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\\GCPRFAP03\User$\waddison-davey\My Documents\Apps\HF &amp; Opti\Reporting\"/>
    </mc:Choice>
  </mc:AlternateContent>
  <bookViews>
    <workbookView xWindow="0" yWindow="0" windowWidth="28800" windowHeight="12216"/>
  </bookViews>
  <sheets>
    <sheet name="Summary" sheetId="3" r:id="rId1"/>
    <sheet name="Pivot" sheetId="2" r:id="rId2"/>
    <sheet name="Raw Data" sheetId="1" r:id="rId3"/>
    <sheet name="Sheet1" sheetId="4" r:id="rId4"/>
  </sheets>
  <definedNames>
    <definedName name="_xlnm._FilterDatabase" localSheetId="2" hidden="1">'Raw Data'!$A$1:$BO$877</definedName>
  </definedNames>
  <calcPr calcId="171027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80" i="1" l="1" a="1"/>
  <c r="W880" i="1" s="1"/>
  <c r="W879" i="1" a="1"/>
  <c r="W879" i="1" s="1"/>
  <c r="A331" i="4" l="1"/>
  <c r="M880" i="1" l="1" a="1"/>
  <c r="M880" i="1" s="1"/>
  <c r="M879" i="1" a="1"/>
  <c r="M879" i="1" s="1"/>
  <c r="F54" i="3" a="1"/>
  <c r="F54" i="3" s="1"/>
  <c r="F52" i="3" a="1"/>
  <c r="F52" i="3" s="1"/>
  <c r="F50" i="3" a="1"/>
  <c r="F50" i="3" s="1"/>
  <c r="F49" i="3" a="1"/>
  <c r="F49" i="3" s="1"/>
  <c r="D54" i="3" a="1"/>
  <c r="D54" i="3" s="1"/>
  <c r="D52" i="3" a="1"/>
  <c r="D52" i="3" s="1"/>
  <c r="D50" i="3" a="1"/>
  <c r="D50" i="3" s="1"/>
  <c r="D49" i="3" a="1"/>
  <c r="D49" i="3" s="1"/>
  <c r="F10" i="3" a="1"/>
  <c r="F10" i="3" s="1"/>
  <c r="D10" i="3" a="1"/>
  <c r="D10" i="3" s="1"/>
  <c r="F8" i="3" a="1"/>
  <c r="F8" i="3" s="1"/>
  <c r="D8" i="3"/>
  <c r="D65" i="3"/>
  <c r="AZ880" i="1"/>
  <c r="AZ879" i="1"/>
  <c r="AY880" i="1"/>
  <c r="AY879" i="1"/>
  <c r="AX880" i="1"/>
  <c r="AX879" i="1"/>
  <c r="AW880" i="1"/>
  <c r="AW879" i="1"/>
  <c r="X880" i="1"/>
  <c r="X879" i="1"/>
  <c r="K880" i="1"/>
  <c r="K879" i="1"/>
  <c r="F880" i="1"/>
  <c r="F879" i="1"/>
  <c r="F66" i="3" l="1"/>
  <c r="F65" i="3"/>
  <c r="F64" i="3"/>
  <c r="F63" i="3"/>
  <c r="F61" i="3"/>
  <c r="F60" i="3"/>
  <c r="F25" i="3"/>
  <c r="F26" i="3"/>
  <c r="F27" i="3"/>
  <c r="F23" i="3"/>
  <c r="F19" i="3"/>
  <c r="F18" i="3"/>
  <c r="F17" i="3"/>
  <c r="D19" i="3"/>
  <c r="D18" i="3"/>
  <c r="D17" i="3"/>
  <c r="D66" i="3" l="1"/>
  <c r="D64" i="3"/>
  <c r="D63" i="3"/>
  <c r="D60" i="3"/>
  <c r="D61" i="3"/>
  <c r="F82" i="3" l="1"/>
  <c r="D82" i="3"/>
  <c r="F81" i="3"/>
  <c r="D81" i="3"/>
  <c r="F80" i="3"/>
  <c r="D80" i="3"/>
  <c r="F78" i="3"/>
  <c r="D78" i="3"/>
  <c r="F77" i="3"/>
  <c r="D77" i="3"/>
  <c r="F76" i="3"/>
  <c r="D76" i="3"/>
  <c r="F74" i="3"/>
  <c r="D74" i="3"/>
  <c r="D72" i="3"/>
  <c r="F70" i="3"/>
  <c r="D70" i="3"/>
  <c r="F69" i="3"/>
  <c r="D69" i="3"/>
  <c r="F68" i="3"/>
  <c r="D68" i="3"/>
  <c r="F67" i="3"/>
  <c r="D67" i="3"/>
  <c r="F57" i="3"/>
  <c r="D57" i="3"/>
  <c r="F56" i="3"/>
  <c r="D56" i="3"/>
  <c r="F47" i="3"/>
  <c r="D47" i="3"/>
  <c r="F46" i="3"/>
  <c r="D46" i="3"/>
  <c r="F44" i="3"/>
  <c r="D44" i="3"/>
  <c r="F43" i="3"/>
  <c r="D43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F34" i="3"/>
  <c r="F32" i="3"/>
  <c r="F31" i="3"/>
  <c r="F30" i="3"/>
  <c r="F28" i="3"/>
  <c r="F16" i="3"/>
  <c r="D16" i="3"/>
  <c r="F15" i="3"/>
  <c r="D15" i="3"/>
  <c r="F14" i="3"/>
  <c r="D14" i="3"/>
  <c r="F13" i="3"/>
  <c r="D13" i="3"/>
  <c r="F12" i="3"/>
  <c r="D12" i="3"/>
  <c r="F9" i="3"/>
  <c r="D9" i="3"/>
</calcChain>
</file>

<file path=xl/comments1.xml><?xml version="1.0" encoding="utf-8"?>
<comments xmlns="http://schemas.openxmlformats.org/spreadsheetml/2006/main">
  <authors>
    <author>Wendy Addison-Davey</author>
  </authors>
  <commentList>
    <comment ref="D17" authorId="0" shapeId="0">
      <text>
        <r>
          <rPr>
            <b/>
            <sz val="9"/>
            <color indexed="81"/>
            <rFont val="Tahoma"/>
            <charset val="1"/>
          </rPr>
          <t>Wendy Addison-Davey:</t>
        </r>
        <r>
          <rPr>
            <sz val="9"/>
            <color indexed="81"/>
            <rFont val="Tahoma"/>
            <charset val="1"/>
          </rPr>
          <t xml:space="preserve">
Of a total population of 794 patients who are not on entresto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Wendy Addison-Davey:</t>
        </r>
        <r>
          <rPr>
            <sz val="9"/>
            <color indexed="81"/>
            <rFont val="Tahoma"/>
            <charset val="1"/>
          </rPr>
          <t xml:space="preserve">
Of a total population of 82 patients who are on entresto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Wendy Addison-Davey:</t>
        </r>
        <r>
          <rPr>
            <sz val="9"/>
            <color indexed="81"/>
            <rFont val="Tahoma"/>
            <charset val="1"/>
          </rPr>
          <t xml:space="preserve">
Of a total population of 794 patients who are not on entresto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Wendy Addison-Davey:</t>
        </r>
        <r>
          <rPr>
            <sz val="9"/>
            <color indexed="81"/>
            <rFont val="Tahoma"/>
            <charset val="1"/>
          </rPr>
          <t xml:space="preserve">
Of a total population of 82 patients who are on entresto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Wendy Addison-Davey:</t>
        </r>
        <r>
          <rPr>
            <sz val="9"/>
            <color indexed="81"/>
            <rFont val="Tahoma"/>
            <charset val="1"/>
          </rPr>
          <t xml:space="preserve">
Of a total population of 794 patients who are not on entresto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25th and 75th quartile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25th and 75th quartile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25th and 75th quartile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25th and 75th quartile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Based on 760 patients who were alive on the 1.1.17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</rPr>
          <t>Wendy Addison-Davey:</t>
        </r>
        <r>
          <rPr>
            <sz val="9"/>
            <color indexed="81"/>
            <rFont val="Tahoma"/>
            <family val="2"/>
          </rPr>
          <t xml:space="preserve">
Based on 74 patients who were alive on the 1.1.17</t>
        </r>
      </text>
    </comment>
  </commentList>
</comments>
</file>

<file path=xl/sharedStrings.xml><?xml version="1.0" encoding="utf-8"?>
<sst xmlns="http://schemas.openxmlformats.org/spreadsheetml/2006/main" count="10979" uniqueCount="1494">
  <si>
    <t>BaselineDate</t>
  </si>
  <si>
    <t>patient_id</t>
  </si>
  <si>
    <t>firstname</t>
  </si>
  <si>
    <t>surname</t>
  </si>
  <si>
    <t>dob</t>
  </si>
  <si>
    <t>age</t>
  </si>
  <si>
    <t>sex</t>
  </si>
  <si>
    <t>entity</t>
  </si>
  <si>
    <t>State</t>
  </si>
  <si>
    <t>DrSpeciality</t>
  </si>
  <si>
    <t>BMI</t>
  </si>
  <si>
    <t>hospitalReferral</t>
  </si>
  <si>
    <t>numAdmissions2017</t>
  </si>
  <si>
    <t>NYHA Class</t>
  </si>
  <si>
    <t>NYHA Class I</t>
  </si>
  <si>
    <t>NYHA Class II</t>
  </si>
  <si>
    <t>NYHA Class III</t>
  </si>
  <si>
    <t>NYHA Class IV</t>
  </si>
  <si>
    <t>LVEF</t>
  </si>
  <si>
    <t>LowestLVEF</t>
  </si>
  <si>
    <t>LVEF &lt;=40</t>
  </si>
  <si>
    <t>LVEF &gt;40</t>
  </si>
  <si>
    <t>BNPpgml</t>
  </si>
  <si>
    <t>NTProBNP</t>
  </si>
  <si>
    <t>(Yrs) Since Diagosis</t>
  </si>
  <si>
    <t>BaselineEntresto</t>
  </si>
  <si>
    <t>BaselineEntrestoDose</t>
  </si>
  <si>
    <t>LatestDate</t>
  </si>
  <si>
    <t>CurrentEnt</t>
  </si>
  <si>
    <t>CurrentEntDose</t>
  </si>
  <si>
    <t>BetaBlockers</t>
  </si>
  <si>
    <t>BBNotIndcated</t>
  </si>
  <si>
    <t>BetaBlockerNotTolerated</t>
  </si>
  <si>
    <t>Diuretics</t>
  </si>
  <si>
    <t>MRA</t>
  </si>
  <si>
    <t>Digoxin</t>
  </si>
  <si>
    <t>ACEI</t>
  </si>
  <si>
    <t>ARB</t>
  </si>
  <si>
    <t>ARNI</t>
  </si>
  <si>
    <t>ACEI_ARB_ARNI_Combo</t>
  </si>
  <si>
    <t>ICD</t>
  </si>
  <si>
    <t>Pacemaker</t>
  </si>
  <si>
    <t>CRT</t>
  </si>
  <si>
    <t>CRT_D</t>
  </si>
  <si>
    <t>CAD</t>
  </si>
  <si>
    <t>HF_Ischaemic</t>
  </si>
  <si>
    <t>HF_Non_Ischaemic</t>
  </si>
  <si>
    <t>HF_Pending</t>
  </si>
  <si>
    <t>EQ5DScore_v1</t>
  </si>
  <si>
    <t>EQ5DScore_v2</t>
  </si>
  <si>
    <t>LyingSystolic</t>
  </si>
  <si>
    <t>eGFR</t>
  </si>
  <si>
    <t>Hyptertension</t>
  </si>
  <si>
    <t>Diabetes</t>
  </si>
  <si>
    <t>ValvularHD</t>
  </si>
  <si>
    <t>AF</t>
  </si>
  <si>
    <t>Angina(Stable)</t>
  </si>
  <si>
    <t>COPD</t>
  </si>
  <si>
    <t>Prior Stroke/TIA</t>
  </si>
  <si>
    <t>PriorMI</t>
  </si>
  <si>
    <t>PriorRevascularisation</t>
  </si>
  <si>
    <t>PriorCABG</t>
  </si>
  <si>
    <t>PriorPCI</t>
  </si>
  <si>
    <t>version_source</t>
  </si>
  <si>
    <t>ICD_CRT</t>
  </si>
  <si>
    <t>HeartFailureType</t>
  </si>
  <si>
    <t>LOWESTLVEF_LVEF</t>
  </si>
  <si>
    <t>Adrienne</t>
  </si>
  <si>
    <t>Osellame</t>
  </si>
  <si>
    <t>F</t>
  </si>
  <si>
    <t>VIC</t>
  </si>
  <si>
    <t>Non-Invasive</t>
  </si>
  <si>
    <t>NULL</t>
  </si>
  <si>
    <t>Bernadette</t>
  </si>
  <si>
    <t>Inman</t>
  </si>
  <si>
    <t>Gruja</t>
  </si>
  <si>
    <t>Kocevski</t>
  </si>
  <si>
    <t>M</t>
  </si>
  <si>
    <t>Pearl</t>
  </si>
  <si>
    <t>Purdue</t>
  </si>
  <si>
    <t>Vicki</t>
  </si>
  <si>
    <t>Velissaris</t>
  </si>
  <si>
    <t>Hildegard</t>
  </si>
  <si>
    <t>Hopf</t>
  </si>
  <si>
    <t>Mervyn</t>
  </si>
  <si>
    <t>Kennard</t>
  </si>
  <si>
    <t>Francesca</t>
  </si>
  <si>
    <t>Amato</t>
  </si>
  <si>
    <t>Hari</t>
  </si>
  <si>
    <t>Sinha</t>
  </si>
  <si>
    <t>Dionisios</t>
  </si>
  <si>
    <t>Vasilopoulos</t>
  </si>
  <si>
    <t>Christian</t>
  </si>
  <si>
    <t>Hirschi</t>
  </si>
  <si>
    <t>Daryl</t>
  </si>
  <si>
    <t>Gillett</t>
  </si>
  <si>
    <t>Sacubitril/Valsartan</t>
  </si>
  <si>
    <t>49/51mg</t>
  </si>
  <si>
    <t>Gregory</t>
  </si>
  <si>
    <t>Smith</t>
  </si>
  <si>
    <t>Wallace</t>
  </si>
  <si>
    <t>Bott</t>
  </si>
  <si>
    <t>Rudolf</t>
  </si>
  <si>
    <t>Coter</t>
  </si>
  <si>
    <t>Jan</t>
  </si>
  <si>
    <t>Szczepanik</t>
  </si>
  <si>
    <t>Robert</t>
  </si>
  <si>
    <t>Martin</t>
  </si>
  <si>
    <t>Hendrik</t>
  </si>
  <si>
    <t>Langeveld</t>
  </si>
  <si>
    <t>Shane</t>
  </si>
  <si>
    <t>Lowther</t>
  </si>
  <si>
    <t>Cesare</t>
  </si>
  <si>
    <t>Pesolilla</t>
  </si>
  <si>
    <t>Valda</t>
  </si>
  <si>
    <t>Johnson</t>
  </si>
  <si>
    <t>James Robert</t>
  </si>
  <si>
    <t>Ciantar</t>
  </si>
  <si>
    <t>Ludwig</t>
  </si>
  <si>
    <t>Mueller</t>
  </si>
  <si>
    <t>Olindo</t>
  </si>
  <si>
    <t>Sibillin</t>
  </si>
  <si>
    <t>Ben</t>
  </si>
  <si>
    <t>Merlino</t>
  </si>
  <si>
    <t>Fay</t>
  </si>
  <si>
    <t>Andonovski</t>
  </si>
  <si>
    <t>Joseph</t>
  </si>
  <si>
    <t>Mifsud</t>
  </si>
  <si>
    <t>Neil</t>
  </si>
  <si>
    <t>Evans</t>
  </si>
  <si>
    <t>Frank</t>
  </si>
  <si>
    <t>Beaini</t>
  </si>
  <si>
    <t>Shicos</t>
  </si>
  <si>
    <t>Suzanne</t>
  </si>
  <si>
    <t>Clark</t>
  </si>
  <si>
    <t>Richard</t>
  </si>
  <si>
    <t>Hollis</t>
  </si>
  <si>
    <t>Salvatore</t>
  </si>
  <si>
    <t>Grande</t>
  </si>
  <si>
    <t>Entresto</t>
  </si>
  <si>
    <t>Victor</t>
  </si>
  <si>
    <t>Cunningham</t>
  </si>
  <si>
    <t>James</t>
  </si>
  <si>
    <t>Barker</t>
  </si>
  <si>
    <t>48.6/51.4 mg</t>
  </si>
  <si>
    <t>Ashley</t>
  </si>
  <si>
    <t>Dibben</t>
  </si>
  <si>
    <t>Imre</t>
  </si>
  <si>
    <t>Juhasz</t>
  </si>
  <si>
    <t>Sandra</t>
  </si>
  <si>
    <t>Maria</t>
  </si>
  <si>
    <t>Dal Maso</t>
  </si>
  <si>
    <t>Felice</t>
  </si>
  <si>
    <t>Nicolazzo</t>
  </si>
  <si>
    <t>Allan</t>
  </si>
  <si>
    <t>Griffiths</t>
  </si>
  <si>
    <t>Thomas</t>
  </si>
  <si>
    <t>Genis</t>
  </si>
  <si>
    <t>Joan</t>
  </si>
  <si>
    <t>Aldridge</t>
  </si>
  <si>
    <t>Katina</t>
  </si>
  <si>
    <t>Kyriacou</t>
  </si>
  <si>
    <t>Ronald</t>
  </si>
  <si>
    <t>Humphries</t>
  </si>
  <si>
    <t>Peter</t>
  </si>
  <si>
    <t>Maw</t>
  </si>
  <si>
    <t>Anna</t>
  </si>
  <si>
    <t>Cefai</t>
  </si>
  <si>
    <t>Edward</t>
  </si>
  <si>
    <t>Lobley</t>
  </si>
  <si>
    <t>Gwenneth</t>
  </si>
  <si>
    <t>Stork</t>
  </si>
  <si>
    <t>Giovanna</t>
  </si>
  <si>
    <t>Scarfo</t>
  </si>
  <si>
    <t>Raymond</t>
  </si>
  <si>
    <t>White</t>
  </si>
  <si>
    <t>Kenneth</t>
  </si>
  <si>
    <t>Eastwood</t>
  </si>
  <si>
    <t>Manuel</t>
  </si>
  <si>
    <t>Cacambouras</t>
  </si>
  <si>
    <t>Luigi</t>
  </si>
  <si>
    <t>Zanatta</t>
  </si>
  <si>
    <t>Rosa</t>
  </si>
  <si>
    <t>Sinopoli</t>
  </si>
  <si>
    <t>Giuseppe</t>
  </si>
  <si>
    <t>Ciano</t>
  </si>
  <si>
    <t>Theresa</t>
  </si>
  <si>
    <t>Pichler</t>
  </si>
  <si>
    <t>Evan</t>
  </si>
  <si>
    <t>Russell</t>
  </si>
  <si>
    <t>Jill</t>
  </si>
  <si>
    <t>Duncan</t>
  </si>
  <si>
    <t>Taylor</t>
  </si>
  <si>
    <t>Caterina</t>
  </si>
  <si>
    <t>Portelli</t>
  </si>
  <si>
    <t>Vito</t>
  </si>
  <si>
    <t>Garretto</t>
  </si>
  <si>
    <t>Bruce</t>
  </si>
  <si>
    <t>Ritchie</t>
  </si>
  <si>
    <t>Allen</t>
  </si>
  <si>
    <t>Hammond</t>
  </si>
  <si>
    <t>Leonard</t>
  </si>
  <si>
    <t>Tinker</t>
  </si>
  <si>
    <t>Beryl</t>
  </si>
  <si>
    <t>Kohane</t>
  </si>
  <si>
    <t>Clement</t>
  </si>
  <si>
    <t>Cook</t>
  </si>
  <si>
    <t>Voros</t>
  </si>
  <si>
    <t>Gordon Thomas</t>
  </si>
  <si>
    <t>Hutchinson</t>
  </si>
  <si>
    <t>Francesco</t>
  </si>
  <si>
    <t>D'Agostino</t>
  </si>
  <si>
    <t>Beninato</t>
  </si>
  <si>
    <t>Danica</t>
  </si>
  <si>
    <t>Knezevic</t>
  </si>
  <si>
    <t>Carmelo</t>
  </si>
  <si>
    <t>Macri</t>
  </si>
  <si>
    <t>Stephen</t>
  </si>
  <si>
    <t>Oliver</t>
  </si>
  <si>
    <t>Brian</t>
  </si>
  <si>
    <t>Venn</t>
  </si>
  <si>
    <t>Julia</t>
  </si>
  <si>
    <t>Douglas</t>
  </si>
  <si>
    <t>Gwen</t>
  </si>
  <si>
    <t>Fella</t>
  </si>
  <si>
    <t>Andrew</t>
  </si>
  <si>
    <t>Perry</t>
  </si>
  <si>
    <t>Heather</t>
  </si>
  <si>
    <t>Reimers</t>
  </si>
  <si>
    <t>William</t>
  </si>
  <si>
    <t>Marshall</t>
  </si>
  <si>
    <t>Virginia</t>
  </si>
  <si>
    <t>Ribeiro</t>
  </si>
  <si>
    <t>Rodney</t>
  </si>
  <si>
    <t>Cree</t>
  </si>
  <si>
    <t>24mg/26mg</t>
  </si>
  <si>
    <t>Shirley</t>
  </si>
  <si>
    <t>Elisa</t>
  </si>
  <si>
    <t>Stangherlin</t>
  </si>
  <si>
    <t>Lindsay</t>
  </si>
  <si>
    <t>Bullock</t>
  </si>
  <si>
    <t>Cedric Keith</t>
  </si>
  <si>
    <t>Fitzgerald</t>
  </si>
  <si>
    <t>Michael</t>
  </si>
  <si>
    <t>McKeagney</t>
  </si>
  <si>
    <t>Grazia</t>
  </si>
  <si>
    <t>Della-Rocca</t>
  </si>
  <si>
    <t>Blagonka</t>
  </si>
  <si>
    <t>Manov</t>
  </si>
  <si>
    <t>Antonio</t>
  </si>
  <si>
    <t>Maruca</t>
  </si>
  <si>
    <t>Dorothy</t>
  </si>
  <si>
    <t>Ware</t>
  </si>
  <si>
    <t>Thelma</t>
  </si>
  <si>
    <t>Samartzis</t>
  </si>
  <si>
    <t>Madge</t>
  </si>
  <si>
    <t>Marsh</t>
  </si>
  <si>
    <t>Ian</t>
  </si>
  <si>
    <t>Herbert</t>
  </si>
  <si>
    <t>Jennifer</t>
  </si>
  <si>
    <t>Scholey</t>
  </si>
  <si>
    <t>Milan</t>
  </si>
  <si>
    <t>Radojkovic</t>
  </si>
  <si>
    <t>Keith</t>
  </si>
  <si>
    <t>Lawrence</t>
  </si>
  <si>
    <t>Angelo</t>
  </si>
  <si>
    <t>Bonfitto</t>
  </si>
  <si>
    <t>George</t>
  </si>
  <si>
    <t>Valcanis</t>
  </si>
  <si>
    <t>Robyn</t>
  </si>
  <si>
    <t>Drummond</t>
  </si>
  <si>
    <t>Margaret</t>
  </si>
  <si>
    <t>Deitch</t>
  </si>
  <si>
    <t>Kathleen</t>
  </si>
  <si>
    <t>Murphy</t>
  </si>
  <si>
    <t>Jonathon</t>
  </si>
  <si>
    <t>Canestra</t>
  </si>
  <si>
    <t>Hunt</t>
  </si>
  <si>
    <t>Sylvia</t>
  </si>
  <si>
    <t>Ioanis</t>
  </si>
  <si>
    <t>Zikas</t>
  </si>
  <si>
    <t>Pearson</t>
  </si>
  <si>
    <t>Pina</t>
  </si>
  <si>
    <t>Setaro</t>
  </si>
  <si>
    <t>Liliana</t>
  </si>
  <si>
    <t>DeCata</t>
  </si>
  <si>
    <t>Flavell</t>
  </si>
  <si>
    <t>Patricia</t>
  </si>
  <si>
    <t>Laird</t>
  </si>
  <si>
    <t>Charles</t>
  </si>
  <si>
    <t>Powell</t>
  </si>
  <si>
    <t>Frost</t>
  </si>
  <si>
    <t>Wilma</t>
  </si>
  <si>
    <t>Adams</t>
  </si>
  <si>
    <t>Raffaele</t>
  </si>
  <si>
    <t>Marlene</t>
  </si>
  <si>
    <t>McKinley</t>
  </si>
  <si>
    <t>Schiavello</t>
  </si>
  <si>
    <t>Florence</t>
  </si>
  <si>
    <t>Baker</t>
  </si>
  <si>
    <t>Lauraine</t>
  </si>
  <si>
    <t>McLachlan</t>
  </si>
  <si>
    <t>Harry</t>
  </si>
  <si>
    <t>Lund</t>
  </si>
  <si>
    <t>John</t>
  </si>
  <si>
    <t>Ruffle</t>
  </si>
  <si>
    <t>Gaetano</t>
  </si>
  <si>
    <t>Curioni</t>
  </si>
  <si>
    <t>Pitrelli</t>
  </si>
  <si>
    <t>Elva</t>
  </si>
  <si>
    <t>Dominick</t>
  </si>
  <si>
    <t>Wendy</t>
  </si>
  <si>
    <t>Berry</t>
  </si>
  <si>
    <t>Symon</t>
  </si>
  <si>
    <t>Pyrohiw</t>
  </si>
  <si>
    <t>Betty</t>
  </si>
  <si>
    <t>Dedlefs</t>
  </si>
  <si>
    <t>Ivana</t>
  </si>
  <si>
    <t>Bonollo</t>
  </si>
  <si>
    <t>Vasel</t>
  </si>
  <si>
    <t>Trayanovski</t>
  </si>
  <si>
    <t>Lowe</t>
  </si>
  <si>
    <t>Rebecca</t>
  </si>
  <si>
    <t>De Piazza</t>
  </si>
  <si>
    <t>Maxwell</t>
  </si>
  <si>
    <t>Craggs</t>
  </si>
  <si>
    <t>Angela</t>
  </si>
  <si>
    <t>Sutherland</t>
  </si>
  <si>
    <t>Costanzo</t>
  </si>
  <si>
    <t>Barbara</t>
  </si>
  <si>
    <t>Currie</t>
  </si>
  <si>
    <t>Marjorie</t>
  </si>
  <si>
    <t>Breust</t>
  </si>
  <si>
    <t>Franco</t>
  </si>
  <si>
    <t>Salvitti</t>
  </si>
  <si>
    <t>Norman</t>
  </si>
  <si>
    <t>Palmer</t>
  </si>
  <si>
    <t>Campbell</t>
  </si>
  <si>
    <t>Christopher</t>
  </si>
  <si>
    <t>Dennis</t>
  </si>
  <si>
    <t>Bean</t>
  </si>
  <si>
    <t>Terence</t>
  </si>
  <si>
    <t>Conway</t>
  </si>
  <si>
    <t>Trevor</t>
  </si>
  <si>
    <t>Macumber</t>
  </si>
  <si>
    <t>Janette</t>
  </si>
  <si>
    <t>Antonia</t>
  </si>
  <si>
    <t>Rocco</t>
  </si>
  <si>
    <t>Judith</t>
  </si>
  <si>
    <t>Longworth</t>
  </si>
  <si>
    <t>Edwards</t>
  </si>
  <si>
    <t>Donald</t>
  </si>
  <si>
    <t>Anderson</t>
  </si>
  <si>
    <t>Muriel</t>
  </si>
  <si>
    <t>Story</t>
  </si>
  <si>
    <t>24.3/25.7 mg</t>
  </si>
  <si>
    <t>Colleen</t>
  </si>
  <si>
    <t>Dale</t>
  </si>
  <si>
    <t>DeLacca</t>
  </si>
  <si>
    <t>Winifred</t>
  </si>
  <si>
    <t>Caddy</t>
  </si>
  <si>
    <t>Henderson</t>
  </si>
  <si>
    <t>Valsartan or Sacubitril/Valsartan</t>
  </si>
  <si>
    <t>PARAGON trial</t>
  </si>
  <si>
    <t>Walker</t>
  </si>
  <si>
    <t>Harold</t>
  </si>
  <si>
    <t>Moffatt</t>
  </si>
  <si>
    <t>Alemina</t>
  </si>
  <si>
    <t>Loupis</t>
  </si>
  <si>
    <t>Wladyslaw</t>
  </si>
  <si>
    <t>Paks</t>
  </si>
  <si>
    <t>Lance</t>
  </si>
  <si>
    <t>Jackson</t>
  </si>
  <si>
    <t>Howell</t>
  </si>
  <si>
    <t>Katalin</t>
  </si>
  <si>
    <t>Vida</t>
  </si>
  <si>
    <t>Yue Wen</t>
  </si>
  <si>
    <t>Xu</t>
  </si>
  <si>
    <t>David</t>
  </si>
  <si>
    <t>Royal</t>
  </si>
  <si>
    <t>Carmel</t>
  </si>
  <si>
    <t>McLay</t>
  </si>
  <si>
    <t>Susan</t>
  </si>
  <si>
    <t>Dovey</t>
  </si>
  <si>
    <t>Giulia</t>
  </si>
  <si>
    <t>Mercuri</t>
  </si>
  <si>
    <t>Suhong</t>
  </si>
  <si>
    <t>Chen</t>
  </si>
  <si>
    <t>Graham</t>
  </si>
  <si>
    <t>Baxter</t>
  </si>
  <si>
    <t>Garth</t>
  </si>
  <si>
    <t>Mutsuko</t>
  </si>
  <si>
    <t>Cataldo</t>
  </si>
  <si>
    <t>Patrick</t>
  </si>
  <si>
    <t>Quinn</t>
  </si>
  <si>
    <t>Omond</t>
  </si>
  <si>
    <t>Soula</t>
  </si>
  <si>
    <t>Kariofillis</t>
  </si>
  <si>
    <t>Miller</t>
  </si>
  <si>
    <t>Tome</t>
  </si>
  <si>
    <t>Lozanovski</t>
  </si>
  <si>
    <t>Green</t>
  </si>
  <si>
    <t>McGrath</t>
  </si>
  <si>
    <t>Ann</t>
  </si>
  <si>
    <t>Zwarts</t>
  </si>
  <si>
    <t>Daniel</t>
  </si>
  <si>
    <t>Cobern</t>
  </si>
  <si>
    <t>Mario</t>
  </si>
  <si>
    <t>Ciciriello</t>
  </si>
  <si>
    <t>Altavilla</t>
  </si>
  <si>
    <t>Vlahos</t>
  </si>
  <si>
    <t>Henry</t>
  </si>
  <si>
    <t>Parzybok</t>
  </si>
  <si>
    <t>Scardoni</t>
  </si>
  <si>
    <t>Valon</t>
  </si>
  <si>
    <t>Maloku</t>
  </si>
  <si>
    <t>Emanuel</t>
  </si>
  <si>
    <t>Farrugia</t>
  </si>
  <si>
    <t>Vlade</t>
  </si>
  <si>
    <t>Traikovski</t>
  </si>
  <si>
    <t>Griffith</t>
  </si>
  <si>
    <t>Good</t>
  </si>
  <si>
    <t>Glenda</t>
  </si>
  <si>
    <t>Millin</t>
  </si>
  <si>
    <t>Alan</t>
  </si>
  <si>
    <t>Keaughran</t>
  </si>
  <si>
    <t>Lee</t>
  </si>
  <si>
    <t>Bacic</t>
  </si>
  <si>
    <t>Giovanni</t>
  </si>
  <si>
    <t>Perna</t>
  </si>
  <si>
    <t>Gwendolyn</t>
  </si>
  <si>
    <t>Habjan</t>
  </si>
  <si>
    <t>Milton</t>
  </si>
  <si>
    <t>Sofoulis</t>
  </si>
  <si>
    <t>Bartuccio</t>
  </si>
  <si>
    <t>97.3/102.8 mg</t>
  </si>
  <si>
    <t>Lisle</t>
  </si>
  <si>
    <t>Hale</t>
  </si>
  <si>
    <t>Geoffrey</t>
  </si>
  <si>
    <t>Bruhn</t>
  </si>
  <si>
    <t>Jodie</t>
  </si>
  <si>
    <t>Easden</t>
  </si>
  <si>
    <t>Sharon</t>
  </si>
  <si>
    <t>Thambipillai</t>
  </si>
  <si>
    <t>Anne</t>
  </si>
  <si>
    <t>Creasey</t>
  </si>
  <si>
    <t>Invaso</t>
  </si>
  <si>
    <t>Carole</t>
  </si>
  <si>
    <t>Sewell</t>
  </si>
  <si>
    <t>Morehead</t>
  </si>
  <si>
    <t>Dobson</t>
  </si>
  <si>
    <t>Elizabeth</t>
  </si>
  <si>
    <t>Beswick</t>
  </si>
  <si>
    <t>Daniele</t>
  </si>
  <si>
    <t>Brenda</t>
  </si>
  <si>
    <t>Horner</t>
  </si>
  <si>
    <t>Colin</t>
  </si>
  <si>
    <t>Haywood</t>
  </si>
  <si>
    <t>Nick</t>
  </si>
  <si>
    <t>Marinos</t>
  </si>
  <si>
    <t>Dianne</t>
  </si>
  <si>
    <t>Hinds</t>
  </si>
  <si>
    <t>Nance</t>
  </si>
  <si>
    <t>Ormsby</t>
  </si>
  <si>
    <t>Laurie</t>
  </si>
  <si>
    <t>Fatima</t>
  </si>
  <si>
    <t>Elsayegh</t>
  </si>
  <si>
    <t>Carmen</t>
  </si>
  <si>
    <t>Camilleri</t>
  </si>
  <si>
    <t>Webster</t>
  </si>
  <si>
    <t>Card</t>
  </si>
  <si>
    <t>Valsartan or Valsartan/Sacubitril (Paragon Trial drug)</t>
  </si>
  <si>
    <t>2 Tabs</t>
  </si>
  <si>
    <t>Teresa</t>
  </si>
  <si>
    <t>Balbiani</t>
  </si>
  <si>
    <t>Anastasia</t>
  </si>
  <si>
    <t>Mladenova</t>
  </si>
  <si>
    <t>Biscaris</t>
  </si>
  <si>
    <t>Ellen</t>
  </si>
  <si>
    <t>Halliday</t>
  </si>
  <si>
    <t>Nicholson</t>
  </si>
  <si>
    <t>Michele</t>
  </si>
  <si>
    <t>Posterino</t>
  </si>
  <si>
    <t>Isle</t>
  </si>
  <si>
    <t>Downs</t>
  </si>
  <si>
    <t>Palimaka</t>
  </si>
  <si>
    <t>Miglino</t>
  </si>
  <si>
    <t>Kate</t>
  </si>
  <si>
    <t>Kelly</t>
  </si>
  <si>
    <t>Pasquale</t>
  </si>
  <si>
    <t>Orrico</t>
  </si>
  <si>
    <t>Martino</t>
  </si>
  <si>
    <t>Castellan</t>
  </si>
  <si>
    <t>Esther</t>
  </si>
  <si>
    <t>Biddiscombe</t>
  </si>
  <si>
    <t>McKinnon</t>
  </si>
  <si>
    <t>Hough</t>
  </si>
  <si>
    <t>Mole</t>
  </si>
  <si>
    <t>Maya</t>
  </si>
  <si>
    <t>Bell</t>
  </si>
  <si>
    <t>Willatt</t>
  </si>
  <si>
    <t>Vinko</t>
  </si>
  <si>
    <t>Lavric</t>
  </si>
  <si>
    <t>Mercia</t>
  </si>
  <si>
    <t>Cadan</t>
  </si>
  <si>
    <t>Kostas</t>
  </si>
  <si>
    <t>Foudoulis</t>
  </si>
  <si>
    <t>Ragona</t>
  </si>
  <si>
    <t>Grech</t>
  </si>
  <si>
    <t>Frances</t>
  </si>
  <si>
    <t>Bradford</t>
  </si>
  <si>
    <t>Louis</t>
  </si>
  <si>
    <t>Jetten</t>
  </si>
  <si>
    <t>Adella</t>
  </si>
  <si>
    <t>McMaster</t>
  </si>
  <si>
    <t>Sophia</t>
  </si>
  <si>
    <t>Hili</t>
  </si>
  <si>
    <t>Dimitrija</t>
  </si>
  <si>
    <t>Ristevski</t>
  </si>
  <si>
    <t>Efrosini</t>
  </si>
  <si>
    <t>Lioulios</t>
  </si>
  <si>
    <t>Eva</t>
  </si>
  <si>
    <t>Hatzianestis</t>
  </si>
  <si>
    <t>Denis</t>
  </si>
  <si>
    <t>Grehan</t>
  </si>
  <si>
    <t>Bernard</t>
  </si>
  <si>
    <t>Jarvis</t>
  </si>
  <si>
    <t>Reginald</t>
  </si>
  <si>
    <t>Caulfield</t>
  </si>
  <si>
    <t>Edna</t>
  </si>
  <si>
    <t>McGowan</t>
  </si>
  <si>
    <t>MacDermid</t>
  </si>
  <si>
    <t>Constantinos</t>
  </si>
  <si>
    <t>Kapetanios</t>
  </si>
  <si>
    <t>Scott</t>
  </si>
  <si>
    <t>Moorhen</t>
  </si>
  <si>
    <t>Alfred</t>
  </si>
  <si>
    <t>La Greca</t>
  </si>
  <si>
    <t>Sergio</t>
  </si>
  <si>
    <t>Marin</t>
  </si>
  <si>
    <t>Tredwell</t>
  </si>
  <si>
    <t>Graeme</t>
  </si>
  <si>
    <t>Oldfield</t>
  </si>
  <si>
    <t>Schult</t>
  </si>
  <si>
    <t>Carlo</t>
  </si>
  <si>
    <t>Conte</t>
  </si>
  <si>
    <t>Mills</t>
  </si>
  <si>
    <t>Boffa</t>
  </si>
  <si>
    <t>Czepiel</t>
  </si>
  <si>
    <t>Millie</t>
  </si>
  <si>
    <t>Ceh</t>
  </si>
  <si>
    <t>Felini</t>
  </si>
  <si>
    <t>Golfo</t>
  </si>
  <si>
    <t>Makris</t>
  </si>
  <si>
    <t>Evelyn</t>
  </si>
  <si>
    <t>McGuire</t>
  </si>
  <si>
    <t>Pavel</t>
  </si>
  <si>
    <t>Pavlov</t>
  </si>
  <si>
    <t>Kennith</t>
  </si>
  <si>
    <t>Alexander</t>
  </si>
  <si>
    <t>Broglio</t>
  </si>
  <si>
    <t>Giuseppina</t>
  </si>
  <si>
    <t>Sandri</t>
  </si>
  <si>
    <t>Milica</t>
  </si>
  <si>
    <t>Dimitrovska</t>
  </si>
  <si>
    <t>Dragica</t>
  </si>
  <si>
    <t>Josipovic</t>
  </si>
  <si>
    <t>Wilson</t>
  </si>
  <si>
    <t>ROCCA</t>
  </si>
  <si>
    <t>Santoro</t>
  </si>
  <si>
    <t>Silvia</t>
  </si>
  <si>
    <t>Raftopoulos</t>
  </si>
  <si>
    <t>Johanna</t>
  </si>
  <si>
    <t>Van Duin</t>
  </si>
  <si>
    <t>Arthur</t>
  </si>
  <si>
    <t>Bullas</t>
  </si>
  <si>
    <t>Nikolaou</t>
  </si>
  <si>
    <t>Elias</t>
  </si>
  <si>
    <t>Moussa</t>
  </si>
  <si>
    <t>Craig</t>
  </si>
  <si>
    <t>Huddy</t>
  </si>
  <si>
    <t>Brearley</t>
  </si>
  <si>
    <t>Bernadene</t>
  </si>
  <si>
    <t>Burke</t>
  </si>
  <si>
    <t>Callum</t>
  </si>
  <si>
    <t>MacLeod</t>
  </si>
  <si>
    <t>Nicola</t>
  </si>
  <si>
    <t>Peggy</t>
  </si>
  <si>
    <t>Bannister</t>
  </si>
  <si>
    <t>Avis</t>
  </si>
  <si>
    <t>Williams</t>
  </si>
  <si>
    <t>Vandenakker</t>
  </si>
  <si>
    <t>Molyneux</t>
  </si>
  <si>
    <t>Matthew</t>
  </si>
  <si>
    <t>McDonald</t>
  </si>
  <si>
    <t>Steven</t>
  </si>
  <si>
    <t>Kemp</t>
  </si>
  <si>
    <t>Wanhope</t>
  </si>
  <si>
    <t>Cookson</t>
  </si>
  <si>
    <t>Beverley</t>
  </si>
  <si>
    <t>Prain</t>
  </si>
  <si>
    <t>Nicolaci</t>
  </si>
  <si>
    <t>Irene</t>
  </si>
  <si>
    <t>Fraser</t>
  </si>
  <si>
    <t>Runting</t>
  </si>
  <si>
    <t>Cummins</t>
  </si>
  <si>
    <t>Styring</t>
  </si>
  <si>
    <t>Travis</t>
  </si>
  <si>
    <t>Scadden</t>
  </si>
  <si>
    <t>France</t>
  </si>
  <si>
    <t>Lafleur</t>
  </si>
  <si>
    <t>Giuliani</t>
  </si>
  <si>
    <t>Lilian</t>
  </si>
  <si>
    <t>Hindby</t>
  </si>
  <si>
    <t>Purcell</t>
  </si>
  <si>
    <t>Stephenson</t>
  </si>
  <si>
    <t>Parker</t>
  </si>
  <si>
    <t>Gary</t>
  </si>
  <si>
    <t>Partington</t>
  </si>
  <si>
    <t>Josefa</t>
  </si>
  <si>
    <t>Schilhabel</t>
  </si>
  <si>
    <t>Katherine</t>
  </si>
  <si>
    <t>Lorenz</t>
  </si>
  <si>
    <t>Cheeseman</t>
  </si>
  <si>
    <t>Una</t>
  </si>
  <si>
    <t>Kieni</t>
  </si>
  <si>
    <t>Chung</t>
  </si>
  <si>
    <t>Bole</t>
  </si>
  <si>
    <t>Strachan</t>
  </si>
  <si>
    <t>Lans</t>
  </si>
  <si>
    <t>Schulze</t>
  </si>
  <si>
    <t>Templeton</t>
  </si>
  <si>
    <t>Matthews</t>
  </si>
  <si>
    <t>Harbans</t>
  </si>
  <si>
    <t>Kaur</t>
  </si>
  <si>
    <t>Carty</t>
  </si>
  <si>
    <t>Ada</t>
  </si>
  <si>
    <t>Papagiannopoulos</t>
  </si>
  <si>
    <t>Roy</t>
  </si>
  <si>
    <t>Smeaton</t>
  </si>
  <si>
    <t>Tonkin</t>
  </si>
  <si>
    <t>Di Paolo</t>
  </si>
  <si>
    <t>Fleming</t>
  </si>
  <si>
    <t>Westwood</t>
  </si>
  <si>
    <t>Siham</t>
  </si>
  <si>
    <t>Dirani</t>
  </si>
  <si>
    <t>Grant</t>
  </si>
  <si>
    <t>Newbould</t>
  </si>
  <si>
    <t>Kodila</t>
  </si>
  <si>
    <t>Josephine</t>
  </si>
  <si>
    <t>Dunn</t>
  </si>
  <si>
    <t>Valsartan or Valsartan/Sacubitril  PARAGON Trial</t>
  </si>
  <si>
    <t>Level 2</t>
  </si>
  <si>
    <t>Shields</t>
  </si>
  <si>
    <t>Paola</t>
  </si>
  <si>
    <t>De Iacovo</t>
  </si>
  <si>
    <t>Stratiou</t>
  </si>
  <si>
    <t>Abraham</t>
  </si>
  <si>
    <t>Melki</t>
  </si>
  <si>
    <t>Olivo</t>
  </si>
  <si>
    <t>Crozzolin</t>
  </si>
  <si>
    <t>Gavin</t>
  </si>
  <si>
    <t>Aitken</t>
  </si>
  <si>
    <t>Marisa</t>
  </si>
  <si>
    <t>Hazel Gloria</t>
  </si>
  <si>
    <t>Finlay</t>
  </si>
  <si>
    <t>Greg</t>
  </si>
  <si>
    <t>Mann</t>
  </si>
  <si>
    <t>Velo</t>
  </si>
  <si>
    <t>Mark</t>
  </si>
  <si>
    <t>Wagg</t>
  </si>
  <si>
    <t>Wayne</t>
  </si>
  <si>
    <t>Barwood</t>
  </si>
  <si>
    <t>Burch</t>
  </si>
  <si>
    <t>King</t>
  </si>
  <si>
    <t>Paul</t>
  </si>
  <si>
    <t>Glen</t>
  </si>
  <si>
    <t>Wilkinson</t>
  </si>
  <si>
    <t>Leslie</t>
  </si>
  <si>
    <t>Folan</t>
  </si>
  <si>
    <t>Patti</t>
  </si>
  <si>
    <t>Jack</t>
  </si>
  <si>
    <t>Maurici</t>
  </si>
  <si>
    <t>Anastassiou</t>
  </si>
  <si>
    <t>Anthony</t>
  </si>
  <si>
    <t>Cross</t>
  </si>
  <si>
    <t>Denise</t>
  </si>
  <si>
    <t>Moate</t>
  </si>
  <si>
    <t>Simola</t>
  </si>
  <si>
    <t>Ivan</t>
  </si>
  <si>
    <t>Cotchin</t>
  </si>
  <si>
    <t>Helen</t>
  </si>
  <si>
    <t>Seman</t>
  </si>
  <si>
    <t>Valsartan or Valsartan/Sacubitril</t>
  </si>
  <si>
    <t>PARAGON Trial drug</t>
  </si>
  <si>
    <t>Blade</t>
  </si>
  <si>
    <t>Binda</t>
  </si>
  <si>
    <t>Ferguson</t>
  </si>
  <si>
    <t>Garzia</t>
  </si>
  <si>
    <t>Moratto</t>
  </si>
  <si>
    <t>Blennerhassett</t>
  </si>
  <si>
    <t>Kevin</t>
  </si>
  <si>
    <t>Dudman</t>
  </si>
  <si>
    <t>Stewart</t>
  </si>
  <si>
    <t>Vera</t>
  </si>
  <si>
    <t>Pittaway</t>
  </si>
  <si>
    <t>Natalie</t>
  </si>
  <si>
    <t>Pumpe</t>
  </si>
  <si>
    <t>Selvamalar</t>
  </si>
  <si>
    <t>Sangaradas</t>
  </si>
  <si>
    <t>Christine</t>
  </si>
  <si>
    <t>Harding</t>
  </si>
  <si>
    <t>Alma</t>
  </si>
  <si>
    <t>Price</t>
  </si>
  <si>
    <t>Moloney</t>
  </si>
  <si>
    <t>Hogan</t>
  </si>
  <si>
    <t>Welch</t>
  </si>
  <si>
    <t>Miranda</t>
  </si>
  <si>
    <t>Favero</t>
  </si>
  <si>
    <t>Valsartan or Valsartan/sacubitril</t>
  </si>
  <si>
    <t>Mary</t>
  </si>
  <si>
    <t>Delzoppo</t>
  </si>
  <si>
    <t>Andreucci</t>
  </si>
  <si>
    <t>Patman</t>
  </si>
  <si>
    <t>Risstrom</t>
  </si>
  <si>
    <t>Morris</t>
  </si>
  <si>
    <t>Bastin</t>
  </si>
  <si>
    <t>Keren</t>
  </si>
  <si>
    <t>Streader</t>
  </si>
  <si>
    <t>Izabelle</t>
  </si>
  <si>
    <t>Sadaka</t>
  </si>
  <si>
    <t>McFarlane</t>
  </si>
  <si>
    <t>Dean</t>
  </si>
  <si>
    <t>Howden</t>
  </si>
  <si>
    <t>Vittoria</t>
  </si>
  <si>
    <t>Schibeci</t>
  </si>
  <si>
    <t>Farr</t>
  </si>
  <si>
    <t>Frazer</t>
  </si>
  <si>
    <t>Gilbert</t>
  </si>
  <si>
    <t>Federle</t>
  </si>
  <si>
    <t>Filip</t>
  </si>
  <si>
    <t>Jakobovic</t>
  </si>
  <si>
    <t>Carter</t>
  </si>
  <si>
    <t>Byrne</t>
  </si>
  <si>
    <t>Gould</t>
  </si>
  <si>
    <t>Noel</t>
  </si>
  <si>
    <t>Rose</t>
  </si>
  <si>
    <t>Raffaela</t>
  </si>
  <si>
    <t>Scarcella</t>
  </si>
  <si>
    <t>Becker</t>
  </si>
  <si>
    <t>Scrace</t>
  </si>
  <si>
    <t>Jones</t>
  </si>
  <si>
    <t>Bechelli</t>
  </si>
  <si>
    <t>Livingstone</t>
  </si>
  <si>
    <t>Mervan</t>
  </si>
  <si>
    <t>McCarthy</t>
  </si>
  <si>
    <t>Sterios</t>
  </si>
  <si>
    <t>Filiousis</t>
  </si>
  <si>
    <t>Arabia</t>
  </si>
  <si>
    <t>Goder</t>
  </si>
  <si>
    <t>Lynette</t>
  </si>
  <si>
    <t>Corcoran</t>
  </si>
  <si>
    <t>Pointon</t>
  </si>
  <si>
    <t>Francis</t>
  </si>
  <si>
    <t>Holliday</t>
  </si>
  <si>
    <t>Charlwood</t>
  </si>
  <si>
    <t>Ahmad</t>
  </si>
  <si>
    <t>Zraika</t>
  </si>
  <si>
    <t>Marion</t>
  </si>
  <si>
    <t>Provan</t>
  </si>
  <si>
    <t>Phyllis</t>
  </si>
  <si>
    <t>Sage</t>
  </si>
  <si>
    <t>Dixon</t>
  </si>
  <si>
    <t>Salman</t>
  </si>
  <si>
    <t>Cooke</t>
  </si>
  <si>
    <t>Angel</t>
  </si>
  <si>
    <t>Castro</t>
  </si>
  <si>
    <t>Lim</t>
  </si>
  <si>
    <t>Stokes</t>
  </si>
  <si>
    <t>Penovic</t>
  </si>
  <si>
    <t>Zini</t>
  </si>
  <si>
    <t>Weybury</t>
  </si>
  <si>
    <t>Klaus</t>
  </si>
  <si>
    <t>Schindler</t>
  </si>
  <si>
    <t>Laurence</t>
  </si>
  <si>
    <t>Holland</t>
  </si>
  <si>
    <t>Marguerite</t>
  </si>
  <si>
    <t>Biggs</t>
  </si>
  <si>
    <t>Hewett</t>
  </si>
  <si>
    <t>Thompson</t>
  </si>
  <si>
    <t>Heinrich</t>
  </si>
  <si>
    <t>Sensche</t>
  </si>
  <si>
    <t>Angelina</t>
  </si>
  <si>
    <t>Shepherd</t>
  </si>
  <si>
    <t>Jacqueline</t>
  </si>
  <si>
    <t>Eleanor</t>
  </si>
  <si>
    <t>Santeco</t>
  </si>
  <si>
    <t>Bylsma</t>
  </si>
  <si>
    <t>Fiyalko</t>
  </si>
  <si>
    <t>Rae</t>
  </si>
  <si>
    <t>Fry</t>
  </si>
  <si>
    <t>Janet</t>
  </si>
  <si>
    <t>Lawton</t>
  </si>
  <si>
    <t>SALVTRICE</t>
  </si>
  <si>
    <t>Mazzarella</t>
  </si>
  <si>
    <t>Bird</t>
  </si>
  <si>
    <t>Terry</t>
  </si>
  <si>
    <t>Coles</t>
  </si>
  <si>
    <t>Ravera</t>
  </si>
  <si>
    <t>Milagros</t>
  </si>
  <si>
    <t>Congrene</t>
  </si>
  <si>
    <t>Potter</t>
  </si>
  <si>
    <t>Shallard</t>
  </si>
  <si>
    <t>Tsouvallas</t>
  </si>
  <si>
    <t>Morgan</t>
  </si>
  <si>
    <t>Rasammah</t>
  </si>
  <si>
    <t>Fernandopulle</t>
  </si>
  <si>
    <t>Wim</t>
  </si>
  <si>
    <t>Van Weenan</t>
  </si>
  <si>
    <t>Ivor</t>
  </si>
  <si>
    <t>Brohier</t>
  </si>
  <si>
    <t>Smart</t>
  </si>
  <si>
    <t>Noonan</t>
  </si>
  <si>
    <t>97mg/103mg</t>
  </si>
  <si>
    <t>Luce</t>
  </si>
  <si>
    <t>Marwa</t>
  </si>
  <si>
    <t>Eltchelebi</t>
  </si>
  <si>
    <t>Saveta</t>
  </si>
  <si>
    <t>Petrov</t>
  </si>
  <si>
    <t>Nicosia</t>
  </si>
  <si>
    <t>OPTIHEART</t>
  </si>
  <si>
    <t>Janis</t>
  </si>
  <si>
    <t>Rasins</t>
  </si>
  <si>
    <t>Avery</t>
  </si>
  <si>
    <t>Ruby</t>
  </si>
  <si>
    <t>Winslade</t>
  </si>
  <si>
    <t>Healey</t>
  </si>
  <si>
    <t>Gwendoline</t>
  </si>
  <si>
    <t>Crocker</t>
  </si>
  <si>
    <t>Mulyadi</t>
  </si>
  <si>
    <t>Machmud</t>
  </si>
  <si>
    <t>Samuel</t>
  </si>
  <si>
    <t>Colletto</t>
  </si>
  <si>
    <t>Linde</t>
  </si>
  <si>
    <t>Lodwick</t>
  </si>
  <si>
    <t>Coombs</t>
  </si>
  <si>
    <t>Dirk</t>
  </si>
  <si>
    <t>Keessen</t>
  </si>
  <si>
    <t>Weymouth</t>
  </si>
  <si>
    <t>Joy</t>
  </si>
  <si>
    <t>Rea</t>
  </si>
  <si>
    <t>Kerr-Morgan</t>
  </si>
  <si>
    <t>Hoeboer</t>
  </si>
  <si>
    <t>Pask</t>
  </si>
  <si>
    <t>Purdy</t>
  </si>
  <si>
    <t>Vonne</t>
  </si>
  <si>
    <t>Caldwell</t>
  </si>
  <si>
    <t>Lewis</t>
  </si>
  <si>
    <t>Rosemary</t>
  </si>
  <si>
    <t>Pastore</t>
  </si>
  <si>
    <t>Weatherill</t>
  </si>
  <si>
    <t>Murray</t>
  </si>
  <si>
    <t>Rudd</t>
  </si>
  <si>
    <t>Rosalba</t>
  </si>
  <si>
    <t>Tieri</t>
  </si>
  <si>
    <t>Mok</t>
  </si>
  <si>
    <t>Pang</t>
  </si>
  <si>
    <t>Doust</t>
  </si>
  <si>
    <t>Meson</t>
  </si>
  <si>
    <t>Robin</t>
  </si>
  <si>
    <t>Cromie</t>
  </si>
  <si>
    <t>Gunn</t>
  </si>
  <si>
    <t>Brigitte</t>
  </si>
  <si>
    <t>Linder</t>
  </si>
  <si>
    <t>Ecclestone</t>
  </si>
  <si>
    <t>Rhonda</t>
  </si>
  <si>
    <t>Kube</t>
  </si>
  <si>
    <t>Pauline</t>
  </si>
  <si>
    <t>Hopkins</t>
  </si>
  <si>
    <t>Mazzoleni</t>
  </si>
  <si>
    <t>Pickford</t>
  </si>
  <si>
    <t>Julian</t>
  </si>
  <si>
    <t>Cutajar</t>
  </si>
  <si>
    <t>Gustav</t>
  </si>
  <si>
    <t>Lucas</t>
  </si>
  <si>
    <t>Anita</t>
  </si>
  <si>
    <t>Franklin</t>
  </si>
  <si>
    <t>Sorragham</t>
  </si>
  <si>
    <t>Lionel</t>
  </si>
  <si>
    <t>Dellow</t>
  </si>
  <si>
    <t>Entresto (sacubitril/valsartan)</t>
  </si>
  <si>
    <t>Alfini</t>
  </si>
  <si>
    <t>Herve</t>
  </si>
  <si>
    <t>Benoit</t>
  </si>
  <si>
    <t>Schlicht</t>
  </si>
  <si>
    <t>Nicolaas</t>
  </si>
  <si>
    <t>Van Liesdonk</t>
  </si>
  <si>
    <t>Frederick</t>
  </si>
  <si>
    <t>Mutimer</t>
  </si>
  <si>
    <t>Ibrahim</t>
  </si>
  <si>
    <t>Dellal</t>
  </si>
  <si>
    <t>Panagiotis</t>
  </si>
  <si>
    <t>Gouvendaris</t>
  </si>
  <si>
    <t>Vieira</t>
  </si>
  <si>
    <t>Gray</t>
  </si>
  <si>
    <t>Dunlop</t>
  </si>
  <si>
    <t>Ruth</t>
  </si>
  <si>
    <t>Bourchier</t>
  </si>
  <si>
    <t>Greenwood</t>
  </si>
  <si>
    <t>Avramidis</t>
  </si>
  <si>
    <t>Charlesworth</t>
  </si>
  <si>
    <t>Malone</t>
  </si>
  <si>
    <t>Carol</t>
  </si>
  <si>
    <t>Trainor</t>
  </si>
  <si>
    <t>Sheryl</t>
  </si>
  <si>
    <t>Castricum</t>
  </si>
  <si>
    <t>Unwin</t>
  </si>
  <si>
    <t>Maria Hendrika</t>
  </si>
  <si>
    <t>Schoormans</t>
  </si>
  <si>
    <t>Dagmar</t>
  </si>
  <si>
    <t>Page</t>
  </si>
  <si>
    <t>Gale</t>
  </si>
  <si>
    <t>Pervez</t>
  </si>
  <si>
    <t>Malik</t>
  </si>
  <si>
    <t>Daphne</t>
  </si>
  <si>
    <t>McIntyre</t>
  </si>
  <si>
    <t>Mattia</t>
  </si>
  <si>
    <t>Biancacci</t>
  </si>
  <si>
    <t>D'Amato</t>
  </si>
  <si>
    <t>Rita</t>
  </si>
  <si>
    <t>Fox</t>
  </si>
  <si>
    <t>Cull</t>
  </si>
  <si>
    <t>Unable to assess</t>
  </si>
  <si>
    <t>Karen</t>
  </si>
  <si>
    <t>Giufre</t>
  </si>
  <si>
    <t>Dowsley</t>
  </si>
  <si>
    <t>Pike</t>
  </si>
  <si>
    <t>Luzvisminda</t>
  </si>
  <si>
    <t>Norbury</t>
  </si>
  <si>
    <t>Stefano</t>
  </si>
  <si>
    <t>Pironi</t>
  </si>
  <si>
    <t>Pianalto</t>
  </si>
  <si>
    <t>Kalliopi</t>
  </si>
  <si>
    <t>Trimmatis</t>
  </si>
  <si>
    <t>Dorne</t>
  </si>
  <si>
    <t>Reardon</t>
  </si>
  <si>
    <t>Lourdes</t>
  </si>
  <si>
    <t>Barry</t>
  </si>
  <si>
    <t>Found</t>
  </si>
  <si>
    <t>Bishop</t>
  </si>
  <si>
    <t>Bartel</t>
  </si>
  <si>
    <t>Laurel</t>
  </si>
  <si>
    <t>Chandler</t>
  </si>
  <si>
    <t>Annette</t>
  </si>
  <si>
    <t>Firth</t>
  </si>
  <si>
    <t>Henshaw</t>
  </si>
  <si>
    <t>Jean</t>
  </si>
  <si>
    <t>Howard</t>
  </si>
  <si>
    <t>Darson</t>
  </si>
  <si>
    <t>Pipolo</t>
  </si>
  <si>
    <t>Damir</t>
  </si>
  <si>
    <t>Banovac</t>
  </si>
  <si>
    <t>Hyde</t>
  </si>
  <si>
    <t>Todaro</t>
  </si>
  <si>
    <t>Brincau</t>
  </si>
  <si>
    <t>Debra</t>
  </si>
  <si>
    <t>Bakos</t>
  </si>
  <si>
    <t>Nancy</t>
  </si>
  <si>
    <t>Haydon</t>
  </si>
  <si>
    <t>Vincenza</t>
  </si>
  <si>
    <t>Cannizzaro</t>
  </si>
  <si>
    <t>Cullen</t>
  </si>
  <si>
    <t>Iacopino</t>
  </si>
  <si>
    <t>Metodija</t>
  </si>
  <si>
    <t>Spirkoski</t>
  </si>
  <si>
    <t>Roe</t>
  </si>
  <si>
    <t>Gallo</t>
  </si>
  <si>
    <t>Gladys</t>
  </si>
  <si>
    <t>Gardiner</t>
  </si>
  <si>
    <t>Indira</t>
  </si>
  <si>
    <t>Jana</t>
  </si>
  <si>
    <t>Agnes</t>
  </si>
  <si>
    <t>Moore</t>
  </si>
  <si>
    <t>Anna Maria</t>
  </si>
  <si>
    <t>Gazzana</t>
  </si>
  <si>
    <t>Soper</t>
  </si>
  <si>
    <t>Duffin</t>
  </si>
  <si>
    <t>Slavica</t>
  </si>
  <si>
    <t>Kokarevski</t>
  </si>
  <si>
    <t>Elmer</t>
  </si>
  <si>
    <t>Blackman</t>
  </si>
  <si>
    <t>Nichele</t>
  </si>
  <si>
    <t>Paavola</t>
  </si>
  <si>
    <t>Gigliotti</t>
  </si>
  <si>
    <t>Dimitrios</t>
  </si>
  <si>
    <t>Kakouros</t>
  </si>
  <si>
    <t>Vittorio</t>
  </si>
  <si>
    <t>Mazzotta</t>
  </si>
  <si>
    <t>Ehsanollah</t>
  </si>
  <si>
    <t>Mohajer</t>
  </si>
  <si>
    <t>Wishart</t>
  </si>
  <si>
    <t>Ursula</t>
  </si>
  <si>
    <t>Drennan</t>
  </si>
  <si>
    <t>Colin-Thome</t>
  </si>
  <si>
    <t>Harrington</t>
  </si>
  <si>
    <t>Josip</t>
  </si>
  <si>
    <t>Kosaros</t>
  </si>
  <si>
    <t>Hekmat</t>
  </si>
  <si>
    <t>Abed</t>
  </si>
  <si>
    <t>Shaunagh</t>
  </si>
  <si>
    <t>Darroch</t>
  </si>
  <si>
    <t>Voumvakis</t>
  </si>
  <si>
    <t>Julie</t>
  </si>
  <si>
    <t>Judd</t>
  </si>
  <si>
    <t>SA</t>
  </si>
  <si>
    <t>Pergoleto</t>
  </si>
  <si>
    <t>Hooppell</t>
  </si>
  <si>
    <t>Barbara Joan</t>
  </si>
  <si>
    <t>Grantley</t>
  </si>
  <si>
    <t>Curran</t>
  </si>
  <si>
    <t>Kitan</t>
  </si>
  <si>
    <t>Mrmacoski</t>
  </si>
  <si>
    <t>Can</t>
  </si>
  <si>
    <t>Huynh</t>
  </si>
  <si>
    <t>Adriana</t>
  </si>
  <si>
    <t>Rispoli</t>
  </si>
  <si>
    <t>Fensom</t>
  </si>
  <si>
    <t>Modestino</t>
  </si>
  <si>
    <t>Tortorella</t>
  </si>
  <si>
    <t>John Graeme</t>
  </si>
  <si>
    <t>Mahony</t>
  </si>
  <si>
    <t>Olive</t>
  </si>
  <si>
    <t>Ayton</t>
  </si>
  <si>
    <t>Raja</t>
  </si>
  <si>
    <t>Said</t>
  </si>
  <si>
    <t>Ryan</t>
  </si>
  <si>
    <t>Voula</t>
  </si>
  <si>
    <t>Kotsiras</t>
  </si>
  <si>
    <t>Marlyn</t>
  </si>
  <si>
    <t>Harris</t>
  </si>
  <si>
    <t>Vincent</t>
  </si>
  <si>
    <t>Seekamp</t>
  </si>
  <si>
    <t>Medley</t>
  </si>
  <si>
    <t>Barnard</t>
  </si>
  <si>
    <t>Muscat</t>
  </si>
  <si>
    <t>Bruce Vincent</t>
  </si>
  <si>
    <t>Doudle</t>
  </si>
  <si>
    <t>Thornton</t>
  </si>
  <si>
    <t>Rosario</t>
  </si>
  <si>
    <t>Daspromonte</t>
  </si>
  <si>
    <t>Miles</t>
  </si>
  <si>
    <t>Bastone</t>
  </si>
  <si>
    <t>Joyce</t>
  </si>
  <si>
    <t>O'Brien</t>
  </si>
  <si>
    <t>Peter Donald</t>
  </si>
  <si>
    <t>Michaels</t>
  </si>
  <si>
    <t>Taranto</t>
  </si>
  <si>
    <t>Tudor</t>
  </si>
  <si>
    <t>Mehmet</t>
  </si>
  <si>
    <t>HUSSEIN</t>
  </si>
  <si>
    <t>Crawford</t>
  </si>
  <si>
    <t>Darce</t>
  </si>
  <si>
    <t>Gay</t>
  </si>
  <si>
    <t>Clifford</t>
  </si>
  <si>
    <t>Helen Mary</t>
  </si>
  <si>
    <t>Goodfellow</t>
  </si>
  <si>
    <t>Gibson</t>
  </si>
  <si>
    <t>Ranko</t>
  </si>
  <si>
    <t>Gligorevic</t>
  </si>
  <si>
    <t>Togiai</t>
  </si>
  <si>
    <t>Yvonne</t>
  </si>
  <si>
    <t>Mohr</t>
  </si>
  <si>
    <t>Giselle</t>
  </si>
  <si>
    <t>Blakeman</t>
  </si>
  <si>
    <t>Chris</t>
  </si>
  <si>
    <t>McIntosh</t>
  </si>
  <si>
    <t>Coad</t>
  </si>
  <si>
    <t>Elisabeth</t>
  </si>
  <si>
    <t>Rudduck</t>
  </si>
  <si>
    <t>Sweet</t>
  </si>
  <si>
    <t>Fulwood</t>
  </si>
  <si>
    <t>Elizabeth May</t>
  </si>
  <si>
    <t>Eddy</t>
  </si>
  <si>
    <t>Williamina</t>
  </si>
  <si>
    <t>Haig</t>
  </si>
  <si>
    <t>Katrina</t>
  </si>
  <si>
    <t>Markovac</t>
  </si>
  <si>
    <t>Alicia</t>
  </si>
  <si>
    <t>Warburton</t>
  </si>
  <si>
    <t>Parbo</t>
  </si>
  <si>
    <t>Lane</t>
  </si>
  <si>
    <t>Vasilios</t>
  </si>
  <si>
    <t>Vouranis</t>
  </si>
  <si>
    <t>Weedon</t>
  </si>
  <si>
    <t>Shipsides</t>
  </si>
  <si>
    <t>Rosenthal</t>
  </si>
  <si>
    <t>Doreen</t>
  </si>
  <si>
    <t>Carnes</t>
  </si>
  <si>
    <t>Giacominato</t>
  </si>
  <si>
    <t>Donka</t>
  </si>
  <si>
    <t>Naumoski</t>
  </si>
  <si>
    <t>Fishman</t>
  </si>
  <si>
    <t>Neander</t>
  </si>
  <si>
    <t>Ashford</t>
  </si>
  <si>
    <t>Peachey</t>
  </si>
  <si>
    <t>Lois Isabel</t>
  </si>
  <si>
    <t>Liebing</t>
  </si>
  <si>
    <t>Schoer</t>
  </si>
  <si>
    <t>Lawry</t>
  </si>
  <si>
    <t>Radmila</t>
  </si>
  <si>
    <t>Djokic</t>
  </si>
  <si>
    <t>Roger William</t>
  </si>
  <si>
    <t>Heath</t>
  </si>
  <si>
    <t>Bartolo</t>
  </si>
  <si>
    <t>Nazim</t>
  </si>
  <si>
    <t>Demiri</t>
  </si>
  <si>
    <t>&gt; 90</t>
  </si>
  <si>
    <t>Pandora</t>
  </si>
  <si>
    <t>Talevska</t>
  </si>
  <si>
    <t>Pert</t>
  </si>
  <si>
    <t>Mitchell</t>
  </si>
  <si>
    <t>Walemtyna</t>
  </si>
  <si>
    <t>Dabrowiecki</t>
  </si>
  <si>
    <t>Brian George</t>
  </si>
  <si>
    <t>Hardwick</t>
  </si>
  <si>
    <t>Kwaterski</t>
  </si>
  <si>
    <t>Maureen Anne</t>
  </si>
  <si>
    <t>Alice</t>
  </si>
  <si>
    <t>Robinson</t>
  </si>
  <si>
    <t>Schubert</t>
  </si>
  <si>
    <t>Crowle</t>
  </si>
  <si>
    <t>Chrambanis</t>
  </si>
  <si>
    <t>Hadyn</t>
  </si>
  <si>
    <t>Brewer</t>
  </si>
  <si>
    <t>Pietro</t>
  </si>
  <si>
    <t>Falcinella</t>
  </si>
  <si>
    <t>Lamperd</t>
  </si>
  <si>
    <t>Sceney</t>
  </si>
  <si>
    <t>Ross</t>
  </si>
  <si>
    <t>McNeill</t>
  </si>
  <si>
    <t>Sheehan</t>
  </si>
  <si>
    <t>Kaye</t>
  </si>
  <si>
    <t>Milburn</t>
  </si>
  <si>
    <t>Pokino</t>
  </si>
  <si>
    <t>Hinton</t>
  </si>
  <si>
    <t>Liam</t>
  </si>
  <si>
    <t>Franich</t>
  </si>
  <si>
    <t>Gayathri</t>
  </si>
  <si>
    <t>Aravinthan</t>
  </si>
  <si>
    <t>Cuthbertson</t>
  </si>
  <si>
    <t>Aafke</t>
  </si>
  <si>
    <t>Ketelaar</t>
  </si>
  <si>
    <t>Hanxiang</t>
  </si>
  <si>
    <t>Qiu</t>
  </si>
  <si>
    <t>Gibbs</t>
  </si>
  <si>
    <t>Chambers</t>
  </si>
  <si>
    <t>Catherine</t>
  </si>
  <si>
    <t>Cadd</t>
  </si>
  <si>
    <t>Noela</t>
  </si>
  <si>
    <t>Atkinson</t>
  </si>
  <si>
    <t>Telgenkamp</t>
  </si>
  <si>
    <t>Matai</t>
  </si>
  <si>
    <t>Farrington</t>
  </si>
  <si>
    <t>Sally Erica</t>
  </si>
  <si>
    <t>Gamble</t>
  </si>
  <si>
    <t>Elms</t>
  </si>
  <si>
    <t>Flemming</t>
  </si>
  <si>
    <t>Jensen</t>
  </si>
  <si>
    <t>Benedict</t>
  </si>
  <si>
    <t>Tighe</t>
  </si>
  <si>
    <t>Orenshaw</t>
  </si>
  <si>
    <t>Kruse</t>
  </si>
  <si>
    <t>Malcolm</t>
  </si>
  <si>
    <t>Day</t>
  </si>
  <si>
    <t>Andrews</t>
  </si>
  <si>
    <t>Leehane</t>
  </si>
  <si>
    <t>Turner</t>
  </si>
  <si>
    <t>Davison</t>
  </si>
  <si>
    <t>Furst</t>
  </si>
  <si>
    <t>Tracey</t>
  </si>
  <si>
    <t>Kellett</t>
  </si>
  <si>
    <t>Febo</t>
  </si>
  <si>
    <t>Hendy</t>
  </si>
  <si>
    <t>Marlor</t>
  </si>
  <si>
    <t>Rowley</t>
  </si>
  <si>
    <t>Dimitri</t>
  </si>
  <si>
    <t>Serghis</t>
  </si>
  <si>
    <t>Alfred Frank</t>
  </si>
  <si>
    <t>Barton</t>
  </si>
  <si>
    <t>Bryan</t>
  </si>
  <si>
    <t>Hayes</t>
  </si>
  <si>
    <t>Lothar</t>
  </si>
  <si>
    <t>Kuehn</t>
  </si>
  <si>
    <t>Lesley</t>
  </si>
  <si>
    <t>Salierno</t>
  </si>
  <si>
    <t>Greig</t>
  </si>
  <si>
    <t>Jewson</t>
  </si>
  <si>
    <t>Jonathan</t>
  </si>
  <si>
    <t>Walsh</t>
  </si>
  <si>
    <t>Lucia</t>
  </si>
  <si>
    <t>Marilyn</t>
  </si>
  <si>
    <t>Brouwer</t>
  </si>
  <si>
    <t>Dove</t>
  </si>
  <si>
    <t>Stafford</t>
  </si>
  <si>
    <t>Karin</t>
  </si>
  <si>
    <t>Meyer</t>
  </si>
  <si>
    <t>Warren</t>
  </si>
  <si>
    <t>Trompf</t>
  </si>
  <si>
    <t>Sculli</t>
  </si>
  <si>
    <t>Wright</t>
  </si>
  <si>
    <t>Norma</t>
  </si>
  <si>
    <t>Pedersen</t>
  </si>
  <si>
    <t>Carmela</t>
  </si>
  <si>
    <t>Licitra</t>
  </si>
  <si>
    <t>Trapnell</t>
  </si>
  <si>
    <t>McGlashan</t>
  </si>
  <si>
    <t>Howlett</t>
  </si>
  <si>
    <t>Lambeth</t>
  </si>
  <si>
    <t>Simeon</t>
  </si>
  <si>
    <t>Kirov</t>
  </si>
  <si>
    <t>Annick</t>
  </si>
  <si>
    <t>Vallily</t>
  </si>
  <si>
    <t>Rachel</t>
  </si>
  <si>
    <t>Fernando</t>
  </si>
  <si>
    <t>Lena</t>
  </si>
  <si>
    <t>Kelvin</t>
  </si>
  <si>
    <t>Birthisel</t>
  </si>
  <si>
    <t>Elena</t>
  </si>
  <si>
    <t>Travaglini</t>
  </si>
  <si>
    <t>Sigmund</t>
  </si>
  <si>
    <t>Jorgensen</t>
  </si>
  <si>
    <t>Pitt</t>
  </si>
  <si>
    <t>Clive</t>
  </si>
  <si>
    <t>Whitehead</t>
  </si>
  <si>
    <t>Marie Theresa</t>
  </si>
  <si>
    <t>MAHONEY</t>
  </si>
  <si>
    <t>Crohan</t>
  </si>
  <si>
    <t>Henriette</t>
  </si>
  <si>
    <t>Junker</t>
  </si>
  <si>
    <t>Lina</t>
  </si>
  <si>
    <t>Giannetti</t>
  </si>
  <si>
    <t>Conroy</t>
  </si>
  <si>
    <t>Winkley</t>
  </si>
  <si>
    <t>Zog</t>
  </si>
  <si>
    <t>Reid</t>
  </si>
  <si>
    <t>Buckingham</t>
  </si>
  <si>
    <t>Roderick Edward</t>
  </si>
  <si>
    <t>Davis</t>
  </si>
  <si>
    <t>Lazar</t>
  </si>
  <si>
    <t>Chochovski</t>
  </si>
  <si>
    <t>Kennett</t>
  </si>
  <si>
    <t>24.3/25.7 mg Mon/Wed/Frid</t>
  </si>
  <si>
    <t>Rosalie</t>
  </si>
  <si>
    <t>Goodger</t>
  </si>
  <si>
    <t>Pittard</t>
  </si>
  <si>
    <t>Cleon Mary</t>
  </si>
  <si>
    <t>Ephraums</t>
  </si>
  <si>
    <t>Beresford</t>
  </si>
  <si>
    <t>Kayelene</t>
  </si>
  <si>
    <t>Bottomley</t>
  </si>
  <si>
    <t>Tibor</t>
  </si>
  <si>
    <t>Kiss</t>
  </si>
  <si>
    <t>Eric Charlton</t>
  </si>
  <si>
    <t>Scarborough</t>
  </si>
  <si>
    <t>Keith Walter</t>
  </si>
  <si>
    <t>Grote</t>
  </si>
  <si>
    <t>Connelly</t>
  </si>
  <si>
    <t>McCloskey</t>
  </si>
  <si>
    <t>Soumilas</t>
  </si>
  <si>
    <t>Stella</t>
  </si>
  <si>
    <t>Dalla Via</t>
  </si>
  <si>
    <t>Solomon</t>
  </si>
  <si>
    <t>Sally</t>
  </si>
  <si>
    <t>Brown</t>
  </si>
  <si>
    <t>Lorraine</t>
  </si>
  <si>
    <t>Burton</t>
  </si>
  <si>
    <t>Casey</t>
  </si>
  <si>
    <t>Helen Margaret</t>
  </si>
  <si>
    <t>Sims</t>
  </si>
  <si>
    <t>Arnon</t>
  </si>
  <si>
    <t>De Kroon</t>
  </si>
  <si>
    <t>Husband</t>
  </si>
  <si>
    <t>Canty</t>
  </si>
  <si>
    <t>Zalmai</t>
  </si>
  <si>
    <t>Haidary</t>
  </si>
  <si>
    <t>Body</t>
  </si>
  <si>
    <t>Nardella</t>
  </si>
  <si>
    <t>Jeanette</t>
  </si>
  <si>
    <t>Beverley Judith</t>
  </si>
  <si>
    <t>Allison</t>
  </si>
  <si>
    <t>Deva</t>
  </si>
  <si>
    <t>Daricha</t>
  </si>
  <si>
    <t>Pititto</t>
  </si>
  <si>
    <t>Geoffrey Brent</t>
  </si>
  <si>
    <t>Strutton</t>
  </si>
  <si>
    <t>Costin</t>
  </si>
  <si>
    <t>Oxford</t>
  </si>
  <si>
    <t>Phillips</t>
  </si>
  <si>
    <t>Vicky</t>
  </si>
  <si>
    <t>Tsikmis</t>
  </si>
  <si>
    <t>Yovanovich</t>
  </si>
  <si>
    <t>Christina</t>
  </si>
  <si>
    <t>Butterfield</t>
  </si>
  <si>
    <t>Robert Stanley</t>
  </si>
  <si>
    <t>WA</t>
  </si>
  <si>
    <t>Johnstone</t>
  </si>
  <si>
    <t>Nicholas</t>
  </si>
  <si>
    <t>Peter John</t>
  </si>
  <si>
    <t>Cameron</t>
  </si>
  <si>
    <t>Naumoska</t>
  </si>
  <si>
    <t>Mohamed</t>
  </si>
  <si>
    <t>Gerda</t>
  </si>
  <si>
    <t>Capobus</t>
  </si>
  <si>
    <t>Salter</t>
  </si>
  <si>
    <t>De Cata</t>
  </si>
  <si>
    <t>Infantino</t>
  </si>
  <si>
    <t>Damiani</t>
  </si>
  <si>
    <t>Inga</t>
  </si>
  <si>
    <t>Reiner</t>
  </si>
  <si>
    <t>Stephen J</t>
  </si>
  <si>
    <t>Guy</t>
  </si>
  <si>
    <t>Casasanta</t>
  </si>
  <si>
    <t>Newport</t>
  </si>
  <si>
    <t>Gerard</t>
  </si>
  <si>
    <t>Tuyau</t>
  </si>
  <si>
    <t>Hill</t>
  </si>
  <si>
    <t>Siciliano</t>
  </si>
  <si>
    <t>Winther</t>
  </si>
  <si>
    <t>Roberts</t>
  </si>
  <si>
    <t>Maureen</t>
  </si>
  <si>
    <t>Alija</t>
  </si>
  <si>
    <t>Siskovic</t>
  </si>
  <si>
    <t>Aileen</t>
  </si>
  <si>
    <t>Fromhold</t>
  </si>
  <si>
    <t>Del Rosso</t>
  </si>
  <si>
    <t>Ralph</t>
  </si>
  <si>
    <t>Imperatrice</t>
  </si>
  <si>
    <t>Roma</t>
  </si>
  <si>
    <t>Dwyer</t>
  </si>
  <si>
    <t>Clemond</t>
  </si>
  <si>
    <t>Builder</t>
  </si>
  <si>
    <t>Tomislav</t>
  </si>
  <si>
    <t>Grgic</t>
  </si>
  <si>
    <t>Sam</t>
  </si>
  <si>
    <t>Indovino</t>
  </si>
  <si>
    <t>Siavash</t>
  </si>
  <si>
    <t>Rahmani</t>
  </si>
  <si>
    <t>Celicita</t>
  </si>
  <si>
    <t>Pardo</t>
  </si>
  <si>
    <t>Gamal</t>
  </si>
  <si>
    <t>Shaikheldin</t>
  </si>
  <si>
    <t>Reading</t>
  </si>
  <si>
    <t>Johns</t>
  </si>
  <si>
    <t>Isobelle</t>
  </si>
  <si>
    <t>Vince</t>
  </si>
  <si>
    <t>Parente</t>
  </si>
  <si>
    <t>Gwenda</t>
  </si>
  <si>
    <t>Hamilton</t>
  </si>
  <si>
    <t>Valma</t>
  </si>
  <si>
    <t>Mynott</t>
  </si>
  <si>
    <t>Fui Leng</t>
  </si>
  <si>
    <t>Khong</t>
  </si>
  <si>
    <t>Cogger</t>
  </si>
  <si>
    <t>Marianna</t>
  </si>
  <si>
    <t>Micallef</t>
  </si>
  <si>
    <t>Bolton</t>
  </si>
  <si>
    <t>Hobson</t>
  </si>
  <si>
    <t>Therese</t>
  </si>
  <si>
    <t>Goodall</t>
  </si>
  <si>
    <t>Ghulam</t>
  </si>
  <si>
    <t>Shahbaz</t>
  </si>
  <si>
    <t>Moule</t>
  </si>
  <si>
    <t>Evagelia</t>
  </si>
  <si>
    <t>Markidis</t>
  </si>
  <si>
    <t>Count of patient_id</t>
  </si>
  <si>
    <t>(All)</t>
  </si>
  <si>
    <t>Sum of hospitalReferral</t>
  </si>
  <si>
    <t>Sum of NYHA Class I</t>
  </si>
  <si>
    <t>Sum of NYHA Class II</t>
  </si>
  <si>
    <t>Sum of NYHA Class III</t>
  </si>
  <si>
    <t>Sum of NYHA Class IV</t>
  </si>
  <si>
    <t>Sum of LVEF &lt;=40</t>
  </si>
  <si>
    <t>Sum of LVEF &gt;40</t>
  </si>
  <si>
    <t>Sum of BetaBlockers</t>
  </si>
  <si>
    <t>Sum of BBNotIndcated</t>
  </si>
  <si>
    <t>Sum of BetaBlockerNotTolerated</t>
  </si>
  <si>
    <t>Sum of Diuretics</t>
  </si>
  <si>
    <t>Sum of MRA</t>
  </si>
  <si>
    <t>Sum of Digoxin</t>
  </si>
  <si>
    <t>Sum of ACEI</t>
  </si>
  <si>
    <t>Sum of ARB</t>
  </si>
  <si>
    <t>Sum of ARNI</t>
  </si>
  <si>
    <t>Sum of ACEI_ARB_ARNI_Combo</t>
  </si>
  <si>
    <t>Sum of Pacemaker</t>
  </si>
  <si>
    <t>Sum of HF_Ischaemic</t>
  </si>
  <si>
    <t>Sum of HF_Non_Ischaemic</t>
  </si>
  <si>
    <t>Sum of HF_Pending</t>
  </si>
  <si>
    <t>Sum of Hyptertension</t>
  </si>
  <si>
    <t>Sum of Diabetes</t>
  </si>
  <si>
    <t>Sum of ValvularHD</t>
  </si>
  <si>
    <t>Sum of AF</t>
  </si>
  <si>
    <t>Sum of Angina(Stable)</t>
  </si>
  <si>
    <t>Sum of COPD</t>
  </si>
  <si>
    <t>Sum of Prior Stroke/TIA</t>
  </si>
  <si>
    <t>Sum of PriorMI</t>
  </si>
  <si>
    <t>Sum of PriorRevascularisation</t>
  </si>
  <si>
    <t>Sum of PriorCABG</t>
  </si>
  <si>
    <t>Sum of PriorPCI</t>
  </si>
  <si>
    <t>Sum of ICD_CRT</t>
  </si>
  <si>
    <t>Demographic characteristics of HF participants</t>
  </si>
  <si>
    <t>Parameter (field)</t>
  </si>
  <si>
    <t>Non - Entresto</t>
  </si>
  <si>
    <t>Aggregate value</t>
  </si>
  <si>
    <t xml:space="preserve">Percentage </t>
  </si>
  <si>
    <t>mean (SD) or n (%)</t>
  </si>
  <si>
    <t>or SD</t>
  </si>
  <si>
    <t>N</t>
  </si>
  <si>
    <t>Age, mean years (SD)</t>
  </si>
  <si>
    <t>Sex (male) N, (%)</t>
  </si>
  <si>
    <r>
      <t>BMI (kg/m</t>
    </r>
    <r>
      <rPr>
        <vertAlign val="superscript"/>
        <sz val="11"/>
        <rFont val="Sabon"/>
        <family val="1"/>
      </rPr>
      <t xml:space="preserve">2)  </t>
    </r>
    <r>
      <rPr>
        <sz val="11"/>
        <rFont val="Sabon"/>
        <family val="1"/>
      </rPr>
      <t>mean (SD)</t>
    </r>
  </si>
  <si>
    <t>Disease characteristics</t>
  </si>
  <si>
    <t>NYHA class I</t>
  </si>
  <si>
    <t>NYHA class II</t>
  </si>
  <si>
    <t>NYHA class III</t>
  </si>
  <si>
    <t>NYHA class IV</t>
  </si>
  <si>
    <t>Blank</t>
  </si>
  <si>
    <t>≤ 40%</t>
  </si>
  <si>
    <t>&gt;40%</t>
  </si>
  <si>
    <t>NA</t>
  </si>
  <si>
    <t>N/A</t>
  </si>
  <si>
    <t>Only one value for entresto</t>
  </si>
  <si>
    <t>Only two values for entresto</t>
  </si>
  <si>
    <t>Current treatments</t>
  </si>
  <si>
    <t>Sacubitril/valsartan (Entresto) - at baseline</t>
  </si>
  <si>
    <t>Sacubitril/valsartan (Entresto) - current Tx</t>
  </si>
  <si>
    <t>Entresto Dose - Current Dose</t>
  </si>
  <si>
    <t>97.3/102.8mg</t>
  </si>
  <si>
    <t>Entresto % by state - current</t>
  </si>
  <si>
    <t>Beta-blocker</t>
  </si>
  <si>
    <t>Not Indicated</t>
  </si>
  <si>
    <t>Not tolerated</t>
  </si>
  <si>
    <t>Diuretic   n (%)</t>
  </si>
  <si>
    <t>MRA (i.e. spironolactone, eplerenone)</t>
  </si>
  <si>
    <t>Previous treatments</t>
  </si>
  <si>
    <t>ACE-I   n (%)</t>
  </si>
  <si>
    <t>ARB or ATRA  n (%)</t>
  </si>
  <si>
    <t>Cardiac resynchronisation therapy (CRT)</t>
  </si>
  <si>
    <t>Only added to the app in Oct 2017</t>
  </si>
  <si>
    <t>Quality of life</t>
  </si>
  <si>
    <t>EQ5D 3L mean (SD) (2014 - mid 2016)</t>
  </si>
  <si>
    <t>EQ5D 5L mean (SD) (mid 2016 - present)</t>
  </si>
  <si>
    <t>Blood pressure</t>
  </si>
  <si>
    <t>SBP (mmHg) mean (SD)</t>
  </si>
  <si>
    <t>Renal function</t>
  </si>
  <si>
    <r>
      <t>eGFR (mL/min1.73 m</t>
    </r>
    <r>
      <rPr>
        <vertAlign val="superscript"/>
        <sz val="11"/>
        <rFont val="Sabon"/>
        <family val="1"/>
      </rPr>
      <t>2</t>
    </r>
    <r>
      <rPr>
        <sz val="11"/>
        <rFont val="Sabon"/>
        <family val="1"/>
      </rPr>
      <t>) mean (SD)</t>
    </r>
  </si>
  <si>
    <t>Medical history</t>
  </si>
  <si>
    <t>Hypertension n (%)</t>
  </si>
  <si>
    <t>Diabetes n (%)</t>
  </si>
  <si>
    <t xml:space="preserve">Valvular heart disease </t>
  </si>
  <si>
    <t>Events</t>
  </si>
  <si>
    <t>prior Stroke, n (%)</t>
  </si>
  <si>
    <t>prior TIA, n (%)</t>
  </si>
  <si>
    <t>Prior hospitalisation for HF, n (%)</t>
  </si>
  <si>
    <t>Hospitalisation rate (annual)</t>
  </si>
  <si>
    <t>Revascularisation procedure, n (%)</t>
  </si>
  <si>
    <t>Prior CABG, n(%)</t>
  </si>
  <si>
    <t>Prior PCI, n (%)</t>
  </si>
  <si>
    <t>Physician Proportion by type Eg EP, Interventional, Non-interventional</t>
  </si>
  <si>
    <t>EP</t>
  </si>
  <si>
    <t>Interventional</t>
  </si>
  <si>
    <t>Non-interventional</t>
  </si>
  <si>
    <t>Cardioverter defibrillator - Implanted (all types CRT-P. CRT-D, ICD)</t>
  </si>
  <si>
    <t>Permanent pacemaker - Implanted</t>
  </si>
  <si>
    <t>CHD/IHD defined as below</t>
  </si>
  <si>
    <t xml:space="preserve">         Coronary Artery Disease</t>
  </si>
  <si>
    <t xml:space="preserve">         Myocardial Infarction</t>
  </si>
  <si>
    <t>Heart Failure Aetiology</t>
  </si>
  <si>
    <t xml:space="preserve">         Ischaemic</t>
  </si>
  <si>
    <t xml:space="preserve">         Non-Ischaemic</t>
  </si>
  <si>
    <t xml:space="preserve">         Ischaemic and Non-Ischaemic</t>
  </si>
  <si>
    <t xml:space="preserve">  NA/Pending</t>
  </si>
  <si>
    <t>Sum of CAD</t>
  </si>
  <si>
    <t xml:space="preserve">Patients with a EF&lt;= 40 </t>
  </si>
  <si>
    <t>COPD only - will update query on Monday to include asthma and ILD</t>
  </si>
  <si>
    <t>(Multiple Items)</t>
  </si>
  <si>
    <t>Entresto Dose - Baseline Dose</t>
  </si>
  <si>
    <t>Averages/counts</t>
  </si>
  <si>
    <t>Non Entresto</t>
  </si>
  <si>
    <t>54.5, 178</t>
  </si>
  <si>
    <t>24.5, 4237</t>
  </si>
  <si>
    <t xml:space="preserve">the average of the number of admissions per patient for 2017, who were alive and had not been discharged from the clinic at 1.1.17 </t>
  </si>
  <si>
    <t>Exertional Chest Pain</t>
  </si>
  <si>
    <t>BNP (pg/ml) median, interquartile</t>
  </si>
  <si>
    <t>NT-proBNP (pg/ml) median, interquartile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</si>
</sst>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Sabon"/>
    </font>
    <font>
      <b/>
      <sz val="11"/>
      <name val="Sabon"/>
      <family val="1"/>
    </font>
    <font>
      <b/>
      <sz val="11"/>
      <color theme="1"/>
      <name val="Sabon"/>
      <family val="1"/>
    </font>
    <font>
      <sz val="11"/>
      <color rgb="FF0000FF"/>
      <name val="Sabon"/>
    </font>
    <font>
      <sz val="11"/>
      <name val="Sabon"/>
      <family val="1"/>
    </font>
    <font>
      <vertAlign val="superscript"/>
      <sz val="11"/>
      <name val="Sabon"/>
      <family val="1"/>
    </font>
    <font>
      <sz val="11"/>
      <color theme="1"/>
      <name val="Sabon"/>
      <family val="1"/>
    </font>
    <font>
      <b/>
      <sz val="11"/>
      <color rgb="FF0000FF"/>
      <name val="Sabo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6" fillId="0" borderId="6" xfId="0" applyFont="1" applyBorder="1" applyAlignment="1">
      <alignment vertical="center" wrapText="1"/>
    </xf>
    <xf numFmtId="164" fontId="5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 wrapText="1"/>
    </xf>
    <xf numFmtId="10" fontId="5" fillId="0" borderId="5" xfId="0" applyNumberFormat="1" applyFont="1" applyBorder="1" applyAlignment="1">
      <alignment horizontal="right" vertical="center" wrapText="1"/>
    </xf>
    <xf numFmtId="164" fontId="5" fillId="0" borderId="5" xfId="0" applyNumberFormat="1" applyFont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10" fontId="5" fillId="3" borderId="5" xfId="0" applyNumberFormat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right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center" wrapText="1" indent="4"/>
    </xf>
    <xf numFmtId="0" fontId="6" fillId="3" borderId="7" xfId="0" applyFont="1" applyFill="1" applyBorder="1" applyAlignment="1">
      <alignment horizontal="left" vertical="center" wrapText="1" indent="4"/>
    </xf>
    <xf numFmtId="0" fontId="9" fillId="2" borderId="5" xfId="0" applyFont="1" applyFill="1" applyBorder="1" applyAlignment="1">
      <alignment horizontal="right" vertical="center" wrapText="1"/>
    </xf>
    <xf numFmtId="2" fontId="0" fillId="0" borderId="0" xfId="0" applyNumberFormat="1"/>
    <xf numFmtId="0" fontId="6" fillId="0" borderId="7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right" vertical="center" wrapText="1"/>
    </xf>
    <xf numFmtId="164" fontId="1" fillId="0" borderId="0" xfId="0" applyNumberFormat="1" applyFont="1"/>
    <xf numFmtId="1" fontId="5" fillId="0" borderId="5" xfId="0" applyNumberFormat="1" applyFont="1" applyBorder="1" applyAlignment="1">
      <alignment horizontal="right" vertical="center" wrapText="1"/>
    </xf>
    <xf numFmtId="0" fontId="12" fillId="0" borderId="0" xfId="0" applyFont="1"/>
    <xf numFmtId="2" fontId="12" fillId="0" borderId="0" xfId="0" applyNumberFormat="1" applyFont="1"/>
    <xf numFmtId="14" fontId="12" fillId="0" borderId="0" xfId="0" applyNumberFormat="1" applyFont="1"/>
    <xf numFmtId="164" fontId="5" fillId="3" borderId="3" xfId="0" applyNumberFormat="1" applyFont="1" applyFill="1" applyBorder="1" applyAlignment="1">
      <alignment horizontal="right" vertical="center" wrapText="1"/>
    </xf>
    <xf numFmtId="164" fontId="5" fillId="3" borderId="5" xfId="0" applyNumberFormat="1" applyFont="1" applyFill="1" applyBorder="1" applyAlignment="1">
      <alignment horizontal="right" vertical="center" wrapText="1"/>
    </xf>
    <xf numFmtId="2" fontId="5" fillId="3" borderId="5" xfId="0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10" fontId="5" fillId="0" borderId="4" xfId="0" applyNumberFormat="1" applyFont="1" applyBorder="1" applyAlignment="1">
      <alignment horizontal="right" vertical="center" wrapText="1"/>
    </xf>
    <xf numFmtId="10" fontId="5" fillId="0" borderId="7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ndy Addison-Davey" refreshedDate="43147.64100196759" createdVersion="6" refreshedVersion="6" minRefreshableVersion="3" recordCount="901">
  <cacheSource type="worksheet">
    <worksheetSource ref="A1:BO1048576" sheet="Raw Data"/>
  </cacheSource>
  <cacheFields count="70">
    <cacheField name="BaselineDate" numFmtId="0">
      <sharedItems containsNonDate="0" containsDate="1" containsString="0" containsBlank="1" minDate="2014-11-09T00:00:00" maxDate="2018-02-07T00:00:00"/>
    </cacheField>
    <cacheField name="patient_id" numFmtId="0">
      <sharedItems containsString="0" containsBlank="1" containsNumber="1" containsInteger="1" minValue="4088" maxValue="2007232"/>
    </cacheField>
    <cacheField name="firstname" numFmtId="0">
      <sharedItems containsBlank="1"/>
    </cacheField>
    <cacheField name="surname" numFmtId="0">
      <sharedItems containsBlank="1"/>
    </cacheField>
    <cacheField name="dob" numFmtId="0">
      <sharedItems containsNonDate="0" containsDate="1" containsString="0" containsBlank="1" minDate="1917-08-05T00:00:00" maxDate="1999-08-17T00:00:00"/>
    </cacheField>
    <cacheField name="age" numFmtId="0">
      <sharedItems containsString="0" containsBlank="1" containsNumber="1" containsInteger="1" minValue="19" maxValue="101"/>
    </cacheField>
    <cacheField name="sex" numFmtId="0">
      <sharedItems containsBlank="1" count="3">
        <s v="F"/>
        <s v="M"/>
        <m/>
      </sharedItems>
    </cacheField>
    <cacheField name="entity" numFmtId="0">
      <sharedItems containsBlank="1"/>
    </cacheField>
    <cacheField name="State" numFmtId="0">
      <sharedItems containsBlank="1" count="4">
        <s v="VIC"/>
        <s v="SA"/>
        <s v="NULL"/>
        <m/>
      </sharedItems>
    </cacheField>
    <cacheField name="DrSpeciality" numFmtId="0">
      <sharedItems containsBlank="1"/>
    </cacheField>
    <cacheField name="BMI" numFmtId="0">
      <sharedItems containsString="0" containsBlank="1" containsNumber="1" minValue="0" maxValue="57.1"/>
    </cacheField>
    <cacheField name="hospitalReferral" numFmtId="0">
      <sharedItems containsString="0" containsBlank="1" containsNumber="1" containsInteger="1" minValue="0" maxValue="1"/>
    </cacheField>
    <cacheField name="numAdmissions2016" numFmtId="0">
      <sharedItems containsString="0" containsBlank="1" containsNumber="1" containsInteger="1" minValue="0" maxValue="0"/>
    </cacheField>
    <cacheField name="numAdmissions2017" numFmtId="0">
      <sharedItems containsBlank="1" containsMixedTypes="1" containsNumber="1" containsInteger="1" minValue="0" maxValue="4"/>
    </cacheField>
    <cacheField name="NYHA Class" numFmtId="0">
      <sharedItems containsBlank="1" count="6">
        <s v="NYHA Class I"/>
        <s v="NYHA Class III"/>
        <s v="NYHA Class II"/>
        <m/>
        <s v="NYHA Class IV"/>
        <s v="Unable to assess"/>
      </sharedItems>
    </cacheField>
    <cacheField name="NYHA Class I" numFmtId="0">
      <sharedItems containsString="0" containsBlank="1" containsNumber="1" containsInteger="1" minValue="0" maxValue="1"/>
    </cacheField>
    <cacheField name="NYHA Class II" numFmtId="0">
      <sharedItems containsString="0" containsBlank="1" containsNumber="1" containsInteger="1" minValue="0" maxValue="1"/>
    </cacheField>
    <cacheField name="NYHA Class III" numFmtId="0">
      <sharedItems containsString="0" containsBlank="1" containsNumber="1" containsInteger="1" minValue="0" maxValue="1"/>
    </cacheField>
    <cacheField name="NYHA Class IV" numFmtId="0">
      <sharedItems containsString="0" containsBlank="1" containsNumber="1" containsInteger="1" minValue="0" maxValue="1"/>
    </cacheField>
    <cacheField name="LVEF" numFmtId="0">
      <sharedItems containsBlank="1" containsMixedTypes="1" containsNumber="1" containsInteger="1" minValue="11" maxValue="85"/>
    </cacheField>
    <cacheField name="LowestLVEF" numFmtId="0">
      <sharedItems containsBlank="1" containsMixedTypes="1" containsNumber="1" containsInteger="1" minValue="2" maxValue="86"/>
    </cacheField>
    <cacheField name="LVEF =&lt;35" numFmtId="0">
      <sharedItems containsString="0" containsBlank="1" containsNumber="1" containsInteger="1" minValue="0" maxValue="1"/>
    </cacheField>
    <cacheField name="LVEF &gt;35" numFmtId="0">
      <sharedItems containsString="0" containsBlank="1" containsNumber="1" containsInteger="1" minValue="0" maxValue="1"/>
    </cacheField>
    <cacheField name="LVEF &lt;=40" numFmtId="0">
      <sharedItems containsString="0" containsBlank="1" containsNumber="1" containsInteger="1" minValue="0" maxValue="1" count="3">
        <n v="1"/>
        <n v="0"/>
        <m/>
      </sharedItems>
    </cacheField>
    <cacheField name="LVEF &gt;40" numFmtId="0">
      <sharedItems containsString="0" containsBlank="1" containsNumber="1" containsInteger="1" minValue="0" maxValue="1" count="3">
        <n v="0"/>
        <n v="1"/>
        <m/>
      </sharedItems>
    </cacheField>
    <cacheField name="BNPpgml" numFmtId="0">
      <sharedItems containsString="0" containsBlank="1" containsNumber="1" minValue="8" maxValue="404"/>
    </cacheField>
    <cacheField name="NTProBNP" numFmtId="0">
      <sharedItems containsString="0" containsBlank="1" containsNumber="1" containsInteger="1" minValue="7" maxValue="21858"/>
    </cacheField>
    <cacheField name="(Yrs) Since Diagosis" numFmtId="0">
      <sharedItems containsString="0" containsBlank="1" containsNumber="1" containsInteger="1" minValue="0" maxValue="4"/>
    </cacheField>
    <cacheField name="BaselineEntresto" numFmtId="0">
      <sharedItems containsBlank="1" count="4">
        <s v="NULL"/>
        <s v="Sacubitril/Valsartan"/>
        <s v="Entresto"/>
        <m/>
      </sharedItems>
    </cacheField>
    <cacheField name="BaselineEntrestoDose" numFmtId="0">
      <sharedItems containsBlank="1" count="5">
        <s v="NULL"/>
        <s v="97mg/103mg"/>
        <s v="24.3/25.7 mg"/>
        <s v="48.6/51.4 mg"/>
        <m/>
      </sharedItems>
    </cacheField>
    <cacheField name="LatestDate" numFmtId="0">
      <sharedItems containsNonDate="0" containsDate="1" containsString="0" containsBlank="1" minDate="2015-08-04T00:00:00" maxDate="2018-02-07T00:00:00"/>
    </cacheField>
    <cacheField name="CurrentEnt" numFmtId="0">
      <sharedItems containsBlank="1" count="9">
        <s v="NULL"/>
        <s v="Sacubitril/Valsartan"/>
        <s v="Entresto"/>
        <s v="Valsartan or Sacubitril/Valsartan"/>
        <s v="Valsartan or Valsartan/Sacubitril (Paragon Trial drug)"/>
        <s v="Valsartan or Valsartan/Sacubitril  PARAGON Trial"/>
        <s v="Valsartan or Valsartan/Sacubitril"/>
        <s v="Entresto (sacubitril/valsartan)"/>
        <m/>
      </sharedItems>
    </cacheField>
    <cacheField name="CurrentEntDose" numFmtId="0">
      <sharedItems containsBlank="1" count="13">
        <s v="NULL"/>
        <s v="49/51mg"/>
        <s v="48.6/51.4 mg"/>
        <s v="24mg/26mg"/>
        <s v="24.3/25.7 mg"/>
        <s v="PARAGON trial"/>
        <s v="97.3/102.8 mg"/>
        <s v="2 Tabs"/>
        <s v="Level 2"/>
        <s v="PARAGON Trial drug"/>
        <s v="97mg/103mg"/>
        <s v="24.3/25.7 mg Mon/Wed/Frid"/>
        <m/>
      </sharedItems>
    </cacheField>
    <cacheField name="BetaBlockers" numFmtId="0">
      <sharedItems containsString="0" containsBlank="1" containsNumber="1" containsInteger="1" minValue="0" maxValue="1"/>
    </cacheField>
    <cacheField name="BBNotIndcated" numFmtId="0">
      <sharedItems containsString="0" containsBlank="1" containsNumber="1" containsInteger="1" minValue="0" maxValue="1"/>
    </cacheField>
    <cacheField name="BetaBlockerNotTolerated" numFmtId="0">
      <sharedItems containsString="0" containsBlank="1" containsNumber="1" containsInteger="1" minValue="0" maxValue="1"/>
    </cacheField>
    <cacheField name="Diuretics" numFmtId="0">
      <sharedItems containsString="0" containsBlank="1" containsNumber="1" containsInteger="1" minValue="0" maxValue="1"/>
    </cacheField>
    <cacheField name="MRA" numFmtId="0">
      <sharedItems containsString="0" containsBlank="1" containsNumber="1" containsInteger="1" minValue="0" maxValue="1"/>
    </cacheField>
    <cacheField name="Digoxin" numFmtId="0">
      <sharedItems containsString="0" containsBlank="1" containsNumber="1" containsInteger="1" minValue="0" maxValue="1"/>
    </cacheField>
    <cacheField name="ACEI" numFmtId="0">
      <sharedItems containsString="0" containsBlank="1" containsNumber="1" containsInteger="1" minValue="0" maxValue="1"/>
    </cacheField>
    <cacheField name="ARB" numFmtId="0">
      <sharedItems containsString="0" containsBlank="1" containsNumber="1" containsInteger="1" minValue="0" maxValue="1"/>
    </cacheField>
    <cacheField name="ARNI" numFmtId="0">
      <sharedItems containsString="0" containsBlank="1" containsNumber="1" containsInteger="1" minValue="0" maxValue="1"/>
    </cacheField>
    <cacheField name="ACEI_ARB_ARNI_Combo" numFmtId="0">
      <sharedItems containsString="0" containsBlank="1" containsNumber="1" containsInteger="1" minValue="0" maxValue="1"/>
    </cacheField>
    <cacheField name="ICD" numFmtId="0">
      <sharedItems containsString="0" containsBlank="1" containsNumber="1" containsInteger="1" minValue="0" maxValue="1"/>
    </cacheField>
    <cacheField name="Pacemaker" numFmtId="0">
      <sharedItems containsString="0" containsBlank="1" containsNumber="1" containsInteger="1" minValue="0" maxValue="1"/>
    </cacheField>
    <cacheField name="CRT" numFmtId="0">
      <sharedItems containsString="0" containsBlank="1" containsNumber="1" containsInteger="1" minValue="0" maxValue="1"/>
    </cacheField>
    <cacheField name="CRT_D" numFmtId="0">
      <sharedItems containsString="0" containsBlank="1" containsNumber="1" containsInteger="1" minValue="0" maxValue="0"/>
    </cacheField>
    <cacheField name="CAD" numFmtId="0">
      <sharedItems containsString="0" containsBlank="1" containsNumber="1" containsInteger="1" minValue="0" maxValue="0"/>
    </cacheField>
    <cacheField name="HF_Ischaemic" numFmtId="0">
      <sharedItems containsString="0" containsBlank="1" containsNumber="1" containsInteger="1" minValue="0" maxValue="1"/>
    </cacheField>
    <cacheField name="HF_Non_Ischaemic" numFmtId="0">
      <sharedItems containsString="0" containsBlank="1" containsNumber="1" containsInteger="1" minValue="0" maxValue="1"/>
    </cacheField>
    <cacheField name="HF_Pending" numFmtId="0">
      <sharedItems containsString="0" containsBlank="1" containsNumber="1" containsInteger="1" minValue="0" maxValue="1"/>
    </cacheField>
    <cacheField name="EQ5DScore_v1" numFmtId="0">
      <sharedItems containsBlank="1" containsMixedTypes="1" containsNumber="1" containsInteger="1" minValue="0" maxValue="14"/>
    </cacheField>
    <cacheField name="EQ5DScore_v2" numFmtId="0">
      <sharedItems containsBlank="1" containsMixedTypes="1" containsNumber="1" containsInteger="1" minValue="5" maxValue="23"/>
    </cacheField>
    <cacheField name="LyingSystolic" numFmtId="0">
      <sharedItems containsString="0" containsBlank="1" containsNumber="1" containsInteger="1" minValue="75" maxValue="230"/>
    </cacheField>
    <cacheField name="eGFR" numFmtId="0">
      <sharedItems containsBlank="1" containsMixedTypes="1" containsNumber="1" containsInteger="1" minValue="7" maxValue="179"/>
    </cacheField>
    <cacheField name="Hyptertension" numFmtId="0">
      <sharedItems containsString="0" containsBlank="1" containsNumber="1" containsInteger="1" minValue="0" maxValue="1"/>
    </cacheField>
    <cacheField name="Diabetes" numFmtId="0">
      <sharedItems containsString="0" containsBlank="1" containsNumber="1" containsInteger="1" minValue="0" maxValue="1"/>
    </cacheField>
    <cacheField name="ValvularHD" numFmtId="0">
      <sharedItems containsString="0" containsBlank="1" containsNumber="1" containsInteger="1" minValue="0" maxValue="1"/>
    </cacheField>
    <cacheField name="AF" numFmtId="0">
      <sharedItems containsString="0" containsBlank="1" containsNumber="1" containsInteger="1" minValue="0" maxValue="1"/>
    </cacheField>
    <cacheField name="Angina(Stable)" numFmtId="0">
      <sharedItems containsString="0" containsBlank="1" containsNumber="1" containsInteger="1" minValue="0" maxValue="1"/>
    </cacheField>
    <cacheField name="COPD" numFmtId="0">
      <sharedItems containsString="0" containsBlank="1" containsNumber="1" containsInteger="1" minValue="0" maxValue="1"/>
    </cacheField>
    <cacheField name="Prior Stroke/TIA" numFmtId="0">
      <sharedItems containsString="0" containsBlank="1" containsNumber="1" containsInteger="1" minValue="0" maxValue="1"/>
    </cacheField>
    <cacheField name="PriorMI" numFmtId="0">
      <sharedItems containsString="0" containsBlank="1" containsNumber="1" containsInteger="1" minValue="0" maxValue="1"/>
    </cacheField>
    <cacheField name="PriorRevascularisation" numFmtId="0">
      <sharedItems containsString="0" containsBlank="1" containsNumber="1" containsInteger="1" minValue="0" maxValue="1"/>
    </cacheField>
    <cacheField name="PriorCABG" numFmtId="0">
      <sharedItems containsString="0" containsBlank="1" containsNumber="1" containsInteger="1" minValue="0" maxValue="1"/>
    </cacheField>
    <cacheField name="PriorPCI" numFmtId="0">
      <sharedItems containsString="0" containsBlank="1" containsNumber="1" containsInteger="1" minValue="0" maxValue="1"/>
    </cacheField>
    <cacheField name="version_source" numFmtId="0">
      <sharedItems containsString="0" containsBlank="1" containsNumber="1" containsInteger="1" minValue="2" maxValue="2"/>
    </cacheField>
    <cacheField name="ICD_CRT" numFmtId="0">
      <sharedItems containsString="0" containsBlank="1" containsNumber="1" containsInteger="1" minValue="0" maxValue="1"/>
    </cacheField>
    <cacheField name="HeartFailureType" numFmtId="0">
      <sharedItems containsString="0" containsBlank="1" containsNumber="1" containsInteger="1" minValue="0" maxValue="1" count="3">
        <n v="1"/>
        <n v="0"/>
        <m/>
      </sharedItems>
    </cacheField>
    <cacheField name="LOWESTLVEF_LVEF" numFmtId="0">
      <sharedItems containsBlank="1" containsMixedTypes="1" containsNumber="1" containsInteger="1" minValue="2" maxValue="86" count="73">
        <n v="20"/>
        <n v="65"/>
        <n v="60"/>
        <n v="55"/>
        <n v="62"/>
        <n v="61"/>
        <n v="25"/>
        <n v="50"/>
        <n v="48"/>
        <n v="36"/>
        <n v="30"/>
        <n v="27"/>
        <n v="35"/>
        <s v="NULL"/>
        <n v="40"/>
        <n v="15"/>
        <n v="44"/>
        <n v="33"/>
        <n v="32"/>
        <n v="13"/>
        <n v="43"/>
        <n v="18"/>
        <n v="69"/>
        <n v="38"/>
        <n v="42"/>
        <n v="56"/>
        <n v="31"/>
        <n v="58"/>
        <n v="23"/>
        <n v="45"/>
        <n v="41"/>
        <n v="59"/>
        <n v="29"/>
        <n v="70"/>
        <n v="63"/>
        <n v="74"/>
        <n v="14"/>
        <n v="86"/>
        <n v="28"/>
        <n v="37"/>
        <n v="34"/>
        <n v="26"/>
        <n v="12"/>
        <n v="53"/>
        <n v="19"/>
        <n v="24"/>
        <n v="57"/>
        <n v="51"/>
        <n v="71"/>
        <n v="3"/>
        <n v="46"/>
        <n v="67"/>
        <n v="16"/>
        <n v="22"/>
        <n v="47"/>
        <n v="39"/>
        <n v="54"/>
        <n v="10"/>
        <n v="21"/>
        <n v="75"/>
        <n v="49"/>
        <n v="64"/>
        <n v="52"/>
        <n v="17"/>
        <n v="66"/>
        <n v="2"/>
        <n v="85"/>
        <n v="68"/>
        <n v="77"/>
        <n v="72"/>
        <n v="11"/>
        <n v="7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1">
  <r>
    <d v="2014-11-09T00:00:00"/>
    <n v="269868"/>
    <s v="Adrienne"/>
    <s v="Osellame"/>
    <d v="1954-12-18T00:00:00"/>
    <n v="64"/>
    <x v="0"/>
    <s v="VIC"/>
    <x v="0"/>
    <s v="Non-Invasive"/>
    <n v="18.18"/>
    <n v="0"/>
    <n v="0"/>
    <n v="0"/>
    <x v="0"/>
    <n v="1"/>
    <n v="0"/>
    <n v="0"/>
    <n v="0"/>
    <n v="45"/>
    <n v="20"/>
    <n v="0"/>
    <n v="1"/>
    <x v="0"/>
    <x v="0"/>
    <m/>
    <n v="67"/>
    <n v="4"/>
    <x v="0"/>
    <x v="0"/>
    <d v="2017-07-11T00:00:00"/>
    <x v="0"/>
    <x v="0"/>
    <n v="1"/>
    <n v="0"/>
    <n v="0"/>
    <n v="0"/>
    <n v="0"/>
    <n v="0"/>
    <n v="1"/>
    <n v="0"/>
    <n v="0"/>
    <n v="1"/>
    <n v="1"/>
    <n v="1"/>
    <n v="0"/>
    <n v="0"/>
    <n v="0"/>
    <n v="1"/>
    <n v="0"/>
    <n v="0"/>
    <n v="0"/>
    <s v="NULL"/>
    <n v="120"/>
    <n v="90"/>
    <n v="0"/>
    <n v="0"/>
    <n v="0"/>
    <n v="0"/>
    <n v="0"/>
    <n v="0"/>
    <n v="0"/>
    <n v="0"/>
    <n v="0"/>
    <n v="0"/>
    <n v="0"/>
    <n v="2"/>
    <n v="1"/>
    <x v="0"/>
    <x v="0"/>
  </r>
  <r>
    <d v="2014-11-11T00:00:00"/>
    <n v="152302"/>
    <s v="Bernadette"/>
    <s v="Inman"/>
    <d v="1938-06-11T00:00:00"/>
    <n v="80"/>
    <x v="0"/>
    <s v="VIC"/>
    <x v="0"/>
    <s v="Non-Invasive"/>
    <n v="30.8"/>
    <n v="1"/>
    <n v="0"/>
    <s v="NULL"/>
    <x v="1"/>
    <n v="0"/>
    <n v="0"/>
    <n v="1"/>
    <n v="0"/>
    <n v="65"/>
    <n v="65"/>
    <n v="0"/>
    <n v="1"/>
    <x v="1"/>
    <x v="1"/>
    <m/>
    <m/>
    <n v="4"/>
    <x v="0"/>
    <x v="0"/>
    <d v="2017-07-03T00:00:00"/>
    <x v="0"/>
    <x v="0"/>
    <n v="1"/>
    <n v="0"/>
    <n v="0"/>
    <n v="1"/>
    <n v="1"/>
    <n v="1"/>
    <n v="0"/>
    <n v="1"/>
    <n v="0"/>
    <n v="1"/>
    <n v="0"/>
    <n v="1"/>
    <n v="0"/>
    <n v="0"/>
    <n v="0"/>
    <n v="0"/>
    <n v="0"/>
    <n v="1"/>
    <n v="12"/>
    <s v="NULL"/>
    <n v="115"/>
    <n v="32"/>
    <n v="1"/>
    <n v="0"/>
    <n v="1"/>
    <n v="1"/>
    <n v="0"/>
    <n v="0"/>
    <n v="0"/>
    <n v="0"/>
    <n v="0"/>
    <n v="0"/>
    <n v="0"/>
    <n v="2"/>
    <n v="0"/>
    <x v="1"/>
    <x v="1"/>
  </r>
  <r>
    <d v="2014-11-11T00:00:00"/>
    <n v="179866"/>
    <s v="Gruja"/>
    <s v="Kocevski"/>
    <d v="1933-08-15T00:00:00"/>
    <n v="85"/>
    <x v="1"/>
    <s v="VIC"/>
    <x v="0"/>
    <s v="Non-Invasive"/>
    <n v="25.95"/>
    <n v="0"/>
    <n v="0"/>
    <s v="NULL"/>
    <x v="2"/>
    <n v="0"/>
    <n v="1"/>
    <n v="0"/>
    <n v="0"/>
    <n v="60"/>
    <n v="60"/>
    <n v="0"/>
    <n v="1"/>
    <x v="1"/>
    <x v="1"/>
    <m/>
    <m/>
    <n v="4"/>
    <x v="0"/>
    <x v="0"/>
    <d v="2017-07-03T00:00:00"/>
    <x v="0"/>
    <x v="0"/>
    <n v="0"/>
    <n v="0"/>
    <n v="0"/>
    <n v="0"/>
    <n v="0"/>
    <n v="0"/>
    <n v="1"/>
    <n v="0"/>
    <n v="0"/>
    <n v="1"/>
    <n v="0"/>
    <n v="1"/>
    <n v="0"/>
    <n v="0"/>
    <n v="0"/>
    <n v="0"/>
    <n v="0"/>
    <n v="1"/>
    <n v="10"/>
    <s v="NULL"/>
    <n v="160"/>
    <n v="48"/>
    <n v="1"/>
    <n v="0"/>
    <n v="0"/>
    <n v="1"/>
    <n v="1"/>
    <n v="0"/>
    <n v="0"/>
    <n v="0"/>
    <n v="0"/>
    <n v="0"/>
    <n v="0"/>
    <n v="2"/>
    <n v="0"/>
    <x v="0"/>
    <x v="2"/>
  </r>
  <r>
    <d v="2014-11-13T00:00:00"/>
    <n v="162489"/>
    <s v="Pearl"/>
    <s v="Purdue"/>
    <d v="1921-11-06T00:00:00"/>
    <n v="97"/>
    <x v="0"/>
    <s v="VIC"/>
    <x v="0"/>
    <s v="Non-Invasive"/>
    <n v="27.11"/>
    <n v="0"/>
    <n v="0"/>
    <n v="0"/>
    <x v="1"/>
    <n v="0"/>
    <n v="0"/>
    <n v="1"/>
    <n v="0"/>
    <n v="70"/>
    <n v="55"/>
    <n v="0"/>
    <n v="1"/>
    <x v="1"/>
    <x v="1"/>
    <m/>
    <m/>
    <n v="4"/>
    <x v="0"/>
    <x v="0"/>
    <d v="2018-02-06T00:00:00"/>
    <x v="0"/>
    <x v="0"/>
    <n v="0"/>
    <n v="0"/>
    <n v="0"/>
    <n v="1"/>
    <n v="0"/>
    <n v="0"/>
    <n v="1"/>
    <n v="0"/>
    <n v="0"/>
    <n v="1"/>
    <n v="0"/>
    <n v="1"/>
    <n v="0"/>
    <n v="0"/>
    <n v="0"/>
    <n v="0"/>
    <n v="1"/>
    <n v="0"/>
    <n v="10"/>
    <s v="NULL"/>
    <n v="140"/>
    <n v="80"/>
    <n v="1"/>
    <n v="1"/>
    <n v="0"/>
    <n v="0"/>
    <n v="0"/>
    <n v="0"/>
    <n v="1"/>
    <n v="0"/>
    <n v="0"/>
    <n v="0"/>
    <n v="0"/>
    <n v="2"/>
    <n v="0"/>
    <x v="1"/>
    <x v="3"/>
  </r>
  <r>
    <d v="2014-11-13T00:00:00"/>
    <n v="164830"/>
    <s v="Vicki"/>
    <s v="Velissaris"/>
    <d v="1935-03-01T00:00:00"/>
    <n v="83"/>
    <x v="0"/>
    <s v="VIC"/>
    <x v="0"/>
    <s v="Non-Invasive"/>
    <n v="40.57"/>
    <n v="0"/>
    <n v="0"/>
    <n v="0"/>
    <x v="1"/>
    <n v="0"/>
    <n v="0"/>
    <n v="1"/>
    <n v="0"/>
    <n v="62"/>
    <n v="66"/>
    <n v="0"/>
    <n v="1"/>
    <x v="1"/>
    <x v="1"/>
    <m/>
    <m/>
    <n v="4"/>
    <x v="0"/>
    <x v="0"/>
    <d v="2017-10-24T00:00:00"/>
    <x v="0"/>
    <x v="0"/>
    <n v="0"/>
    <n v="0"/>
    <n v="0"/>
    <n v="1"/>
    <n v="1"/>
    <n v="0"/>
    <n v="1"/>
    <n v="0"/>
    <n v="0"/>
    <n v="1"/>
    <n v="0"/>
    <n v="0"/>
    <n v="0"/>
    <n v="0"/>
    <n v="0"/>
    <n v="0"/>
    <n v="1"/>
    <n v="0"/>
    <n v="9"/>
    <s v="NULL"/>
    <n v="135"/>
    <n v="62"/>
    <n v="1"/>
    <n v="1"/>
    <n v="0"/>
    <n v="1"/>
    <n v="0"/>
    <n v="0"/>
    <n v="0"/>
    <n v="0"/>
    <n v="0"/>
    <n v="0"/>
    <n v="0"/>
    <n v="2"/>
    <n v="0"/>
    <x v="1"/>
    <x v="4"/>
  </r>
  <r>
    <d v="2014-11-13T00:00:00"/>
    <n v="167520"/>
    <s v="Hildegard"/>
    <s v="Hopf"/>
    <d v="1933-04-20T00:00:00"/>
    <n v="85"/>
    <x v="0"/>
    <s v="VIC"/>
    <x v="0"/>
    <s v="Non-Invasive"/>
    <n v="27.3"/>
    <n v="0"/>
    <n v="0"/>
    <n v="0"/>
    <x v="2"/>
    <n v="0"/>
    <n v="1"/>
    <n v="0"/>
    <n v="0"/>
    <n v="70"/>
    <n v="61"/>
    <n v="0"/>
    <n v="1"/>
    <x v="1"/>
    <x v="1"/>
    <m/>
    <m/>
    <n v="4"/>
    <x v="0"/>
    <x v="0"/>
    <d v="2017-11-28T00:00:00"/>
    <x v="0"/>
    <x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n v="9"/>
    <s v="NULL"/>
    <n v="135"/>
    <n v="83"/>
    <n v="1"/>
    <n v="1"/>
    <n v="0"/>
    <n v="0"/>
    <n v="0"/>
    <n v="0"/>
    <n v="0"/>
    <n v="1"/>
    <n v="1"/>
    <n v="1"/>
    <n v="0"/>
    <n v="2"/>
    <n v="0"/>
    <x v="1"/>
    <x v="5"/>
  </r>
  <r>
    <d v="2014-11-13T00:00:00"/>
    <n v="219909"/>
    <s v="Mervyn"/>
    <s v="Kennard"/>
    <d v="1924-08-21T00:00:00"/>
    <n v="94"/>
    <x v="1"/>
    <s v="VIC"/>
    <x v="0"/>
    <s v="Non-Invasive"/>
    <n v="29.06"/>
    <n v="0"/>
    <n v="0"/>
    <s v="NULL"/>
    <x v="2"/>
    <n v="0"/>
    <n v="1"/>
    <n v="0"/>
    <n v="0"/>
    <n v="30"/>
    <n v="25"/>
    <n v="1"/>
    <n v="0"/>
    <x v="0"/>
    <x v="0"/>
    <m/>
    <m/>
    <n v="4"/>
    <x v="0"/>
    <x v="0"/>
    <d v="2017-07-03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n v="8"/>
    <s v="NULL"/>
    <n v="150"/>
    <n v="31"/>
    <n v="1"/>
    <n v="1"/>
    <n v="0"/>
    <n v="0"/>
    <n v="0"/>
    <n v="0"/>
    <n v="0"/>
    <n v="1"/>
    <n v="0"/>
    <n v="0"/>
    <n v="0"/>
    <n v="2"/>
    <n v="0"/>
    <x v="0"/>
    <x v="6"/>
  </r>
  <r>
    <d v="2014-11-13T00:00:00"/>
    <n v="276712"/>
    <s v="Francesca"/>
    <s v="Amato"/>
    <d v="1933-12-22T00:00:00"/>
    <n v="85"/>
    <x v="0"/>
    <s v="VIC"/>
    <x v="0"/>
    <s v="Non-Invasive"/>
    <n v="26.16"/>
    <n v="0"/>
    <n v="0"/>
    <n v="0"/>
    <x v="1"/>
    <n v="0"/>
    <n v="0"/>
    <n v="1"/>
    <n v="0"/>
    <n v="50"/>
    <n v="50"/>
    <n v="0"/>
    <n v="1"/>
    <x v="1"/>
    <x v="1"/>
    <m/>
    <n v="2240"/>
    <n v="4"/>
    <x v="0"/>
    <x v="0"/>
    <d v="2018-01-11T00:00:00"/>
    <x v="0"/>
    <x v="0"/>
    <n v="1"/>
    <n v="0"/>
    <n v="0"/>
    <n v="1"/>
    <n v="0"/>
    <n v="1"/>
    <n v="0"/>
    <n v="0"/>
    <n v="0"/>
    <n v="0"/>
    <n v="0"/>
    <n v="0"/>
    <n v="0"/>
    <n v="0"/>
    <n v="0"/>
    <n v="0"/>
    <n v="0"/>
    <n v="1"/>
    <n v="10"/>
    <s v="NULL"/>
    <n v="85"/>
    <n v="75"/>
    <n v="1"/>
    <n v="1"/>
    <n v="0"/>
    <n v="1"/>
    <n v="0"/>
    <n v="0"/>
    <n v="0"/>
    <n v="0"/>
    <n v="0"/>
    <n v="0"/>
    <n v="0"/>
    <n v="2"/>
    <n v="0"/>
    <x v="1"/>
    <x v="7"/>
  </r>
  <r>
    <d v="2014-11-13T00:00:00"/>
    <n v="277678"/>
    <s v="Hari"/>
    <s v="Sinha"/>
    <d v="1929-07-01T00:00:00"/>
    <n v="89"/>
    <x v="1"/>
    <s v="VIC"/>
    <x v="0"/>
    <s v="Non-Invasive"/>
    <n v="22.97"/>
    <n v="0"/>
    <n v="0"/>
    <n v="0"/>
    <x v="1"/>
    <n v="0"/>
    <n v="0"/>
    <n v="1"/>
    <n v="0"/>
    <n v="55"/>
    <n v="55"/>
    <n v="0"/>
    <n v="1"/>
    <x v="1"/>
    <x v="1"/>
    <m/>
    <m/>
    <n v="4"/>
    <x v="0"/>
    <x v="0"/>
    <d v="2018-01-16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9"/>
    <s v="NULL"/>
    <n v="130"/>
    <n v="27"/>
    <n v="1"/>
    <n v="1"/>
    <n v="0"/>
    <n v="0"/>
    <n v="0"/>
    <n v="0"/>
    <n v="0"/>
    <n v="1"/>
    <n v="1"/>
    <n v="0"/>
    <n v="1"/>
    <n v="2"/>
    <n v="0"/>
    <x v="1"/>
    <x v="8"/>
  </r>
  <r>
    <d v="2014-11-17T00:00:00"/>
    <n v="175840"/>
    <s v="Dionisios"/>
    <s v="Vasilopoulos"/>
    <d v="1930-01-25T00:00:00"/>
    <n v="88"/>
    <x v="1"/>
    <s v="VIC"/>
    <x v="0"/>
    <s v="Non-Invasive"/>
    <n v="25.49"/>
    <n v="0"/>
    <n v="0"/>
    <s v="NULL"/>
    <x v="2"/>
    <n v="0"/>
    <n v="1"/>
    <n v="0"/>
    <n v="0"/>
    <n v="36"/>
    <n v="42"/>
    <n v="0"/>
    <n v="1"/>
    <x v="0"/>
    <x v="0"/>
    <m/>
    <n v="4237"/>
    <n v="4"/>
    <x v="0"/>
    <x v="0"/>
    <d v="2017-07-03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8"/>
    <s v="NULL"/>
    <n v="97"/>
    <n v="56"/>
    <n v="1"/>
    <n v="1"/>
    <n v="0"/>
    <n v="1"/>
    <n v="0"/>
    <n v="0"/>
    <n v="1"/>
    <n v="0"/>
    <n v="0"/>
    <n v="0"/>
    <n v="0"/>
    <n v="2"/>
    <n v="0"/>
    <x v="0"/>
    <x v="9"/>
  </r>
  <r>
    <d v="2014-11-18T00:00:00"/>
    <n v="134367"/>
    <s v="Christian"/>
    <s v="Hirschi"/>
    <d v="1950-06-10T00:00:00"/>
    <n v="68"/>
    <x v="1"/>
    <s v="VIC"/>
    <x v="0"/>
    <s v="Non-Invasive"/>
    <n v="24.3"/>
    <n v="0"/>
    <n v="0"/>
    <n v="0"/>
    <x v="0"/>
    <n v="1"/>
    <n v="0"/>
    <n v="0"/>
    <n v="0"/>
    <n v="40"/>
    <n v="40"/>
    <n v="0"/>
    <n v="1"/>
    <x v="0"/>
    <x v="0"/>
    <m/>
    <m/>
    <n v="4"/>
    <x v="0"/>
    <x v="0"/>
    <d v="2017-08-22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n v="5"/>
    <s v="NULL"/>
    <n v="110"/>
    <n v="65"/>
    <n v="0"/>
    <n v="0"/>
    <n v="0"/>
    <n v="1"/>
    <n v="0"/>
    <n v="0"/>
    <n v="0"/>
    <n v="1"/>
    <n v="1"/>
    <n v="0"/>
    <n v="1"/>
    <n v="2"/>
    <n v="0"/>
    <x v="0"/>
    <x v="10"/>
  </r>
  <r>
    <d v="2014-11-18T00:00:00"/>
    <n v="150774"/>
    <s v="Daryl"/>
    <s v="Gillett"/>
    <d v="1954-05-16T00:00:00"/>
    <n v="64"/>
    <x v="1"/>
    <s v="VIC"/>
    <x v="0"/>
    <s v="Non-Invasive"/>
    <n v="31.55"/>
    <n v="0"/>
    <n v="0"/>
    <n v="1"/>
    <x v="2"/>
    <n v="0"/>
    <n v="1"/>
    <n v="0"/>
    <n v="0"/>
    <n v="29"/>
    <n v="40"/>
    <n v="1"/>
    <n v="0"/>
    <x v="0"/>
    <x v="0"/>
    <m/>
    <m/>
    <n v="4"/>
    <x v="0"/>
    <x v="0"/>
    <d v="2018-01-15T00:00:00"/>
    <x v="1"/>
    <x v="1"/>
    <n v="1"/>
    <n v="0"/>
    <n v="0"/>
    <n v="1"/>
    <n v="1"/>
    <n v="0"/>
    <n v="1"/>
    <n v="0"/>
    <n v="0"/>
    <n v="1"/>
    <n v="0"/>
    <n v="0"/>
    <n v="0"/>
    <n v="0"/>
    <n v="0"/>
    <n v="1"/>
    <n v="0"/>
    <n v="0"/>
    <n v="8"/>
    <s v="NULL"/>
    <n v="105"/>
    <m/>
    <n v="1"/>
    <n v="1"/>
    <n v="0"/>
    <n v="1"/>
    <n v="0"/>
    <n v="0"/>
    <n v="0"/>
    <n v="1"/>
    <n v="0"/>
    <n v="0"/>
    <n v="0"/>
    <n v="2"/>
    <n v="0"/>
    <x v="0"/>
    <x v="11"/>
  </r>
  <r>
    <d v="2014-11-18T00:00:00"/>
    <n v="164738"/>
    <s v="Gregory"/>
    <s v="Smith"/>
    <d v="1945-05-03T00:00:00"/>
    <n v="73"/>
    <x v="1"/>
    <s v="VIC"/>
    <x v="0"/>
    <s v="Non-Invasive"/>
    <n v="32.909999999999997"/>
    <n v="0"/>
    <n v="0"/>
    <n v="0"/>
    <x v="2"/>
    <n v="0"/>
    <n v="1"/>
    <n v="0"/>
    <n v="0"/>
    <n v="35"/>
    <n v="35"/>
    <n v="1"/>
    <n v="0"/>
    <x v="0"/>
    <x v="0"/>
    <m/>
    <m/>
    <n v="4"/>
    <x v="0"/>
    <x v="0"/>
    <d v="2017-11-21T00:00:00"/>
    <x v="0"/>
    <x v="0"/>
    <n v="1"/>
    <n v="0"/>
    <n v="0"/>
    <n v="0"/>
    <n v="0"/>
    <n v="0"/>
    <n v="0"/>
    <n v="1"/>
    <n v="0"/>
    <n v="1"/>
    <n v="1"/>
    <n v="1"/>
    <n v="0"/>
    <n v="0"/>
    <n v="0"/>
    <n v="1"/>
    <n v="0"/>
    <n v="0"/>
    <n v="8"/>
    <s v="NULL"/>
    <n v="140"/>
    <m/>
    <n v="1"/>
    <n v="1"/>
    <n v="0"/>
    <n v="0"/>
    <n v="0"/>
    <n v="0"/>
    <n v="0"/>
    <n v="0"/>
    <n v="0"/>
    <n v="0"/>
    <n v="0"/>
    <n v="2"/>
    <n v="1"/>
    <x v="0"/>
    <x v="12"/>
  </r>
  <r>
    <d v="2014-11-18T00:00:00"/>
    <n v="258366"/>
    <s v="Wallace"/>
    <s v="Bott"/>
    <d v="1939-09-29T00:00:00"/>
    <n v="79"/>
    <x v="1"/>
    <s v="VIC"/>
    <x v="0"/>
    <s v="Non-Invasive"/>
    <n v="19.02"/>
    <n v="0"/>
    <n v="0"/>
    <s v="NULL"/>
    <x v="1"/>
    <n v="0"/>
    <n v="0"/>
    <n v="1"/>
    <n v="0"/>
    <s v="NULL"/>
    <s v="NULL"/>
    <n v="0"/>
    <n v="0"/>
    <x v="1"/>
    <x v="0"/>
    <m/>
    <m/>
    <n v="4"/>
    <x v="0"/>
    <x v="0"/>
    <d v="2017-07-03T00:00:00"/>
    <x v="0"/>
    <x v="0"/>
    <n v="1"/>
    <n v="0"/>
    <n v="0"/>
    <n v="1"/>
    <n v="1"/>
    <n v="0"/>
    <n v="1"/>
    <n v="0"/>
    <n v="0"/>
    <n v="1"/>
    <n v="1"/>
    <n v="1"/>
    <n v="1"/>
    <n v="0"/>
    <n v="0"/>
    <n v="1"/>
    <n v="0"/>
    <n v="0"/>
    <n v="9"/>
    <s v="NULL"/>
    <n v="78"/>
    <n v="18"/>
    <n v="1"/>
    <n v="0"/>
    <n v="0"/>
    <n v="1"/>
    <n v="0"/>
    <n v="0"/>
    <n v="1"/>
    <n v="1"/>
    <n v="1"/>
    <n v="1"/>
    <n v="0"/>
    <n v="2"/>
    <n v="1"/>
    <x v="0"/>
    <x v="13"/>
  </r>
  <r>
    <d v="2014-11-24T00:00:00"/>
    <n v="148469"/>
    <s v="Rudolf"/>
    <s v="Coter"/>
    <d v="1944-06-05T00:00:00"/>
    <n v="74"/>
    <x v="1"/>
    <s v="VIC"/>
    <x v="0"/>
    <s v="Non-Invasive"/>
    <n v="27.92"/>
    <n v="0"/>
    <n v="0"/>
    <n v="0"/>
    <x v="2"/>
    <n v="0"/>
    <n v="1"/>
    <n v="0"/>
    <n v="0"/>
    <n v="27"/>
    <n v="27"/>
    <n v="1"/>
    <n v="0"/>
    <x v="0"/>
    <x v="0"/>
    <m/>
    <m/>
    <n v="4"/>
    <x v="0"/>
    <x v="0"/>
    <d v="2017-09-19T00:00:00"/>
    <x v="0"/>
    <x v="0"/>
    <n v="1"/>
    <n v="0"/>
    <n v="0"/>
    <n v="1"/>
    <n v="0"/>
    <n v="0"/>
    <n v="1"/>
    <n v="0"/>
    <n v="0"/>
    <n v="1"/>
    <n v="1"/>
    <n v="1"/>
    <n v="1"/>
    <n v="0"/>
    <n v="0"/>
    <n v="1"/>
    <n v="0"/>
    <n v="0"/>
    <n v="8"/>
    <s v="NULL"/>
    <n v="118"/>
    <n v="34"/>
    <n v="1"/>
    <n v="1"/>
    <n v="0"/>
    <n v="1"/>
    <n v="0"/>
    <n v="0"/>
    <n v="1"/>
    <n v="1"/>
    <n v="1"/>
    <n v="1"/>
    <n v="1"/>
    <n v="2"/>
    <n v="1"/>
    <x v="0"/>
    <x v="11"/>
  </r>
  <r>
    <d v="2014-11-24T00:00:00"/>
    <n v="268874"/>
    <s v="Jan"/>
    <s v="Szczepanik"/>
    <d v="1943-06-24T00:00:00"/>
    <n v="75"/>
    <x v="1"/>
    <s v="VIC"/>
    <x v="0"/>
    <s v="Non-Invasive"/>
    <n v="32.270000000000003"/>
    <n v="0"/>
    <n v="0"/>
    <n v="0"/>
    <x v="0"/>
    <n v="1"/>
    <n v="0"/>
    <n v="0"/>
    <n v="0"/>
    <n v="48"/>
    <n v="40"/>
    <n v="0"/>
    <n v="1"/>
    <x v="0"/>
    <x v="0"/>
    <m/>
    <m/>
    <n v="4"/>
    <x v="0"/>
    <x v="0"/>
    <d v="2017-10-03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6"/>
    <s v="NULL"/>
    <n v="160"/>
    <m/>
    <n v="1"/>
    <n v="1"/>
    <n v="0"/>
    <n v="1"/>
    <n v="0"/>
    <n v="0"/>
    <n v="0"/>
    <n v="0"/>
    <n v="0"/>
    <n v="0"/>
    <n v="0"/>
    <n v="2"/>
    <n v="0"/>
    <x v="0"/>
    <x v="14"/>
  </r>
  <r>
    <d v="2014-11-25T00:00:00"/>
    <n v="154486"/>
    <s v="Robert"/>
    <s v="Martin"/>
    <d v="1935-12-19T00:00:00"/>
    <n v="83"/>
    <x v="1"/>
    <s v="VIC"/>
    <x v="0"/>
    <s v="Non-Invasive"/>
    <n v="25.36"/>
    <n v="0"/>
    <n v="0"/>
    <s v="NULL"/>
    <x v="1"/>
    <n v="0"/>
    <n v="0"/>
    <n v="1"/>
    <n v="0"/>
    <n v="65"/>
    <n v="15"/>
    <n v="0"/>
    <n v="1"/>
    <x v="0"/>
    <x v="0"/>
    <m/>
    <m/>
    <n v="4"/>
    <x v="0"/>
    <x v="0"/>
    <d v="2017-07-03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1"/>
    <n v="0"/>
    <n v="12"/>
    <s v="NULL"/>
    <n v="98"/>
    <n v="83"/>
    <n v="0"/>
    <n v="0"/>
    <n v="0"/>
    <n v="1"/>
    <n v="0"/>
    <n v="0"/>
    <n v="0"/>
    <n v="0"/>
    <n v="0"/>
    <n v="0"/>
    <n v="0"/>
    <n v="2"/>
    <n v="0"/>
    <x v="0"/>
    <x v="15"/>
  </r>
  <r>
    <d v="2014-11-25T00:00:00"/>
    <n v="165346"/>
    <s v="Hendrik"/>
    <s v="Langeveld"/>
    <d v="1928-01-09T00:00:00"/>
    <n v="90"/>
    <x v="1"/>
    <s v="VIC"/>
    <x v="0"/>
    <s v="Non-Invasive"/>
    <n v="20.03"/>
    <n v="0"/>
    <n v="0"/>
    <n v="0"/>
    <x v="2"/>
    <n v="0"/>
    <n v="1"/>
    <n v="0"/>
    <n v="0"/>
    <n v="64"/>
    <n v="55"/>
    <n v="0"/>
    <n v="1"/>
    <x v="1"/>
    <x v="1"/>
    <n v="55"/>
    <m/>
    <n v="4"/>
    <x v="0"/>
    <x v="0"/>
    <d v="2017-07-06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7"/>
    <s v="NULL"/>
    <n v="130"/>
    <n v="89"/>
    <n v="1"/>
    <n v="0"/>
    <n v="1"/>
    <n v="1"/>
    <n v="0"/>
    <n v="0"/>
    <n v="0"/>
    <n v="0"/>
    <n v="1"/>
    <n v="0"/>
    <n v="1"/>
    <n v="2"/>
    <n v="0"/>
    <x v="1"/>
    <x v="3"/>
  </r>
  <r>
    <d v="2014-11-25T00:00:00"/>
    <n v="215236"/>
    <s v="Shane"/>
    <s v="Lowther"/>
    <d v="1956-08-18T00:00:00"/>
    <n v="62"/>
    <x v="1"/>
    <s v="VIC"/>
    <x v="0"/>
    <s v="Non-Invasive"/>
    <n v="18.62"/>
    <n v="0"/>
    <n v="0"/>
    <n v="0"/>
    <x v="1"/>
    <n v="0"/>
    <n v="0"/>
    <n v="1"/>
    <n v="0"/>
    <n v="15"/>
    <n v="15"/>
    <n v="1"/>
    <n v="0"/>
    <x v="0"/>
    <x v="0"/>
    <m/>
    <m/>
    <n v="4"/>
    <x v="0"/>
    <x v="0"/>
    <d v="2017-07-03T00:00:00"/>
    <x v="0"/>
    <x v="0"/>
    <n v="1"/>
    <n v="0"/>
    <n v="0"/>
    <n v="1"/>
    <n v="1"/>
    <n v="1"/>
    <n v="1"/>
    <n v="0"/>
    <n v="0"/>
    <n v="1"/>
    <n v="1"/>
    <n v="1"/>
    <n v="1"/>
    <n v="0"/>
    <n v="0"/>
    <n v="0"/>
    <n v="1"/>
    <n v="0"/>
    <n v="12"/>
    <s v="NULL"/>
    <n v="95"/>
    <n v="90"/>
    <n v="0"/>
    <n v="0"/>
    <n v="0"/>
    <n v="1"/>
    <n v="0"/>
    <n v="0"/>
    <n v="0"/>
    <n v="0"/>
    <n v="0"/>
    <n v="0"/>
    <n v="0"/>
    <n v="2"/>
    <n v="1"/>
    <x v="0"/>
    <x v="15"/>
  </r>
  <r>
    <d v="2014-11-25T00:00:00"/>
    <n v="274844"/>
    <s v="Cesare"/>
    <s v="Pesolilla"/>
    <d v="1938-11-19T00:00:00"/>
    <n v="80"/>
    <x v="1"/>
    <s v="VIC"/>
    <x v="0"/>
    <s v="Non-Invasive"/>
    <n v="23.66"/>
    <n v="0"/>
    <n v="0"/>
    <n v="0"/>
    <x v="0"/>
    <n v="1"/>
    <n v="0"/>
    <n v="0"/>
    <n v="0"/>
    <n v="53"/>
    <n v="40"/>
    <n v="0"/>
    <n v="1"/>
    <x v="0"/>
    <x v="0"/>
    <m/>
    <m/>
    <n v="4"/>
    <x v="0"/>
    <x v="0"/>
    <d v="2017-11-09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30"/>
    <n v="45"/>
    <n v="1"/>
    <n v="0"/>
    <n v="1"/>
    <n v="1"/>
    <n v="0"/>
    <n v="0"/>
    <n v="0"/>
    <n v="0"/>
    <n v="0"/>
    <n v="0"/>
    <n v="0"/>
    <n v="2"/>
    <n v="0"/>
    <x v="0"/>
    <x v="14"/>
  </r>
  <r>
    <d v="2014-11-25T00:00:00"/>
    <n v="276369"/>
    <s v="Valda"/>
    <s v="Johnson"/>
    <d v="1946-02-14T00:00:00"/>
    <n v="72"/>
    <x v="0"/>
    <s v="VIC"/>
    <x v="0"/>
    <s v="Non-Invasive"/>
    <n v="42.19"/>
    <n v="0"/>
    <n v="0"/>
    <n v="0"/>
    <x v="2"/>
    <n v="0"/>
    <n v="1"/>
    <n v="0"/>
    <n v="0"/>
    <n v="50"/>
    <n v="44"/>
    <n v="0"/>
    <n v="1"/>
    <x v="1"/>
    <x v="1"/>
    <m/>
    <m/>
    <n v="4"/>
    <x v="0"/>
    <x v="0"/>
    <d v="2018-02-06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11"/>
    <s v="NULL"/>
    <n v="125"/>
    <m/>
    <n v="1"/>
    <n v="0"/>
    <n v="0"/>
    <n v="0"/>
    <n v="0"/>
    <n v="0"/>
    <n v="0"/>
    <n v="0"/>
    <n v="0"/>
    <n v="0"/>
    <n v="0"/>
    <n v="2"/>
    <n v="0"/>
    <x v="0"/>
    <x v="16"/>
  </r>
  <r>
    <d v="2014-12-01T00:00:00"/>
    <n v="133071"/>
    <s v="James Robert"/>
    <s v="Ciantar"/>
    <d v="1945-11-18T00:00:00"/>
    <n v="73"/>
    <x v="1"/>
    <s v="VIC"/>
    <x v="0"/>
    <s v="Non-Invasive"/>
    <n v="27.76"/>
    <n v="0"/>
    <n v="0"/>
    <n v="0"/>
    <x v="2"/>
    <n v="0"/>
    <n v="1"/>
    <n v="0"/>
    <n v="0"/>
    <n v="40"/>
    <n v="33"/>
    <n v="0"/>
    <n v="1"/>
    <x v="0"/>
    <x v="0"/>
    <m/>
    <m/>
    <n v="4"/>
    <x v="0"/>
    <x v="0"/>
    <d v="2017-10-17T00:00:00"/>
    <x v="0"/>
    <x v="0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5"/>
    <s v="NULL"/>
    <n v="115"/>
    <m/>
    <n v="1"/>
    <n v="1"/>
    <n v="0"/>
    <n v="0"/>
    <n v="0"/>
    <n v="0"/>
    <n v="0"/>
    <n v="1"/>
    <n v="1"/>
    <n v="0"/>
    <n v="1"/>
    <n v="2"/>
    <n v="0"/>
    <x v="0"/>
    <x v="17"/>
  </r>
  <r>
    <d v="2014-12-01T00:00:00"/>
    <n v="136903"/>
    <s v="Ludwig"/>
    <s v="Mueller"/>
    <d v="1935-01-03T00:00:00"/>
    <n v="83"/>
    <x v="1"/>
    <s v="VIC"/>
    <x v="0"/>
    <s v="Non-Invasive"/>
    <n v="23.67"/>
    <n v="0"/>
    <n v="0"/>
    <s v="NULL"/>
    <x v="2"/>
    <n v="0"/>
    <n v="1"/>
    <n v="0"/>
    <n v="0"/>
    <n v="56"/>
    <n v="42"/>
    <n v="0"/>
    <n v="1"/>
    <x v="0"/>
    <x v="0"/>
    <m/>
    <m/>
    <n v="4"/>
    <x v="0"/>
    <x v="0"/>
    <d v="2018-01-16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1"/>
    <n v="0"/>
    <n v="7"/>
    <s v="NULL"/>
    <n v="115"/>
    <m/>
    <n v="1"/>
    <n v="0"/>
    <n v="0"/>
    <n v="1"/>
    <n v="0"/>
    <n v="0"/>
    <n v="0"/>
    <n v="0"/>
    <n v="1"/>
    <n v="0"/>
    <n v="1"/>
    <n v="2"/>
    <n v="0"/>
    <x v="0"/>
    <x v="18"/>
  </r>
  <r>
    <d v="2014-12-01T00:00:00"/>
    <n v="142821"/>
    <s v="Olindo"/>
    <s v="Sibillin"/>
    <d v="1933-12-16T00:00:00"/>
    <n v="85"/>
    <x v="1"/>
    <s v="VIC"/>
    <x v="0"/>
    <s v="Non-Invasive"/>
    <n v="27.38"/>
    <n v="0"/>
    <n v="0"/>
    <s v="NULL"/>
    <x v="0"/>
    <n v="1"/>
    <n v="0"/>
    <n v="0"/>
    <n v="0"/>
    <n v="13"/>
    <n v="25"/>
    <n v="1"/>
    <n v="0"/>
    <x v="0"/>
    <x v="0"/>
    <m/>
    <m/>
    <n v="4"/>
    <x v="0"/>
    <x v="0"/>
    <d v="2017-07-03T00:00:00"/>
    <x v="0"/>
    <x v="0"/>
    <n v="1"/>
    <n v="0"/>
    <n v="0"/>
    <n v="1"/>
    <n v="1"/>
    <n v="0"/>
    <n v="0"/>
    <n v="1"/>
    <n v="0"/>
    <n v="1"/>
    <n v="1"/>
    <n v="1"/>
    <n v="1"/>
    <n v="0"/>
    <n v="0"/>
    <n v="1"/>
    <n v="0"/>
    <n v="0"/>
    <n v="9"/>
    <s v="NULL"/>
    <n v="100"/>
    <m/>
    <n v="1"/>
    <n v="0"/>
    <n v="0"/>
    <n v="1"/>
    <n v="0"/>
    <n v="0"/>
    <n v="0"/>
    <n v="1"/>
    <n v="1"/>
    <n v="1"/>
    <n v="0"/>
    <n v="2"/>
    <n v="1"/>
    <x v="0"/>
    <x v="19"/>
  </r>
  <r>
    <d v="2014-12-02T00:00:00"/>
    <n v="218602"/>
    <s v="Ben"/>
    <s v="Merlino"/>
    <d v="1944-10-02T00:00:00"/>
    <n v="74"/>
    <x v="1"/>
    <s v="VIC"/>
    <x v="0"/>
    <s v="Non-Invasive"/>
    <n v="34.08"/>
    <n v="0"/>
    <n v="0"/>
    <s v="NULL"/>
    <x v="2"/>
    <n v="0"/>
    <n v="1"/>
    <n v="0"/>
    <n v="0"/>
    <n v="40"/>
    <n v="36"/>
    <n v="0"/>
    <n v="1"/>
    <x v="0"/>
    <x v="0"/>
    <m/>
    <m/>
    <n v="4"/>
    <x v="0"/>
    <x v="0"/>
    <d v="2017-07-03T00:00:00"/>
    <x v="0"/>
    <x v="0"/>
    <n v="1"/>
    <n v="0"/>
    <n v="0"/>
    <n v="1"/>
    <n v="1"/>
    <n v="0"/>
    <n v="0"/>
    <n v="1"/>
    <n v="0"/>
    <n v="1"/>
    <n v="0"/>
    <n v="1"/>
    <n v="0"/>
    <n v="0"/>
    <n v="0"/>
    <n v="0"/>
    <n v="1"/>
    <n v="0"/>
    <n v="11"/>
    <s v="NULL"/>
    <n v="125"/>
    <m/>
    <n v="1"/>
    <n v="1"/>
    <n v="0"/>
    <n v="1"/>
    <n v="0"/>
    <n v="0"/>
    <n v="0"/>
    <n v="0"/>
    <n v="0"/>
    <n v="0"/>
    <n v="0"/>
    <n v="2"/>
    <n v="0"/>
    <x v="0"/>
    <x v="9"/>
  </r>
  <r>
    <d v="2014-12-04T00:00:00"/>
    <n v="165730"/>
    <s v="Fay"/>
    <s v="Andonovski"/>
    <d v="1929-09-08T00:00:00"/>
    <n v="89"/>
    <x v="0"/>
    <s v="VIC"/>
    <x v="0"/>
    <s v="Non-Invasive"/>
    <n v="42.61"/>
    <n v="0"/>
    <n v="0"/>
    <n v="1"/>
    <x v="1"/>
    <n v="0"/>
    <n v="0"/>
    <n v="1"/>
    <n v="0"/>
    <n v="50"/>
    <n v="43"/>
    <n v="0"/>
    <n v="1"/>
    <x v="1"/>
    <x v="1"/>
    <m/>
    <m/>
    <n v="4"/>
    <x v="0"/>
    <x v="0"/>
    <d v="2017-12-12T00:00:00"/>
    <x v="0"/>
    <x v="0"/>
    <n v="1"/>
    <n v="0"/>
    <n v="0"/>
    <n v="1"/>
    <n v="0"/>
    <n v="0"/>
    <n v="0"/>
    <n v="0"/>
    <n v="0"/>
    <n v="0"/>
    <n v="0"/>
    <n v="1"/>
    <n v="0"/>
    <n v="0"/>
    <n v="0"/>
    <n v="1"/>
    <n v="1"/>
    <n v="0"/>
    <n v="10"/>
    <s v="NULL"/>
    <n v="115"/>
    <m/>
    <n v="1"/>
    <n v="1"/>
    <n v="0"/>
    <n v="0"/>
    <n v="0"/>
    <n v="0"/>
    <n v="0"/>
    <n v="0"/>
    <n v="0"/>
    <n v="0"/>
    <n v="0"/>
    <n v="2"/>
    <n v="0"/>
    <x v="1"/>
    <x v="20"/>
  </r>
  <r>
    <d v="2014-12-04T00:00:00"/>
    <n v="217810"/>
    <s v="Joseph"/>
    <s v="Mifsud"/>
    <d v="1937-04-05T00:00:00"/>
    <n v="81"/>
    <x v="1"/>
    <s v="VIC"/>
    <x v="0"/>
    <s v="Non-Invasive"/>
    <n v="35.979999999999997"/>
    <n v="0"/>
    <n v="0"/>
    <n v="1"/>
    <x v="2"/>
    <n v="0"/>
    <n v="1"/>
    <n v="0"/>
    <n v="0"/>
    <n v="59"/>
    <n v="18"/>
    <n v="0"/>
    <n v="1"/>
    <x v="0"/>
    <x v="0"/>
    <m/>
    <m/>
    <n v="4"/>
    <x v="0"/>
    <x v="0"/>
    <d v="2017-07-22T00:00:00"/>
    <x v="0"/>
    <x v="0"/>
    <n v="1"/>
    <n v="0"/>
    <n v="0"/>
    <n v="1"/>
    <n v="1"/>
    <n v="0"/>
    <n v="0"/>
    <n v="0"/>
    <n v="0"/>
    <n v="0"/>
    <n v="1"/>
    <n v="1"/>
    <n v="1"/>
    <n v="0"/>
    <n v="0"/>
    <n v="0"/>
    <n v="1"/>
    <n v="0"/>
    <n v="0"/>
    <s v="NULL"/>
    <n v="125"/>
    <m/>
    <n v="1"/>
    <n v="1"/>
    <n v="0"/>
    <n v="1"/>
    <n v="0"/>
    <n v="0"/>
    <n v="0"/>
    <n v="0"/>
    <n v="0"/>
    <n v="0"/>
    <n v="0"/>
    <n v="2"/>
    <n v="1"/>
    <x v="0"/>
    <x v="21"/>
  </r>
  <r>
    <d v="2014-12-04T00:00:00"/>
    <n v="275874"/>
    <s v="Neil"/>
    <s v="Evans"/>
    <d v="1939-04-28T00:00:00"/>
    <n v="79"/>
    <x v="1"/>
    <s v="VIC"/>
    <x v="0"/>
    <s v="Non-Invasive"/>
    <n v="24.9"/>
    <n v="0"/>
    <n v="0"/>
    <s v="NULL"/>
    <x v="0"/>
    <n v="1"/>
    <n v="0"/>
    <n v="0"/>
    <n v="0"/>
    <n v="45"/>
    <n v="25"/>
    <n v="0"/>
    <n v="1"/>
    <x v="0"/>
    <x v="0"/>
    <m/>
    <m/>
    <n v="4"/>
    <x v="0"/>
    <x v="0"/>
    <d v="2017-12-20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5"/>
    <s v="NULL"/>
    <n v="115"/>
    <m/>
    <n v="0"/>
    <n v="0"/>
    <n v="0"/>
    <n v="1"/>
    <n v="0"/>
    <n v="0"/>
    <n v="0"/>
    <n v="0"/>
    <n v="0"/>
    <n v="0"/>
    <n v="0"/>
    <n v="2"/>
    <n v="0"/>
    <x v="0"/>
    <x v="6"/>
  </r>
  <r>
    <d v="2014-12-04T00:00:00"/>
    <n v="277564"/>
    <s v="Frank"/>
    <s v="Beaini"/>
    <d v="1957-11-29T00:00:00"/>
    <n v="61"/>
    <x v="1"/>
    <s v="VIC"/>
    <x v="0"/>
    <s v="Non-Invasive"/>
    <n v="25.28"/>
    <n v="0"/>
    <n v="0"/>
    <n v="0"/>
    <x v="2"/>
    <n v="0"/>
    <n v="1"/>
    <n v="0"/>
    <n v="0"/>
    <n v="22"/>
    <n v="15"/>
    <n v="1"/>
    <n v="0"/>
    <x v="0"/>
    <x v="0"/>
    <m/>
    <m/>
    <n v="4"/>
    <x v="0"/>
    <x v="0"/>
    <d v="2017-10-31T00:00:00"/>
    <x v="0"/>
    <x v="0"/>
    <n v="1"/>
    <n v="0"/>
    <n v="0"/>
    <n v="1"/>
    <n v="1"/>
    <n v="0"/>
    <n v="1"/>
    <n v="0"/>
    <n v="0"/>
    <n v="1"/>
    <n v="1"/>
    <n v="1"/>
    <n v="1"/>
    <n v="0"/>
    <n v="0"/>
    <n v="1"/>
    <n v="0"/>
    <n v="0"/>
    <n v="6"/>
    <s v="NULL"/>
    <n v="90"/>
    <m/>
    <n v="0"/>
    <n v="1"/>
    <n v="0"/>
    <n v="1"/>
    <n v="0"/>
    <n v="0"/>
    <n v="0"/>
    <n v="1"/>
    <n v="1"/>
    <n v="1"/>
    <n v="1"/>
    <n v="2"/>
    <n v="1"/>
    <x v="0"/>
    <x v="15"/>
  </r>
  <r>
    <d v="2014-12-04T00:00:00"/>
    <n v="278634"/>
    <s v="Fay"/>
    <s v="Shicos"/>
    <d v="1932-07-20T00:00:00"/>
    <n v="86"/>
    <x v="0"/>
    <s v="VIC"/>
    <x v="0"/>
    <s v="Non-Invasive"/>
    <n v="28.76"/>
    <n v="0"/>
    <n v="0"/>
    <n v="0"/>
    <x v="2"/>
    <n v="0"/>
    <n v="1"/>
    <n v="0"/>
    <n v="0"/>
    <n v="70"/>
    <n v="73"/>
    <n v="0"/>
    <n v="1"/>
    <x v="1"/>
    <x v="1"/>
    <m/>
    <m/>
    <n v="4"/>
    <x v="0"/>
    <x v="0"/>
    <d v="2017-10-0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n v="0"/>
    <s v="NULL"/>
    <n v="125"/>
    <n v="58"/>
    <n v="1"/>
    <n v="0"/>
    <n v="0"/>
    <n v="0"/>
    <n v="0"/>
    <n v="0"/>
    <n v="0"/>
    <n v="0"/>
    <n v="0"/>
    <n v="0"/>
    <n v="0"/>
    <n v="2"/>
    <n v="0"/>
    <x v="1"/>
    <x v="22"/>
  </r>
  <r>
    <d v="2014-12-04T00:00:00"/>
    <n v="278875"/>
    <s v="Suzanne"/>
    <s v="Clark"/>
    <d v="1946-09-10T00:00:00"/>
    <n v="72"/>
    <x v="0"/>
    <s v="VIC"/>
    <x v="0"/>
    <s v="Non-Invasive"/>
    <n v="22.87"/>
    <n v="0"/>
    <n v="0"/>
    <n v="0"/>
    <x v="0"/>
    <n v="1"/>
    <n v="0"/>
    <n v="0"/>
    <n v="0"/>
    <n v="52"/>
    <n v="38"/>
    <n v="0"/>
    <n v="1"/>
    <x v="0"/>
    <x v="0"/>
    <m/>
    <m/>
    <n v="4"/>
    <x v="0"/>
    <x v="0"/>
    <d v="2017-10-03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5"/>
    <s v="NULL"/>
    <n v="108"/>
    <m/>
    <n v="0"/>
    <n v="0"/>
    <n v="0"/>
    <n v="0"/>
    <n v="0"/>
    <n v="0"/>
    <n v="0"/>
    <n v="0"/>
    <n v="0"/>
    <n v="0"/>
    <n v="0"/>
    <n v="2"/>
    <n v="0"/>
    <x v="0"/>
    <x v="23"/>
  </r>
  <r>
    <d v="2014-12-05T00:00:00"/>
    <n v="271379"/>
    <s v="Richard"/>
    <s v="Hollis"/>
    <d v="1945-12-07T00:00:00"/>
    <n v="73"/>
    <x v="1"/>
    <s v="VIC"/>
    <x v="0"/>
    <s v="Non-Invasive"/>
    <n v="28.98"/>
    <n v="0"/>
    <n v="0"/>
    <n v="0"/>
    <x v="0"/>
    <n v="1"/>
    <n v="0"/>
    <n v="0"/>
    <n v="0"/>
    <n v="60"/>
    <n v="50"/>
    <n v="0"/>
    <n v="1"/>
    <x v="1"/>
    <x v="1"/>
    <m/>
    <m/>
    <n v="4"/>
    <x v="0"/>
    <x v="0"/>
    <d v="2017-12-19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6"/>
    <s v="NULL"/>
    <n v="130"/>
    <m/>
    <n v="0"/>
    <n v="0"/>
    <n v="0"/>
    <n v="0"/>
    <n v="0"/>
    <n v="0"/>
    <n v="1"/>
    <n v="0"/>
    <n v="0"/>
    <n v="0"/>
    <n v="0"/>
    <n v="2"/>
    <n v="0"/>
    <x v="0"/>
    <x v="7"/>
  </r>
  <r>
    <d v="2014-12-09T00:00:00"/>
    <n v="137590"/>
    <s v="Salvatore"/>
    <s v="Grande"/>
    <d v="1965-12-02T00:00:00"/>
    <n v="53"/>
    <x v="1"/>
    <s v="VIC"/>
    <x v="0"/>
    <s v="Non-Invasive"/>
    <n v="50.2"/>
    <n v="0"/>
    <n v="0"/>
    <n v="0"/>
    <x v="2"/>
    <n v="0"/>
    <n v="1"/>
    <n v="0"/>
    <n v="0"/>
    <n v="45"/>
    <n v="42"/>
    <n v="0"/>
    <n v="1"/>
    <x v="1"/>
    <x v="1"/>
    <m/>
    <m/>
    <n v="4"/>
    <x v="0"/>
    <x v="0"/>
    <d v="2018-01-30T00:00:00"/>
    <x v="2"/>
    <x v="1"/>
    <n v="1"/>
    <n v="0"/>
    <n v="0"/>
    <n v="1"/>
    <n v="1"/>
    <n v="0"/>
    <n v="1"/>
    <n v="0"/>
    <n v="0"/>
    <n v="1"/>
    <n v="1"/>
    <n v="1"/>
    <n v="1"/>
    <n v="0"/>
    <n v="0"/>
    <n v="0"/>
    <n v="1"/>
    <n v="0"/>
    <n v="6"/>
    <s v="NULL"/>
    <n v="110"/>
    <m/>
    <n v="1"/>
    <n v="1"/>
    <n v="0"/>
    <n v="0"/>
    <n v="0"/>
    <n v="0"/>
    <n v="0"/>
    <n v="0"/>
    <n v="0"/>
    <n v="0"/>
    <n v="0"/>
    <n v="2"/>
    <n v="1"/>
    <x v="0"/>
    <x v="24"/>
  </r>
  <r>
    <d v="2014-12-09T00:00:00"/>
    <n v="148643"/>
    <s v="Victor"/>
    <s v="Cunningham"/>
    <d v="1927-01-25T00:00:00"/>
    <n v="91"/>
    <x v="1"/>
    <s v="VIC"/>
    <x v="0"/>
    <s v="Non-Invasive"/>
    <n v="32.24"/>
    <n v="0"/>
    <n v="0"/>
    <s v="NULL"/>
    <x v="2"/>
    <n v="0"/>
    <n v="1"/>
    <n v="0"/>
    <n v="0"/>
    <n v="60"/>
    <n v="60"/>
    <n v="0"/>
    <n v="1"/>
    <x v="1"/>
    <x v="1"/>
    <m/>
    <m/>
    <n v="4"/>
    <x v="0"/>
    <x v="0"/>
    <d v="2017-07-03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7"/>
    <s v="NULL"/>
    <n v="150"/>
    <m/>
    <n v="1"/>
    <n v="1"/>
    <n v="0"/>
    <n v="0"/>
    <n v="0"/>
    <n v="0"/>
    <n v="0"/>
    <n v="1"/>
    <n v="1"/>
    <n v="1"/>
    <n v="0"/>
    <n v="2"/>
    <n v="0"/>
    <x v="0"/>
    <x v="2"/>
  </r>
  <r>
    <d v="2014-12-09T00:00:00"/>
    <n v="279219"/>
    <s v="James"/>
    <s v="Barker"/>
    <d v="1944-07-31T00:00:00"/>
    <n v="74"/>
    <x v="1"/>
    <s v="VIC"/>
    <x v="0"/>
    <s v="Non-Invasive"/>
    <n v="33.1"/>
    <n v="0"/>
    <n v="0"/>
    <n v="0"/>
    <x v="2"/>
    <n v="0"/>
    <n v="1"/>
    <n v="0"/>
    <n v="0"/>
    <n v="48"/>
    <n v="48"/>
    <n v="0"/>
    <n v="1"/>
    <x v="1"/>
    <x v="1"/>
    <m/>
    <m/>
    <n v="4"/>
    <x v="0"/>
    <x v="0"/>
    <d v="2018-01-30T00:00:00"/>
    <x v="2"/>
    <x v="2"/>
    <n v="1"/>
    <n v="0"/>
    <n v="0"/>
    <n v="1"/>
    <n v="1"/>
    <n v="0"/>
    <n v="0"/>
    <n v="1"/>
    <n v="0"/>
    <n v="1"/>
    <n v="0"/>
    <n v="0"/>
    <n v="0"/>
    <n v="0"/>
    <n v="0"/>
    <n v="1"/>
    <n v="0"/>
    <n v="0"/>
    <n v="9"/>
    <s v="NULL"/>
    <n v="130"/>
    <m/>
    <n v="1"/>
    <n v="0"/>
    <n v="0"/>
    <n v="0"/>
    <n v="0"/>
    <n v="0"/>
    <n v="0"/>
    <n v="1"/>
    <n v="1"/>
    <n v="1"/>
    <n v="1"/>
    <n v="2"/>
    <n v="0"/>
    <x v="0"/>
    <x v="8"/>
  </r>
  <r>
    <d v="2014-12-10T00:00:00"/>
    <n v="166080"/>
    <s v="Ashley"/>
    <s v="Dibben"/>
    <d v="1930-04-25T00:00:00"/>
    <n v="88"/>
    <x v="0"/>
    <s v="VIC"/>
    <x v="0"/>
    <s v="Non-Invasive"/>
    <n v="40.72"/>
    <n v="0"/>
    <n v="0"/>
    <s v="NULL"/>
    <x v="1"/>
    <n v="0"/>
    <n v="0"/>
    <n v="1"/>
    <n v="0"/>
    <n v="56"/>
    <n v="56"/>
    <n v="0"/>
    <n v="1"/>
    <x v="1"/>
    <x v="1"/>
    <m/>
    <m/>
    <n v="4"/>
    <x v="0"/>
    <x v="0"/>
    <d v="2018-01-18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0"/>
    <s v="NULL"/>
    <n v="115"/>
    <m/>
    <n v="1"/>
    <n v="1"/>
    <n v="0"/>
    <n v="1"/>
    <n v="0"/>
    <n v="0"/>
    <n v="0"/>
    <n v="0"/>
    <n v="0"/>
    <n v="0"/>
    <n v="0"/>
    <n v="2"/>
    <n v="0"/>
    <x v="1"/>
    <x v="25"/>
  </r>
  <r>
    <d v="2014-12-10T00:00:00"/>
    <n v="279180"/>
    <s v="Imre"/>
    <s v="Juhasz"/>
    <d v="1939-09-21T00:00:00"/>
    <n v="79"/>
    <x v="1"/>
    <s v="VIC"/>
    <x v="0"/>
    <s v="Non-Invasive"/>
    <n v="24.61"/>
    <n v="0"/>
    <n v="0"/>
    <n v="0"/>
    <x v="2"/>
    <n v="0"/>
    <n v="1"/>
    <n v="0"/>
    <n v="0"/>
    <n v="32"/>
    <n v="32"/>
    <n v="1"/>
    <n v="0"/>
    <x v="0"/>
    <x v="0"/>
    <m/>
    <m/>
    <n v="4"/>
    <x v="0"/>
    <x v="0"/>
    <d v="2017-10-03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0"/>
    <s v="NULL"/>
    <n v="95"/>
    <m/>
    <n v="1"/>
    <n v="0"/>
    <n v="0"/>
    <n v="0"/>
    <n v="0"/>
    <n v="0"/>
    <n v="0"/>
    <n v="1"/>
    <n v="1"/>
    <n v="0"/>
    <n v="1"/>
    <n v="2"/>
    <n v="0"/>
    <x v="0"/>
    <x v="26"/>
  </r>
  <r>
    <d v="2014-12-11T00:00:00"/>
    <n v="142929"/>
    <s v="Sandra"/>
    <s v="Martin"/>
    <d v="1947-03-01T00:00:00"/>
    <n v="71"/>
    <x v="0"/>
    <s v="VIC"/>
    <x v="0"/>
    <s v="Non-Invasive"/>
    <n v="30.67"/>
    <n v="0"/>
    <n v="0"/>
    <n v="0"/>
    <x v="2"/>
    <n v="0"/>
    <n v="1"/>
    <n v="0"/>
    <n v="0"/>
    <n v="61"/>
    <n v="58"/>
    <n v="0"/>
    <n v="1"/>
    <x v="1"/>
    <x v="1"/>
    <m/>
    <m/>
    <n v="4"/>
    <x v="0"/>
    <x v="0"/>
    <d v="2017-12-05T00:00:00"/>
    <x v="0"/>
    <x v="0"/>
    <n v="1"/>
    <n v="0"/>
    <n v="0"/>
    <n v="1"/>
    <n v="0"/>
    <n v="0"/>
    <n v="0"/>
    <n v="1"/>
    <n v="0"/>
    <n v="1"/>
    <n v="0"/>
    <n v="1"/>
    <n v="0"/>
    <n v="0"/>
    <n v="0"/>
    <n v="0"/>
    <n v="1"/>
    <n v="0"/>
    <n v="9"/>
    <s v="NULL"/>
    <n v="130"/>
    <m/>
    <n v="1"/>
    <n v="0"/>
    <n v="0"/>
    <n v="1"/>
    <n v="0"/>
    <n v="0"/>
    <n v="0"/>
    <n v="0"/>
    <n v="0"/>
    <n v="0"/>
    <n v="0"/>
    <n v="2"/>
    <n v="0"/>
    <x v="1"/>
    <x v="27"/>
  </r>
  <r>
    <d v="2014-12-11T00:00:00"/>
    <n v="253505"/>
    <s v="Maria"/>
    <s v="Dal Maso"/>
    <d v="1936-04-09T00:00:00"/>
    <n v="82"/>
    <x v="0"/>
    <s v="VIC"/>
    <x v="0"/>
    <s v="Non-Invasive"/>
    <n v="28.64"/>
    <n v="1"/>
    <n v="0"/>
    <s v="NULL"/>
    <x v="1"/>
    <n v="0"/>
    <n v="0"/>
    <n v="1"/>
    <n v="0"/>
    <n v="60"/>
    <n v="70"/>
    <n v="0"/>
    <n v="1"/>
    <x v="1"/>
    <x v="1"/>
    <m/>
    <m/>
    <n v="4"/>
    <x v="0"/>
    <x v="0"/>
    <d v="2017-05-23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8"/>
    <s v="NULL"/>
    <n v="120"/>
    <n v="32"/>
    <n v="1"/>
    <n v="1"/>
    <n v="0"/>
    <n v="0"/>
    <n v="0"/>
    <n v="0"/>
    <n v="0"/>
    <n v="1"/>
    <n v="1"/>
    <n v="0"/>
    <n v="1"/>
    <n v="2"/>
    <n v="0"/>
    <x v="1"/>
    <x v="2"/>
  </r>
  <r>
    <d v="2014-12-11T00:00:00"/>
    <n v="258060"/>
    <s v="Felice"/>
    <s v="Nicolazzo"/>
    <d v="1932-07-20T00:00:00"/>
    <n v="86"/>
    <x v="1"/>
    <s v="VIC"/>
    <x v="0"/>
    <s v="Non-Invasive"/>
    <n v="28.47"/>
    <n v="1"/>
    <n v="0"/>
    <s v="NULL"/>
    <x v="1"/>
    <n v="0"/>
    <n v="0"/>
    <n v="1"/>
    <n v="0"/>
    <n v="32"/>
    <n v="40"/>
    <n v="1"/>
    <n v="0"/>
    <x v="0"/>
    <x v="0"/>
    <m/>
    <m/>
    <n v="4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7"/>
    <s v="NULL"/>
    <n v="120"/>
    <m/>
    <n v="1"/>
    <n v="0"/>
    <n v="0"/>
    <n v="1"/>
    <n v="0"/>
    <n v="0"/>
    <n v="0"/>
    <n v="0"/>
    <n v="1"/>
    <n v="0"/>
    <n v="1"/>
    <n v="2"/>
    <n v="0"/>
    <x v="0"/>
    <x v="14"/>
  </r>
  <r>
    <d v="2014-12-16T00:00:00"/>
    <n v="250658"/>
    <s v="Allan"/>
    <s v="Griffiths"/>
    <d v="1929-03-12T00:00:00"/>
    <n v="89"/>
    <x v="1"/>
    <s v="VIC"/>
    <x v="0"/>
    <s v="Non-Invasive"/>
    <n v="21.15"/>
    <n v="1"/>
    <n v="0"/>
    <s v="NULL"/>
    <x v="1"/>
    <n v="0"/>
    <n v="0"/>
    <n v="1"/>
    <n v="0"/>
    <n v="25"/>
    <n v="25"/>
    <n v="1"/>
    <n v="0"/>
    <x v="0"/>
    <x v="0"/>
    <m/>
    <m/>
    <n v="4"/>
    <x v="0"/>
    <x v="0"/>
    <d v="2017-07-03T00:00:00"/>
    <x v="0"/>
    <x v="0"/>
    <n v="0"/>
    <n v="0"/>
    <n v="0"/>
    <n v="1"/>
    <n v="1"/>
    <n v="1"/>
    <n v="0"/>
    <n v="1"/>
    <n v="0"/>
    <n v="1"/>
    <n v="0"/>
    <n v="0"/>
    <n v="0"/>
    <n v="0"/>
    <n v="0"/>
    <n v="0"/>
    <n v="1"/>
    <n v="0"/>
    <n v="8"/>
    <s v="NULL"/>
    <n v="115"/>
    <m/>
    <n v="1"/>
    <n v="0"/>
    <n v="1"/>
    <n v="1"/>
    <n v="0"/>
    <n v="0"/>
    <n v="1"/>
    <n v="0"/>
    <n v="0"/>
    <n v="0"/>
    <n v="0"/>
    <n v="2"/>
    <n v="0"/>
    <x v="0"/>
    <x v="28"/>
  </r>
  <r>
    <d v="2014-12-17T00:00:00"/>
    <n v="150637"/>
    <s v="Thomas"/>
    <s v="Genis"/>
    <d v="1936-09-06T00:00:00"/>
    <n v="82"/>
    <x v="1"/>
    <s v="VIC"/>
    <x v="0"/>
    <s v="Non-Invasive"/>
    <n v="28.89"/>
    <n v="0"/>
    <n v="0"/>
    <n v="0"/>
    <x v="1"/>
    <n v="0"/>
    <n v="0"/>
    <n v="1"/>
    <n v="0"/>
    <n v="50"/>
    <n v="54"/>
    <n v="0"/>
    <n v="1"/>
    <x v="1"/>
    <x v="1"/>
    <m/>
    <m/>
    <n v="4"/>
    <x v="0"/>
    <x v="0"/>
    <d v="2017-09-19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n v="7"/>
    <s v="NULL"/>
    <n v="130"/>
    <m/>
    <n v="1"/>
    <n v="1"/>
    <n v="0"/>
    <n v="1"/>
    <n v="0"/>
    <n v="0"/>
    <n v="0"/>
    <n v="1"/>
    <n v="1"/>
    <n v="0"/>
    <n v="1"/>
    <n v="2"/>
    <n v="0"/>
    <x v="1"/>
    <x v="29"/>
  </r>
  <r>
    <d v="2014-12-18T00:00:00"/>
    <n v="274945"/>
    <s v="Joan"/>
    <s v="Aldridge"/>
    <d v="1931-05-30T00:00:00"/>
    <n v="87"/>
    <x v="0"/>
    <s v="VIC"/>
    <x v="0"/>
    <s v="Non-Invasive"/>
    <n v="39.96"/>
    <n v="0"/>
    <n v="0"/>
    <n v="0"/>
    <x v="1"/>
    <n v="0"/>
    <n v="0"/>
    <n v="1"/>
    <n v="0"/>
    <n v="56"/>
    <n v="57"/>
    <n v="0"/>
    <n v="1"/>
    <x v="1"/>
    <x v="1"/>
    <m/>
    <m/>
    <n v="4"/>
    <x v="0"/>
    <x v="0"/>
    <d v="2018-01-30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11"/>
    <s v="NULL"/>
    <n v="100"/>
    <m/>
    <n v="1"/>
    <n v="0"/>
    <n v="1"/>
    <n v="1"/>
    <n v="0"/>
    <n v="0"/>
    <n v="0"/>
    <n v="0"/>
    <n v="0"/>
    <n v="0"/>
    <n v="0"/>
    <n v="2"/>
    <n v="0"/>
    <x v="1"/>
    <x v="25"/>
  </r>
  <r>
    <d v="2014-12-18T00:00:00"/>
    <n v="279885"/>
    <s v="Katina"/>
    <s v="Kyriacou"/>
    <d v="1932-01-02T00:00:00"/>
    <n v="86"/>
    <x v="0"/>
    <s v="VIC"/>
    <x v="0"/>
    <s v="Non-Invasive"/>
    <n v="35.549999999999997"/>
    <n v="0"/>
    <n v="0"/>
    <s v="NULL"/>
    <x v="1"/>
    <n v="0"/>
    <n v="0"/>
    <n v="1"/>
    <n v="0"/>
    <n v="61"/>
    <n v="61"/>
    <n v="0"/>
    <n v="1"/>
    <x v="1"/>
    <x v="1"/>
    <m/>
    <m/>
    <n v="4"/>
    <x v="0"/>
    <x v="0"/>
    <d v="2017-07-03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0"/>
    <s v="NULL"/>
    <n v="100"/>
    <m/>
    <n v="0"/>
    <n v="0"/>
    <n v="1"/>
    <n v="1"/>
    <n v="0"/>
    <n v="0"/>
    <n v="1"/>
    <n v="0"/>
    <n v="0"/>
    <n v="0"/>
    <n v="0"/>
    <n v="2"/>
    <n v="0"/>
    <x v="1"/>
    <x v="5"/>
  </r>
  <r>
    <d v="2014-12-23T00:00:00"/>
    <n v="152122"/>
    <s v="Ronald"/>
    <s v="Humphries"/>
    <d v="1931-08-05T00:00:00"/>
    <n v="87"/>
    <x v="1"/>
    <s v="VIC"/>
    <x v="0"/>
    <s v="Non-Invasive"/>
    <n v="21.92"/>
    <n v="0"/>
    <n v="0"/>
    <n v="0"/>
    <x v="1"/>
    <n v="0"/>
    <n v="0"/>
    <n v="1"/>
    <n v="0"/>
    <n v="45"/>
    <n v="41"/>
    <n v="0"/>
    <n v="1"/>
    <x v="1"/>
    <x v="1"/>
    <m/>
    <m/>
    <n v="4"/>
    <x v="0"/>
    <x v="0"/>
    <d v="2017-12-18T00:00:00"/>
    <x v="0"/>
    <x v="0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7"/>
    <s v="NULL"/>
    <n v="110"/>
    <m/>
    <n v="0"/>
    <n v="0"/>
    <n v="0"/>
    <n v="1"/>
    <n v="0"/>
    <n v="0"/>
    <n v="0"/>
    <n v="0"/>
    <n v="0"/>
    <n v="0"/>
    <n v="0"/>
    <n v="2"/>
    <n v="0"/>
    <x v="0"/>
    <x v="30"/>
  </r>
  <r>
    <d v="2014-12-23T00:00:00"/>
    <n v="276782"/>
    <s v="Peter"/>
    <s v="Maw"/>
    <d v="1943-02-09T00:00:00"/>
    <n v="75"/>
    <x v="1"/>
    <s v="VIC"/>
    <x v="0"/>
    <s v="Non-Invasive"/>
    <n v="25.96"/>
    <n v="0"/>
    <n v="0"/>
    <n v="0"/>
    <x v="0"/>
    <n v="1"/>
    <n v="0"/>
    <n v="0"/>
    <n v="0"/>
    <n v="45"/>
    <n v="30"/>
    <n v="0"/>
    <n v="1"/>
    <x v="0"/>
    <x v="0"/>
    <m/>
    <m/>
    <n v="4"/>
    <x v="0"/>
    <x v="0"/>
    <d v="2018-01-23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4"/>
    <s v="NULL"/>
    <n v="145"/>
    <m/>
    <n v="1"/>
    <n v="1"/>
    <n v="0"/>
    <n v="1"/>
    <n v="0"/>
    <n v="0"/>
    <n v="0"/>
    <n v="0"/>
    <n v="0"/>
    <n v="0"/>
    <n v="0"/>
    <n v="2"/>
    <n v="0"/>
    <x v="0"/>
    <x v="10"/>
  </r>
  <r>
    <d v="2015-01-13T00:00:00"/>
    <n v="209270"/>
    <s v="Anna"/>
    <s v="Cefai"/>
    <d v="1922-06-12T00:00:00"/>
    <n v="96"/>
    <x v="0"/>
    <s v="VIC"/>
    <x v="0"/>
    <s v="Non-Invasive"/>
    <n v="22.49"/>
    <n v="0"/>
    <n v="0"/>
    <s v="NULL"/>
    <x v="2"/>
    <n v="0"/>
    <n v="1"/>
    <n v="0"/>
    <n v="0"/>
    <n v="59"/>
    <n v="59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8"/>
    <s v="NULL"/>
    <n v="100"/>
    <m/>
    <n v="1"/>
    <n v="0"/>
    <n v="0"/>
    <n v="1"/>
    <n v="0"/>
    <n v="0"/>
    <n v="0"/>
    <n v="0"/>
    <n v="0"/>
    <n v="0"/>
    <n v="0"/>
    <n v="2"/>
    <n v="0"/>
    <x v="1"/>
    <x v="31"/>
  </r>
  <r>
    <d v="2015-01-14T00:00:00"/>
    <n v="153934"/>
    <s v="Edward"/>
    <s v="Lobley"/>
    <d v="1934-07-30T00:00:00"/>
    <n v="84"/>
    <x v="1"/>
    <s v="VIC"/>
    <x v="0"/>
    <s v="Non-Invasive"/>
    <n v="22.53"/>
    <n v="0"/>
    <n v="0"/>
    <s v="NULL"/>
    <x v="2"/>
    <n v="0"/>
    <n v="1"/>
    <n v="0"/>
    <n v="0"/>
    <n v="38"/>
    <n v="29"/>
    <n v="0"/>
    <n v="1"/>
    <x v="0"/>
    <x v="0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1"/>
    <n v="0"/>
    <n v="0"/>
    <n v="0"/>
    <n v="1"/>
    <n v="0"/>
    <n v="0"/>
    <n v="9"/>
    <s v="NULL"/>
    <n v="112"/>
    <m/>
    <n v="1"/>
    <n v="0"/>
    <n v="0"/>
    <n v="1"/>
    <n v="1"/>
    <n v="0"/>
    <n v="0"/>
    <n v="1"/>
    <n v="1"/>
    <n v="1"/>
    <n v="1"/>
    <n v="2"/>
    <n v="0"/>
    <x v="0"/>
    <x v="32"/>
  </r>
  <r>
    <d v="2015-01-14T00:00:00"/>
    <n v="215405"/>
    <s v="Gwenneth"/>
    <s v="Stork"/>
    <d v="1921-04-13T00:00:00"/>
    <n v="97"/>
    <x v="0"/>
    <s v="VIC"/>
    <x v="0"/>
    <s v="Non-Invasive"/>
    <n v="29.96"/>
    <n v="1"/>
    <n v="0"/>
    <n v="0"/>
    <x v="1"/>
    <n v="0"/>
    <n v="0"/>
    <n v="1"/>
    <n v="0"/>
    <n v="70"/>
    <n v="70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1"/>
    <n v="10"/>
    <s v="NULL"/>
    <n v="125"/>
    <m/>
    <n v="1"/>
    <n v="1"/>
    <n v="0"/>
    <n v="0"/>
    <n v="0"/>
    <n v="0"/>
    <n v="0"/>
    <n v="1"/>
    <n v="1"/>
    <n v="0"/>
    <n v="1"/>
    <n v="2"/>
    <n v="0"/>
    <x v="1"/>
    <x v="33"/>
  </r>
  <r>
    <d v="2015-01-14T00:00:00"/>
    <n v="265185"/>
    <s v="Giovanna"/>
    <s v="Scarfo"/>
    <d v="1926-06-24T00:00:00"/>
    <n v="92"/>
    <x v="0"/>
    <s v="VIC"/>
    <x v="0"/>
    <s v="Non-Invasive"/>
    <n v="39.78"/>
    <n v="0"/>
    <n v="0"/>
    <s v="NULL"/>
    <x v="1"/>
    <n v="0"/>
    <n v="0"/>
    <n v="1"/>
    <n v="0"/>
    <n v="66"/>
    <n v="63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n v="13"/>
    <s v="NULL"/>
    <n v="105"/>
    <m/>
    <n v="0"/>
    <n v="1"/>
    <n v="0"/>
    <n v="1"/>
    <n v="0"/>
    <n v="0"/>
    <n v="0"/>
    <n v="0"/>
    <n v="0"/>
    <n v="0"/>
    <n v="0"/>
    <n v="2"/>
    <n v="0"/>
    <x v="1"/>
    <x v="34"/>
  </r>
  <r>
    <d v="2015-01-14T00:00:00"/>
    <n v="276389"/>
    <s v="Raymond"/>
    <s v="White"/>
    <d v="1944-10-31T00:00:00"/>
    <n v="74"/>
    <x v="1"/>
    <s v="VIC"/>
    <x v="0"/>
    <s v="Non-Invasive"/>
    <n v="25.26"/>
    <n v="0"/>
    <n v="0"/>
    <s v="NULL"/>
    <x v="0"/>
    <n v="1"/>
    <n v="0"/>
    <n v="0"/>
    <n v="0"/>
    <n v="40"/>
    <n v="33"/>
    <n v="0"/>
    <n v="1"/>
    <x v="0"/>
    <x v="0"/>
    <m/>
    <m/>
    <n v="3"/>
    <x v="0"/>
    <x v="0"/>
    <d v="2018-01-04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3"/>
    <s v="NULL"/>
    <n v="130"/>
    <m/>
    <n v="1"/>
    <n v="0"/>
    <n v="0"/>
    <n v="1"/>
    <n v="0"/>
    <n v="0"/>
    <n v="0"/>
    <n v="0"/>
    <n v="0"/>
    <n v="0"/>
    <n v="0"/>
    <n v="2"/>
    <n v="0"/>
    <x v="0"/>
    <x v="17"/>
  </r>
  <r>
    <d v="2015-01-15T00:00:00"/>
    <n v="144267"/>
    <s v="Kenneth"/>
    <s v="Eastwood"/>
    <d v="1929-05-01T00:00:00"/>
    <n v="89"/>
    <x v="1"/>
    <s v="VIC"/>
    <x v="0"/>
    <s v="Non-Invasive"/>
    <n v="28.34"/>
    <n v="0"/>
    <n v="0"/>
    <n v="0"/>
    <x v="2"/>
    <n v="0"/>
    <n v="1"/>
    <n v="0"/>
    <n v="0"/>
    <n v="43"/>
    <n v="35"/>
    <n v="0"/>
    <n v="1"/>
    <x v="0"/>
    <x v="0"/>
    <m/>
    <m/>
    <n v="3"/>
    <x v="0"/>
    <x v="0"/>
    <d v="2017-11-21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5"/>
    <s v="NULL"/>
    <n v="115"/>
    <m/>
    <n v="1"/>
    <n v="0"/>
    <n v="0"/>
    <n v="0"/>
    <n v="0"/>
    <n v="0"/>
    <n v="0"/>
    <n v="0"/>
    <n v="0"/>
    <n v="0"/>
    <n v="0"/>
    <n v="2"/>
    <n v="0"/>
    <x v="0"/>
    <x v="12"/>
  </r>
  <r>
    <d v="2015-01-15T00:00:00"/>
    <n v="147437"/>
    <s v="Manuel"/>
    <s v="Cacambouras"/>
    <d v="1939-02-15T00:00:00"/>
    <n v="79"/>
    <x v="1"/>
    <s v="VIC"/>
    <x v="0"/>
    <s v="Non-Invasive"/>
    <n v="27.73"/>
    <n v="0"/>
    <n v="0"/>
    <n v="0"/>
    <x v="0"/>
    <n v="1"/>
    <n v="0"/>
    <n v="0"/>
    <n v="0"/>
    <n v="42"/>
    <n v="20"/>
    <n v="0"/>
    <n v="1"/>
    <x v="0"/>
    <x v="0"/>
    <m/>
    <m/>
    <n v="3"/>
    <x v="0"/>
    <x v="0"/>
    <d v="2017-02-28T00:00:00"/>
    <x v="0"/>
    <x v="0"/>
    <n v="1"/>
    <n v="0"/>
    <n v="0"/>
    <n v="0"/>
    <n v="0"/>
    <n v="0"/>
    <n v="0"/>
    <n v="1"/>
    <n v="0"/>
    <n v="1"/>
    <n v="1"/>
    <n v="1"/>
    <n v="0"/>
    <n v="0"/>
    <n v="0"/>
    <n v="1"/>
    <n v="0"/>
    <n v="0"/>
    <n v="5"/>
    <s v="NULL"/>
    <n v="135"/>
    <m/>
    <n v="1"/>
    <n v="0"/>
    <n v="0"/>
    <n v="0"/>
    <n v="0"/>
    <n v="0"/>
    <n v="0"/>
    <n v="1"/>
    <n v="1"/>
    <n v="1"/>
    <n v="0"/>
    <n v="2"/>
    <n v="1"/>
    <x v="0"/>
    <x v="0"/>
  </r>
  <r>
    <d v="2015-01-21T00:00:00"/>
    <n v="134846"/>
    <s v="Luigi"/>
    <s v="Zanatta"/>
    <d v="1936-06-21T00:00:00"/>
    <n v="82"/>
    <x v="1"/>
    <s v="VIC"/>
    <x v="0"/>
    <s v="Non-Invasive"/>
    <n v="34.479999999999997"/>
    <n v="0"/>
    <n v="0"/>
    <n v="0"/>
    <x v="2"/>
    <n v="0"/>
    <n v="1"/>
    <n v="0"/>
    <n v="0"/>
    <n v="56"/>
    <n v="56"/>
    <n v="0"/>
    <n v="1"/>
    <x v="1"/>
    <x v="1"/>
    <m/>
    <m/>
    <n v="3"/>
    <x v="0"/>
    <x v="0"/>
    <d v="2017-07-03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8"/>
    <s v="NULL"/>
    <n v="155"/>
    <m/>
    <n v="1"/>
    <n v="1"/>
    <n v="0"/>
    <n v="1"/>
    <n v="0"/>
    <n v="0"/>
    <n v="0"/>
    <n v="0"/>
    <n v="0"/>
    <n v="0"/>
    <n v="0"/>
    <n v="2"/>
    <n v="0"/>
    <x v="1"/>
    <x v="25"/>
  </r>
  <r>
    <d v="2015-01-21T00:00:00"/>
    <n v="164996"/>
    <s v="Rosa"/>
    <s v="Sinopoli"/>
    <d v="1936-07-25T00:00:00"/>
    <n v="82"/>
    <x v="0"/>
    <s v="VIC"/>
    <x v="0"/>
    <s v="Non-Invasive"/>
    <n v="27.7"/>
    <n v="0"/>
    <n v="0"/>
    <s v="NULL"/>
    <x v="1"/>
    <n v="0"/>
    <n v="0"/>
    <n v="1"/>
    <n v="0"/>
    <n v="80"/>
    <n v="74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1"/>
    <n v="0"/>
    <n v="11"/>
    <s v="NULL"/>
    <n v="120"/>
    <m/>
    <n v="1"/>
    <n v="1"/>
    <n v="0"/>
    <n v="1"/>
    <n v="0"/>
    <n v="0"/>
    <n v="0"/>
    <n v="0"/>
    <n v="0"/>
    <n v="0"/>
    <n v="0"/>
    <n v="2"/>
    <n v="0"/>
    <x v="1"/>
    <x v="35"/>
  </r>
  <r>
    <d v="2015-01-22T00:00:00"/>
    <n v="133123"/>
    <s v="Giuseppe"/>
    <s v="Ciano"/>
    <d v="1938-03-20T00:00:00"/>
    <n v="80"/>
    <x v="1"/>
    <s v="VIC"/>
    <x v="0"/>
    <s v="Non-Invasive"/>
    <n v="25.22"/>
    <n v="0"/>
    <n v="0"/>
    <n v="0"/>
    <x v="1"/>
    <n v="0"/>
    <n v="0"/>
    <n v="1"/>
    <n v="0"/>
    <n v="25"/>
    <n v="14"/>
    <n v="1"/>
    <n v="0"/>
    <x v="0"/>
    <x v="0"/>
    <m/>
    <m/>
    <n v="3"/>
    <x v="0"/>
    <x v="0"/>
    <d v="2017-11-30T00:00:00"/>
    <x v="0"/>
    <x v="0"/>
    <n v="1"/>
    <n v="0"/>
    <n v="0"/>
    <n v="1"/>
    <n v="1"/>
    <n v="0"/>
    <n v="0"/>
    <n v="0"/>
    <n v="0"/>
    <n v="0"/>
    <n v="1"/>
    <n v="1"/>
    <n v="0"/>
    <n v="0"/>
    <n v="0"/>
    <n v="1"/>
    <n v="0"/>
    <n v="0"/>
    <n v="8"/>
    <s v="NULL"/>
    <n v="105"/>
    <m/>
    <n v="1"/>
    <n v="1"/>
    <n v="0"/>
    <n v="0"/>
    <n v="0"/>
    <n v="0"/>
    <n v="1"/>
    <n v="1"/>
    <n v="1"/>
    <n v="1"/>
    <n v="0"/>
    <n v="2"/>
    <n v="1"/>
    <x v="0"/>
    <x v="36"/>
  </r>
  <r>
    <d v="2015-01-22T00:00:00"/>
    <n v="156797"/>
    <s v="Theresa"/>
    <s v="Pichler"/>
    <d v="1926-09-07T00:00:00"/>
    <n v="92"/>
    <x v="0"/>
    <s v="VIC"/>
    <x v="0"/>
    <s v="Non-Invasive"/>
    <n v="25.39"/>
    <n v="0"/>
    <n v="0"/>
    <s v="NULL"/>
    <x v="2"/>
    <n v="0"/>
    <n v="1"/>
    <n v="0"/>
    <n v="0"/>
    <n v="34"/>
    <n v="33"/>
    <n v="1"/>
    <n v="0"/>
    <x v="0"/>
    <x v="0"/>
    <m/>
    <m/>
    <n v="3"/>
    <x v="0"/>
    <x v="0"/>
    <d v="2017-07-03T00:00:00"/>
    <x v="0"/>
    <x v="0"/>
    <n v="1"/>
    <n v="0"/>
    <n v="0"/>
    <n v="1"/>
    <n v="1"/>
    <n v="0"/>
    <n v="0"/>
    <n v="0"/>
    <n v="0"/>
    <n v="0"/>
    <n v="0"/>
    <n v="1"/>
    <n v="1"/>
    <n v="0"/>
    <n v="0"/>
    <n v="1"/>
    <n v="0"/>
    <n v="0"/>
    <n v="0"/>
    <s v="NULL"/>
    <n v="115"/>
    <m/>
    <n v="1"/>
    <n v="0"/>
    <n v="1"/>
    <n v="1"/>
    <n v="0"/>
    <n v="0"/>
    <n v="0"/>
    <n v="1"/>
    <n v="0"/>
    <n v="0"/>
    <n v="0"/>
    <n v="2"/>
    <n v="1"/>
    <x v="0"/>
    <x v="17"/>
  </r>
  <r>
    <d v="2015-01-22T00:00:00"/>
    <n v="219610"/>
    <s v="Evan"/>
    <s v="Russell"/>
    <d v="1936-02-17T00:00:00"/>
    <n v="82"/>
    <x v="1"/>
    <s v="VIC"/>
    <x v="0"/>
    <s v="Non-Invasive"/>
    <n v="27.78"/>
    <n v="0"/>
    <n v="0"/>
    <n v="0"/>
    <x v="0"/>
    <n v="1"/>
    <n v="0"/>
    <n v="0"/>
    <n v="0"/>
    <n v="50"/>
    <n v="33"/>
    <n v="0"/>
    <n v="1"/>
    <x v="0"/>
    <x v="0"/>
    <m/>
    <m/>
    <n v="3"/>
    <x v="0"/>
    <x v="0"/>
    <d v="2017-12-19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7"/>
    <s v="NULL"/>
    <n v="160"/>
    <m/>
    <n v="1"/>
    <n v="0"/>
    <n v="0"/>
    <n v="0"/>
    <n v="0"/>
    <n v="0"/>
    <n v="0"/>
    <n v="1"/>
    <n v="1"/>
    <n v="1"/>
    <n v="1"/>
    <n v="2"/>
    <n v="0"/>
    <x v="0"/>
    <x v="17"/>
  </r>
  <r>
    <d v="2015-01-22T00:00:00"/>
    <n v="267610"/>
    <s v="Jill"/>
    <s v="Duncan"/>
    <d v="1941-01-09T00:00:00"/>
    <n v="77"/>
    <x v="0"/>
    <s v="VIC"/>
    <x v="0"/>
    <s v="Non-Invasive"/>
    <n v="46.62"/>
    <n v="0"/>
    <n v="0"/>
    <n v="0"/>
    <x v="2"/>
    <n v="0"/>
    <n v="1"/>
    <n v="0"/>
    <n v="0"/>
    <n v="65"/>
    <n v="65"/>
    <n v="0"/>
    <n v="1"/>
    <x v="1"/>
    <x v="1"/>
    <m/>
    <m/>
    <n v="3"/>
    <x v="0"/>
    <x v="0"/>
    <d v="2017-12-19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1"/>
    <n v="0"/>
    <n v="8"/>
    <s v="NULL"/>
    <n v="115"/>
    <m/>
    <n v="1"/>
    <n v="1"/>
    <n v="0"/>
    <n v="0"/>
    <n v="0"/>
    <n v="0"/>
    <n v="0"/>
    <n v="0"/>
    <n v="0"/>
    <n v="0"/>
    <n v="0"/>
    <n v="2"/>
    <n v="0"/>
    <x v="1"/>
    <x v="34"/>
  </r>
  <r>
    <d v="2015-02-04T00:00:00"/>
    <n v="165601"/>
    <s v="Thomas"/>
    <s v="Taylor"/>
    <d v="1939-10-18T00:00:00"/>
    <n v="79"/>
    <x v="1"/>
    <s v="VIC"/>
    <x v="0"/>
    <s v="Non-Invasive"/>
    <n v="26.12"/>
    <n v="0"/>
    <n v="0"/>
    <n v="0"/>
    <x v="0"/>
    <n v="1"/>
    <n v="0"/>
    <n v="0"/>
    <n v="0"/>
    <n v="50"/>
    <n v="45"/>
    <n v="0"/>
    <n v="1"/>
    <x v="1"/>
    <x v="1"/>
    <m/>
    <m/>
    <n v="3"/>
    <x v="0"/>
    <x v="0"/>
    <d v="2017-11-24T00:00:00"/>
    <x v="0"/>
    <x v="0"/>
    <n v="1"/>
    <n v="0"/>
    <n v="0"/>
    <n v="1"/>
    <n v="0"/>
    <n v="0"/>
    <n v="1"/>
    <n v="0"/>
    <n v="0"/>
    <n v="1"/>
    <n v="0"/>
    <n v="1"/>
    <n v="1"/>
    <n v="0"/>
    <n v="0"/>
    <n v="0"/>
    <n v="1"/>
    <n v="0"/>
    <n v="6"/>
    <s v="NULL"/>
    <n v="110"/>
    <n v="32"/>
    <n v="1"/>
    <n v="0"/>
    <n v="0"/>
    <n v="1"/>
    <n v="0"/>
    <n v="0"/>
    <n v="0"/>
    <n v="0"/>
    <n v="0"/>
    <n v="0"/>
    <n v="0"/>
    <n v="2"/>
    <n v="1"/>
    <x v="0"/>
    <x v="29"/>
  </r>
  <r>
    <d v="2015-02-04T00:00:00"/>
    <n v="264402"/>
    <s v="Caterina"/>
    <s v="Portelli"/>
    <d v="1928-01-13T00:00:00"/>
    <n v="90"/>
    <x v="0"/>
    <s v="VIC"/>
    <x v="0"/>
    <s v="Non-Invasive"/>
    <n v="26.56"/>
    <n v="0"/>
    <n v="0"/>
    <s v="NULL"/>
    <x v="2"/>
    <n v="0"/>
    <n v="1"/>
    <n v="0"/>
    <n v="0"/>
    <n v="70"/>
    <n v="86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6"/>
    <s v="NULL"/>
    <n v="125"/>
    <n v="34"/>
    <n v="1"/>
    <n v="1"/>
    <n v="0"/>
    <n v="0"/>
    <n v="0"/>
    <n v="0"/>
    <n v="0"/>
    <n v="0"/>
    <n v="0"/>
    <n v="0"/>
    <n v="0"/>
    <n v="2"/>
    <n v="0"/>
    <x v="1"/>
    <x v="37"/>
  </r>
  <r>
    <d v="2015-02-05T00:00:00"/>
    <n v="150567"/>
    <s v="Vito"/>
    <s v="Garretto"/>
    <d v="1935-02-18T00:00:00"/>
    <n v="83"/>
    <x v="1"/>
    <s v="VIC"/>
    <x v="0"/>
    <s v="Non-Invasive"/>
    <n v="22.49"/>
    <n v="0"/>
    <n v="0"/>
    <s v="NULL"/>
    <x v="1"/>
    <n v="0"/>
    <n v="0"/>
    <n v="1"/>
    <n v="0"/>
    <n v="28"/>
    <n v="28"/>
    <n v="1"/>
    <n v="0"/>
    <x v="0"/>
    <x v="0"/>
    <m/>
    <m/>
    <n v="3"/>
    <x v="0"/>
    <x v="0"/>
    <d v="2017-07-03T00:00:00"/>
    <x v="0"/>
    <x v="0"/>
    <n v="1"/>
    <n v="0"/>
    <n v="0"/>
    <n v="1"/>
    <n v="1"/>
    <n v="1"/>
    <n v="1"/>
    <n v="0"/>
    <n v="0"/>
    <n v="1"/>
    <n v="0"/>
    <n v="1"/>
    <n v="0"/>
    <n v="0"/>
    <n v="0"/>
    <n v="0"/>
    <n v="0"/>
    <n v="1"/>
    <n v="9"/>
    <s v="NULL"/>
    <n v="108"/>
    <n v="32"/>
    <n v="1"/>
    <n v="0"/>
    <n v="1"/>
    <n v="1"/>
    <n v="1"/>
    <n v="0"/>
    <n v="1"/>
    <n v="0"/>
    <n v="1"/>
    <n v="0"/>
    <n v="1"/>
    <n v="2"/>
    <n v="0"/>
    <x v="0"/>
    <x v="38"/>
  </r>
  <r>
    <d v="2015-02-05T00:00:00"/>
    <n v="216643"/>
    <s v="Bruce"/>
    <s v="Ritchie"/>
    <d v="1937-02-21T00:00:00"/>
    <n v="81"/>
    <x v="1"/>
    <s v="VIC"/>
    <x v="0"/>
    <s v="Non-Invasive"/>
    <n v="37.549999999999997"/>
    <n v="0"/>
    <n v="0"/>
    <s v="NULL"/>
    <x v="2"/>
    <n v="0"/>
    <n v="1"/>
    <n v="0"/>
    <n v="0"/>
    <n v="15"/>
    <n v="15"/>
    <n v="1"/>
    <n v="0"/>
    <x v="0"/>
    <x v="0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1"/>
    <n v="1"/>
    <n v="1"/>
    <n v="0"/>
    <n v="0"/>
    <n v="0"/>
    <n v="1"/>
    <n v="0"/>
    <n v="5"/>
    <s v="NULL"/>
    <n v="115"/>
    <m/>
    <n v="0"/>
    <n v="1"/>
    <n v="0"/>
    <n v="1"/>
    <n v="0"/>
    <n v="0"/>
    <n v="0"/>
    <n v="0"/>
    <n v="0"/>
    <n v="0"/>
    <n v="0"/>
    <n v="2"/>
    <n v="1"/>
    <x v="0"/>
    <x v="15"/>
  </r>
  <r>
    <d v="2015-02-05T00:00:00"/>
    <n v="226845"/>
    <s v="Allen"/>
    <s v="Hammond"/>
    <d v="1933-03-07T00:00:00"/>
    <n v="85"/>
    <x v="1"/>
    <s v="VIC"/>
    <x v="0"/>
    <s v="Non-Invasive"/>
    <n v="21.22"/>
    <n v="0"/>
    <n v="0"/>
    <n v="0"/>
    <x v="0"/>
    <n v="1"/>
    <n v="0"/>
    <n v="0"/>
    <n v="0"/>
    <n v="50"/>
    <n v="37"/>
    <n v="0"/>
    <n v="1"/>
    <x v="0"/>
    <x v="0"/>
    <m/>
    <m/>
    <n v="3"/>
    <x v="0"/>
    <x v="0"/>
    <d v="2017-10-31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1"/>
    <n v="0"/>
    <n v="5"/>
    <s v="NULL"/>
    <n v="135"/>
    <n v="59"/>
    <n v="0"/>
    <n v="0"/>
    <n v="1"/>
    <n v="1"/>
    <n v="0"/>
    <n v="0"/>
    <n v="1"/>
    <n v="0"/>
    <n v="0"/>
    <n v="0"/>
    <n v="0"/>
    <n v="2"/>
    <n v="0"/>
    <x v="0"/>
    <x v="39"/>
  </r>
  <r>
    <d v="2015-02-05T00:00:00"/>
    <n v="280445"/>
    <s v="Leonard"/>
    <s v="Tinker"/>
    <d v="1925-07-30T00:00:00"/>
    <n v="93"/>
    <x v="1"/>
    <s v="VIC"/>
    <x v="0"/>
    <s v="Non-Invasive"/>
    <n v="25.38"/>
    <n v="1"/>
    <n v="0"/>
    <s v="NULL"/>
    <x v="1"/>
    <n v="0"/>
    <n v="0"/>
    <n v="1"/>
    <n v="0"/>
    <n v="28"/>
    <n v="28"/>
    <n v="1"/>
    <n v="0"/>
    <x v="0"/>
    <x v="0"/>
    <m/>
    <m/>
    <n v="3"/>
    <x v="0"/>
    <x v="0"/>
    <d v="2017-07-03T00:00:00"/>
    <x v="0"/>
    <x v="0"/>
    <n v="1"/>
    <n v="0"/>
    <n v="0"/>
    <n v="1"/>
    <n v="1"/>
    <n v="1"/>
    <n v="0"/>
    <n v="0"/>
    <n v="0"/>
    <n v="0"/>
    <n v="0"/>
    <n v="1"/>
    <n v="0"/>
    <n v="0"/>
    <n v="0"/>
    <n v="0"/>
    <n v="0"/>
    <n v="1"/>
    <n v="6"/>
    <s v="NULL"/>
    <n v="130"/>
    <n v="42"/>
    <n v="1"/>
    <n v="0"/>
    <n v="1"/>
    <n v="1"/>
    <n v="0"/>
    <n v="0"/>
    <n v="0"/>
    <n v="0"/>
    <n v="0"/>
    <n v="0"/>
    <n v="0"/>
    <n v="2"/>
    <n v="0"/>
    <x v="0"/>
    <x v="38"/>
  </r>
  <r>
    <d v="2015-02-11T00:00:00"/>
    <n v="243187"/>
    <s v="Beryl"/>
    <s v="Kohane"/>
    <d v="1927-10-13T00:00:00"/>
    <n v="91"/>
    <x v="0"/>
    <s v="VIC"/>
    <x v="0"/>
    <s v="Non-Invasive"/>
    <n v="22.04"/>
    <n v="0"/>
    <n v="0"/>
    <n v="0"/>
    <x v="2"/>
    <n v="0"/>
    <n v="1"/>
    <n v="0"/>
    <n v="0"/>
    <n v="60"/>
    <n v="59"/>
    <n v="0"/>
    <n v="1"/>
    <x v="1"/>
    <x v="1"/>
    <m/>
    <m/>
    <n v="3"/>
    <x v="0"/>
    <x v="0"/>
    <d v="2017-08-30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n v="0"/>
    <s v="NULL"/>
    <n v="108"/>
    <n v="48"/>
    <n v="1"/>
    <n v="0"/>
    <n v="0"/>
    <n v="1"/>
    <n v="0"/>
    <n v="0"/>
    <n v="0"/>
    <n v="0"/>
    <n v="0"/>
    <n v="0"/>
    <n v="0"/>
    <n v="2"/>
    <n v="0"/>
    <x v="1"/>
    <x v="31"/>
  </r>
  <r>
    <d v="2015-02-11T00:00:00"/>
    <n v="278986"/>
    <s v="Clement"/>
    <s v="Cook"/>
    <d v="1922-10-23T00:00:00"/>
    <n v="96"/>
    <x v="1"/>
    <s v="VIC"/>
    <x v="0"/>
    <s v="Non-Invasive"/>
    <n v="29.71"/>
    <n v="0"/>
    <n v="0"/>
    <n v="0"/>
    <x v="2"/>
    <n v="0"/>
    <n v="1"/>
    <n v="0"/>
    <n v="0"/>
    <n v="29"/>
    <n v="34"/>
    <n v="1"/>
    <n v="0"/>
    <x v="0"/>
    <x v="0"/>
    <m/>
    <m/>
    <n v="3"/>
    <x v="0"/>
    <x v="0"/>
    <d v="2017-10-10T00:00:00"/>
    <x v="0"/>
    <x v="0"/>
    <n v="0"/>
    <n v="0"/>
    <n v="0"/>
    <n v="1"/>
    <n v="1"/>
    <n v="0"/>
    <n v="0"/>
    <n v="1"/>
    <n v="0"/>
    <n v="1"/>
    <n v="0"/>
    <n v="1"/>
    <n v="0"/>
    <n v="0"/>
    <n v="0"/>
    <n v="1"/>
    <n v="0"/>
    <n v="0"/>
    <n v="0"/>
    <s v="NULL"/>
    <n v="111"/>
    <n v="40"/>
    <n v="1"/>
    <n v="1"/>
    <n v="0"/>
    <n v="1"/>
    <n v="0"/>
    <n v="0"/>
    <n v="0"/>
    <n v="1"/>
    <n v="1"/>
    <n v="1"/>
    <n v="0"/>
    <n v="2"/>
    <n v="0"/>
    <x v="0"/>
    <x v="40"/>
  </r>
  <r>
    <d v="2015-02-12T00:00:00"/>
    <n v="139313"/>
    <s v="James"/>
    <s v="Voros"/>
    <d v="1936-10-14T00:00:00"/>
    <n v="82"/>
    <x v="1"/>
    <s v="VIC"/>
    <x v="0"/>
    <s v="Non-Invasive"/>
    <n v="21.16"/>
    <n v="0"/>
    <n v="0"/>
    <n v="0"/>
    <x v="2"/>
    <n v="0"/>
    <n v="1"/>
    <n v="0"/>
    <n v="0"/>
    <n v="30"/>
    <n v="26"/>
    <n v="1"/>
    <n v="0"/>
    <x v="0"/>
    <x v="0"/>
    <m/>
    <m/>
    <n v="3"/>
    <x v="0"/>
    <x v="0"/>
    <d v="2017-10-10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n v="6"/>
    <s v="NULL"/>
    <n v="130"/>
    <n v="65"/>
    <n v="1"/>
    <n v="0"/>
    <n v="0"/>
    <n v="0"/>
    <n v="0"/>
    <n v="0"/>
    <n v="1"/>
    <n v="1"/>
    <n v="0"/>
    <n v="0"/>
    <n v="0"/>
    <n v="2"/>
    <n v="0"/>
    <x v="0"/>
    <x v="41"/>
  </r>
  <r>
    <d v="2015-02-12T00:00:00"/>
    <n v="170506"/>
    <s v="Gordon Thomas"/>
    <s v="Hutchinson"/>
    <d v="1937-01-15T00:00:00"/>
    <n v="81"/>
    <x v="1"/>
    <s v="VIC"/>
    <x v="0"/>
    <s v="Non-Invasive"/>
    <n v="31.48"/>
    <n v="1"/>
    <n v="0"/>
    <s v="NULL"/>
    <x v="2"/>
    <n v="0"/>
    <n v="1"/>
    <n v="0"/>
    <n v="0"/>
    <n v="40"/>
    <n v="48"/>
    <n v="0"/>
    <n v="1"/>
    <x v="0"/>
    <x v="0"/>
    <m/>
    <m/>
    <n v="3"/>
    <x v="0"/>
    <x v="0"/>
    <d v="2018-01-23T00:00:00"/>
    <x v="0"/>
    <x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6"/>
    <s v="NULL"/>
    <n v="125"/>
    <n v="35"/>
    <n v="1"/>
    <n v="0"/>
    <n v="0"/>
    <n v="1"/>
    <n v="0"/>
    <n v="0"/>
    <n v="0"/>
    <n v="1"/>
    <n v="1"/>
    <n v="0"/>
    <n v="1"/>
    <n v="2"/>
    <n v="0"/>
    <x v="0"/>
    <x v="41"/>
  </r>
  <r>
    <d v="2015-02-12T00:00:00"/>
    <n v="218610"/>
    <s v="Francesco"/>
    <s v="D'Agostino"/>
    <d v="1949-06-30T00:00:00"/>
    <n v="69"/>
    <x v="1"/>
    <s v="VIC"/>
    <x v="0"/>
    <s v="Non-Invasive"/>
    <n v="37.700000000000003"/>
    <n v="1"/>
    <n v="0"/>
    <s v="NULL"/>
    <x v="2"/>
    <n v="0"/>
    <n v="1"/>
    <n v="0"/>
    <n v="0"/>
    <n v="30"/>
    <n v="29"/>
    <n v="1"/>
    <n v="0"/>
    <x v="0"/>
    <x v="0"/>
    <m/>
    <m/>
    <n v="3"/>
    <x v="0"/>
    <x v="0"/>
    <d v="2017-08-03T00:00:00"/>
    <x v="0"/>
    <x v="0"/>
    <n v="1"/>
    <n v="0"/>
    <n v="0"/>
    <n v="1"/>
    <n v="1"/>
    <n v="1"/>
    <n v="0"/>
    <n v="1"/>
    <n v="0"/>
    <n v="1"/>
    <n v="1"/>
    <n v="1"/>
    <n v="1"/>
    <n v="0"/>
    <n v="0"/>
    <n v="0"/>
    <n v="1"/>
    <n v="0"/>
    <n v="0"/>
    <s v="NULL"/>
    <n v="90"/>
    <n v="81"/>
    <n v="1"/>
    <n v="1"/>
    <n v="1"/>
    <n v="1"/>
    <n v="0"/>
    <n v="0"/>
    <n v="0"/>
    <n v="0"/>
    <n v="0"/>
    <n v="0"/>
    <n v="0"/>
    <n v="2"/>
    <n v="1"/>
    <x v="0"/>
    <x v="32"/>
  </r>
  <r>
    <d v="2015-02-12T00:00:00"/>
    <n v="245482"/>
    <s v="Salvatore"/>
    <s v="Beninato"/>
    <d v="1943-03-12T00:00:00"/>
    <n v="75"/>
    <x v="1"/>
    <s v="VIC"/>
    <x v="0"/>
    <s v="Non-Invasive"/>
    <n v="27.93"/>
    <n v="0"/>
    <n v="0"/>
    <n v="0"/>
    <x v="0"/>
    <n v="1"/>
    <n v="0"/>
    <n v="0"/>
    <n v="0"/>
    <n v="37"/>
    <n v="35"/>
    <n v="0"/>
    <n v="1"/>
    <x v="0"/>
    <x v="0"/>
    <m/>
    <m/>
    <n v="3"/>
    <x v="0"/>
    <x v="0"/>
    <d v="2018-01-23T00:00:00"/>
    <x v="0"/>
    <x v="0"/>
    <n v="1"/>
    <n v="0"/>
    <n v="0"/>
    <n v="0"/>
    <n v="0"/>
    <n v="1"/>
    <n v="1"/>
    <n v="0"/>
    <n v="0"/>
    <n v="1"/>
    <n v="1"/>
    <n v="1"/>
    <n v="0"/>
    <n v="0"/>
    <n v="0"/>
    <n v="0"/>
    <n v="1"/>
    <n v="0"/>
    <n v="5"/>
    <s v="NULL"/>
    <n v="115"/>
    <m/>
    <n v="0"/>
    <n v="0"/>
    <n v="0"/>
    <n v="1"/>
    <n v="0"/>
    <n v="0"/>
    <n v="0"/>
    <n v="0"/>
    <n v="0"/>
    <n v="0"/>
    <n v="0"/>
    <n v="2"/>
    <n v="1"/>
    <x v="0"/>
    <x v="12"/>
  </r>
  <r>
    <d v="2015-02-18T00:00:00"/>
    <n v="246829"/>
    <s v="Danica"/>
    <s v="Knezevic"/>
    <d v="1953-02-20T00:00:00"/>
    <n v="65"/>
    <x v="0"/>
    <s v="VIC"/>
    <x v="0"/>
    <s v="Non-Invasive"/>
    <n v="46.88"/>
    <n v="0"/>
    <n v="0"/>
    <n v="0"/>
    <x v="2"/>
    <n v="0"/>
    <n v="1"/>
    <n v="0"/>
    <n v="0"/>
    <n v="70"/>
    <n v="65"/>
    <n v="0"/>
    <n v="1"/>
    <x v="1"/>
    <x v="1"/>
    <m/>
    <m/>
    <n v="3"/>
    <x v="0"/>
    <x v="0"/>
    <d v="2017-08-30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1"/>
    <n v="0"/>
    <n v="0"/>
    <s v="NULL"/>
    <n v="142"/>
    <n v="72"/>
    <n v="1"/>
    <n v="1"/>
    <n v="0"/>
    <n v="0"/>
    <n v="0"/>
    <n v="0"/>
    <n v="0"/>
    <n v="0"/>
    <n v="0"/>
    <n v="0"/>
    <n v="0"/>
    <n v="2"/>
    <n v="0"/>
    <x v="1"/>
    <x v="1"/>
  </r>
  <r>
    <d v="2015-02-18T00:00:00"/>
    <n v="271143"/>
    <s v="Carmelo"/>
    <s v="Macri"/>
    <d v="1931-08-29T00:00:00"/>
    <n v="87"/>
    <x v="1"/>
    <s v="VIC"/>
    <x v="0"/>
    <s v="Non-Invasive"/>
    <n v="25.34"/>
    <n v="0"/>
    <n v="0"/>
    <s v="NULL"/>
    <x v="2"/>
    <n v="0"/>
    <n v="1"/>
    <n v="0"/>
    <n v="0"/>
    <n v="65"/>
    <n v="55"/>
    <n v="0"/>
    <n v="1"/>
    <x v="1"/>
    <x v="1"/>
    <m/>
    <m/>
    <n v="3"/>
    <x v="0"/>
    <x v="0"/>
    <d v="2018-02-06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7"/>
    <s v="NULL"/>
    <n v="110"/>
    <n v="60"/>
    <n v="1"/>
    <n v="0"/>
    <n v="0"/>
    <n v="1"/>
    <n v="0"/>
    <n v="0"/>
    <n v="0"/>
    <n v="0"/>
    <n v="0"/>
    <n v="0"/>
    <n v="0"/>
    <n v="2"/>
    <n v="0"/>
    <x v="1"/>
    <x v="3"/>
  </r>
  <r>
    <d v="2015-02-19T00:00:00"/>
    <n v="218487"/>
    <s v="Stephen"/>
    <s v="Oliver"/>
    <d v="1948-07-25T00:00:00"/>
    <n v="70"/>
    <x v="1"/>
    <s v="VIC"/>
    <x v="0"/>
    <s v="Non-Invasive"/>
    <n v="21.26"/>
    <n v="0"/>
    <n v="0"/>
    <n v="0"/>
    <x v="0"/>
    <n v="1"/>
    <n v="0"/>
    <n v="0"/>
    <n v="0"/>
    <n v="34"/>
    <n v="27"/>
    <n v="1"/>
    <n v="0"/>
    <x v="0"/>
    <x v="0"/>
    <m/>
    <m/>
    <n v="3"/>
    <x v="0"/>
    <x v="0"/>
    <d v="2018-01-05T00:00:00"/>
    <x v="0"/>
    <x v="0"/>
    <n v="0"/>
    <n v="0"/>
    <n v="0"/>
    <n v="0"/>
    <n v="0"/>
    <n v="0"/>
    <n v="0"/>
    <n v="1"/>
    <n v="0"/>
    <n v="1"/>
    <n v="1"/>
    <n v="1"/>
    <n v="1"/>
    <n v="0"/>
    <n v="0"/>
    <n v="1"/>
    <n v="0"/>
    <n v="0"/>
    <n v="6"/>
    <s v="NULL"/>
    <n v="105"/>
    <m/>
    <n v="0"/>
    <n v="0"/>
    <n v="0"/>
    <n v="0"/>
    <n v="0"/>
    <n v="0"/>
    <n v="0"/>
    <n v="1"/>
    <n v="1"/>
    <n v="1"/>
    <n v="1"/>
    <n v="2"/>
    <n v="1"/>
    <x v="0"/>
    <x v="42"/>
  </r>
  <r>
    <d v="2015-02-19T00:00:00"/>
    <n v="248069"/>
    <s v="Brian"/>
    <s v="Venn"/>
    <d v="1942-02-18T00:00:00"/>
    <n v="76"/>
    <x v="1"/>
    <s v="VIC"/>
    <x v="0"/>
    <s v="Non-Invasive"/>
    <n v="37.549999999999997"/>
    <n v="0"/>
    <n v="0"/>
    <n v="0"/>
    <x v="2"/>
    <n v="0"/>
    <n v="1"/>
    <n v="0"/>
    <n v="0"/>
    <n v="53"/>
    <n v="53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0"/>
    <s v="NULL"/>
    <n v="110"/>
    <n v="62"/>
    <n v="0"/>
    <n v="1"/>
    <n v="0"/>
    <n v="1"/>
    <n v="1"/>
    <n v="0"/>
    <n v="0"/>
    <n v="0"/>
    <n v="0"/>
    <n v="0"/>
    <n v="0"/>
    <n v="2"/>
    <n v="0"/>
    <x v="1"/>
    <x v="43"/>
  </r>
  <r>
    <d v="2015-02-24T00:00:00"/>
    <n v="166078"/>
    <s v="Julia"/>
    <s v="Douglas"/>
    <d v="1937-08-26T00:00:00"/>
    <n v="81"/>
    <x v="0"/>
    <s v="VIC"/>
    <x v="0"/>
    <s v="Non-Invasive"/>
    <n v="18.77"/>
    <n v="0"/>
    <n v="0"/>
    <s v="NULL"/>
    <x v="2"/>
    <n v="0"/>
    <n v="1"/>
    <n v="0"/>
    <n v="0"/>
    <n v="43"/>
    <n v="43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1"/>
    <n v="0"/>
    <n v="0"/>
    <n v="0"/>
    <n v="0"/>
    <n v="1"/>
    <n v="0"/>
    <n v="7"/>
    <s v="NULL"/>
    <n v="110"/>
    <n v="69"/>
    <n v="1"/>
    <n v="0"/>
    <n v="1"/>
    <n v="1"/>
    <n v="0"/>
    <n v="0"/>
    <n v="0"/>
    <n v="0"/>
    <n v="0"/>
    <n v="0"/>
    <n v="0"/>
    <n v="2"/>
    <n v="0"/>
    <x v="0"/>
    <x v="20"/>
  </r>
  <r>
    <d v="2015-02-24T00:00:00"/>
    <n v="280806"/>
    <s v="Gwen"/>
    <s v="Fella"/>
    <d v="1934-02-01T00:00:00"/>
    <n v="84"/>
    <x v="0"/>
    <s v="VIC"/>
    <x v="0"/>
    <s v="Non-Invasive"/>
    <n v="27.75"/>
    <n v="1"/>
    <n v="0"/>
    <s v="NULL"/>
    <x v="1"/>
    <n v="0"/>
    <n v="0"/>
    <n v="1"/>
    <n v="0"/>
    <n v="65"/>
    <n v="56"/>
    <n v="0"/>
    <n v="1"/>
    <x v="1"/>
    <x v="1"/>
    <m/>
    <m/>
    <n v="3"/>
    <x v="0"/>
    <x v="0"/>
    <d v="2018-02-06T00:00:00"/>
    <x v="0"/>
    <x v="0"/>
    <n v="1"/>
    <n v="0"/>
    <n v="0"/>
    <n v="1"/>
    <n v="1"/>
    <n v="1"/>
    <n v="0"/>
    <n v="0"/>
    <n v="0"/>
    <n v="0"/>
    <n v="0"/>
    <n v="0"/>
    <n v="0"/>
    <n v="0"/>
    <n v="0"/>
    <n v="0"/>
    <n v="1"/>
    <n v="0"/>
    <n v="10"/>
    <s v="NULL"/>
    <n v="135"/>
    <n v="38"/>
    <n v="1"/>
    <n v="1"/>
    <n v="1"/>
    <n v="1"/>
    <n v="0"/>
    <n v="0"/>
    <n v="0"/>
    <n v="0"/>
    <n v="0"/>
    <n v="0"/>
    <n v="0"/>
    <n v="2"/>
    <n v="0"/>
    <x v="1"/>
    <x v="25"/>
  </r>
  <r>
    <d v="2015-03-04T00:00:00"/>
    <n v="274754"/>
    <s v="Andrew"/>
    <s v="Perry"/>
    <d v="1974-07-01T00:00:00"/>
    <n v="44"/>
    <x v="1"/>
    <s v="VIC"/>
    <x v="0"/>
    <s v="Non-Invasive"/>
    <n v="26.59"/>
    <n v="0"/>
    <n v="0"/>
    <n v="0"/>
    <x v="2"/>
    <n v="0"/>
    <n v="1"/>
    <n v="0"/>
    <n v="0"/>
    <n v="50"/>
    <n v="50"/>
    <n v="0"/>
    <n v="1"/>
    <x v="1"/>
    <x v="1"/>
    <m/>
    <m/>
    <n v="3"/>
    <x v="0"/>
    <x v="0"/>
    <d v="2016-02-23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7"/>
    <s v="NULL"/>
    <n v="105"/>
    <n v="78"/>
    <n v="1"/>
    <n v="0"/>
    <n v="0"/>
    <n v="1"/>
    <n v="0"/>
    <n v="0"/>
    <n v="0"/>
    <n v="0"/>
    <n v="0"/>
    <n v="0"/>
    <n v="0"/>
    <n v="2"/>
    <n v="0"/>
    <x v="0"/>
    <x v="7"/>
  </r>
  <r>
    <d v="2015-03-04T00:00:00"/>
    <n v="276689"/>
    <s v="Heather"/>
    <s v="Reimers"/>
    <d v="1936-01-14T00:00:00"/>
    <n v="82"/>
    <x v="0"/>
    <s v="VIC"/>
    <x v="0"/>
    <s v="Non-Invasive"/>
    <n v="22.04"/>
    <n v="0"/>
    <n v="0"/>
    <n v="0"/>
    <x v="0"/>
    <n v="1"/>
    <n v="0"/>
    <n v="0"/>
    <n v="0"/>
    <n v="35"/>
    <n v="28"/>
    <n v="1"/>
    <n v="0"/>
    <x v="0"/>
    <x v="0"/>
    <m/>
    <m/>
    <n v="3"/>
    <x v="0"/>
    <x v="0"/>
    <d v="2017-07-10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5"/>
    <s v="NULL"/>
    <n v="135"/>
    <m/>
    <n v="1"/>
    <n v="0"/>
    <n v="0"/>
    <n v="1"/>
    <n v="0"/>
    <n v="0"/>
    <n v="0"/>
    <n v="0"/>
    <n v="0"/>
    <n v="0"/>
    <n v="0"/>
    <n v="2"/>
    <n v="0"/>
    <x v="0"/>
    <x v="44"/>
  </r>
  <r>
    <d v="2015-03-05T00:00:00"/>
    <n v="170262"/>
    <s v="William"/>
    <s v="Marshall"/>
    <d v="1941-09-14T00:00:00"/>
    <n v="77"/>
    <x v="1"/>
    <s v="VIC"/>
    <x v="0"/>
    <s v="Non-Invasive"/>
    <n v="36.51"/>
    <n v="0"/>
    <n v="0"/>
    <s v="NULL"/>
    <x v="1"/>
    <n v="0"/>
    <n v="0"/>
    <n v="1"/>
    <n v="0"/>
    <n v="20"/>
    <n v="20"/>
    <n v="1"/>
    <n v="0"/>
    <x v="0"/>
    <x v="0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1"/>
    <n v="1"/>
    <n v="1"/>
    <n v="0"/>
    <n v="0"/>
    <n v="1"/>
    <n v="0"/>
    <n v="0"/>
    <n v="10"/>
    <s v="NULL"/>
    <n v="100"/>
    <n v="26"/>
    <n v="1"/>
    <n v="1"/>
    <n v="0"/>
    <n v="1"/>
    <n v="0"/>
    <n v="0"/>
    <n v="0"/>
    <n v="1"/>
    <n v="1"/>
    <n v="0"/>
    <n v="1"/>
    <n v="2"/>
    <n v="1"/>
    <x v="0"/>
    <x v="0"/>
  </r>
  <r>
    <d v="2015-03-10T00:00:00"/>
    <n v="175363"/>
    <s v="Virginia"/>
    <s v="Ribeiro"/>
    <d v="1938-08-27T00:00:00"/>
    <n v="80"/>
    <x v="0"/>
    <s v="VIC"/>
    <x v="0"/>
    <s v="Non-Invasive"/>
    <n v="34"/>
    <n v="0"/>
    <n v="0"/>
    <n v="0"/>
    <x v="1"/>
    <n v="0"/>
    <n v="0"/>
    <n v="1"/>
    <n v="0"/>
    <n v="35"/>
    <n v="35"/>
    <n v="1"/>
    <n v="0"/>
    <x v="0"/>
    <x v="0"/>
    <m/>
    <m/>
    <n v="3"/>
    <x v="0"/>
    <x v="0"/>
    <d v="2018-01-16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n v="0"/>
    <s v="NULL"/>
    <n v="115"/>
    <n v="23"/>
    <n v="1"/>
    <n v="1"/>
    <n v="0"/>
    <n v="1"/>
    <n v="0"/>
    <n v="0"/>
    <n v="0"/>
    <n v="1"/>
    <n v="0"/>
    <n v="0"/>
    <n v="0"/>
    <n v="2"/>
    <n v="0"/>
    <x v="0"/>
    <x v="12"/>
  </r>
  <r>
    <d v="2015-03-12T00:00:00"/>
    <n v="164835"/>
    <s v="Rodney"/>
    <s v="Cree"/>
    <d v="1962-06-13T00:00:00"/>
    <n v="56"/>
    <x v="1"/>
    <s v="VIC"/>
    <x v="0"/>
    <s v="Non-Invasive"/>
    <n v="27.16"/>
    <n v="0"/>
    <n v="0"/>
    <n v="0"/>
    <x v="0"/>
    <n v="1"/>
    <n v="0"/>
    <n v="0"/>
    <n v="0"/>
    <n v="20"/>
    <n v="18"/>
    <n v="1"/>
    <n v="0"/>
    <x v="0"/>
    <x v="0"/>
    <m/>
    <m/>
    <n v="3"/>
    <x v="0"/>
    <x v="0"/>
    <d v="2017-07-03T00:00:00"/>
    <x v="1"/>
    <x v="3"/>
    <n v="1"/>
    <n v="0"/>
    <n v="0"/>
    <n v="1"/>
    <n v="1"/>
    <n v="0"/>
    <n v="1"/>
    <n v="0"/>
    <n v="0"/>
    <n v="1"/>
    <n v="1"/>
    <n v="1"/>
    <n v="1"/>
    <n v="0"/>
    <n v="0"/>
    <n v="0"/>
    <n v="1"/>
    <n v="0"/>
    <n v="5"/>
    <s v="NULL"/>
    <n v="110"/>
    <m/>
    <n v="0"/>
    <n v="0"/>
    <n v="0"/>
    <n v="1"/>
    <n v="0"/>
    <n v="0"/>
    <n v="0"/>
    <n v="0"/>
    <n v="0"/>
    <n v="0"/>
    <n v="0"/>
    <n v="2"/>
    <n v="1"/>
    <x v="0"/>
    <x v="21"/>
  </r>
  <r>
    <d v="2015-03-17T00:00:00"/>
    <n v="254763"/>
    <s v="Shirley"/>
    <s v="Neil"/>
    <d v="1930-01-26T00:00:00"/>
    <n v="88"/>
    <x v="0"/>
    <s v="VIC"/>
    <x v="0"/>
    <s v="Non-Invasive"/>
    <n v="22.34"/>
    <n v="0"/>
    <n v="0"/>
    <n v="0"/>
    <x v="1"/>
    <n v="0"/>
    <n v="0"/>
    <n v="1"/>
    <n v="0"/>
    <n v="65"/>
    <n v="60"/>
    <n v="0"/>
    <n v="1"/>
    <x v="1"/>
    <x v="1"/>
    <m/>
    <m/>
    <n v="3"/>
    <x v="0"/>
    <x v="0"/>
    <d v="2017-03-16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9"/>
    <s v="NULL"/>
    <n v="140"/>
    <n v="78"/>
    <n v="1"/>
    <n v="0"/>
    <n v="0"/>
    <n v="1"/>
    <n v="0"/>
    <n v="0"/>
    <n v="0"/>
    <n v="0"/>
    <n v="0"/>
    <n v="0"/>
    <n v="0"/>
    <n v="2"/>
    <n v="0"/>
    <x v="1"/>
    <x v="2"/>
  </r>
  <r>
    <d v="2015-03-19T00:00:00"/>
    <n v="230913"/>
    <s v="Elisa"/>
    <s v="Stangherlin"/>
    <d v="1932-06-14T00:00:00"/>
    <n v="86"/>
    <x v="0"/>
    <s v="VIC"/>
    <x v="0"/>
    <s v="Non-Invasive"/>
    <n v="21.64"/>
    <n v="1"/>
    <n v="0"/>
    <s v="NULL"/>
    <x v="2"/>
    <n v="0"/>
    <n v="1"/>
    <n v="0"/>
    <n v="0"/>
    <n v="60"/>
    <n v="34"/>
    <n v="0"/>
    <n v="1"/>
    <x v="0"/>
    <x v="0"/>
    <m/>
    <m/>
    <n v="3"/>
    <x v="0"/>
    <x v="0"/>
    <d v="2017-12-21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10"/>
    <s v="NULL"/>
    <n v="170"/>
    <n v="59"/>
    <n v="1"/>
    <n v="0"/>
    <n v="0"/>
    <n v="0"/>
    <n v="0"/>
    <n v="0"/>
    <n v="0"/>
    <n v="0"/>
    <n v="0"/>
    <n v="0"/>
    <n v="0"/>
    <n v="2"/>
    <n v="0"/>
    <x v="0"/>
    <x v="40"/>
  </r>
  <r>
    <d v="2015-03-24T00:00:00"/>
    <n v="225060"/>
    <s v="Lindsay"/>
    <s v="Bullock"/>
    <d v="1925-01-20T00:00:00"/>
    <n v="93"/>
    <x v="1"/>
    <s v="VIC"/>
    <x v="0"/>
    <s v="Non-Invasive"/>
    <n v="31.72"/>
    <n v="0"/>
    <n v="0"/>
    <n v="0"/>
    <x v="2"/>
    <n v="0"/>
    <n v="1"/>
    <n v="0"/>
    <n v="0"/>
    <n v="57"/>
    <n v="33"/>
    <n v="0"/>
    <n v="1"/>
    <x v="0"/>
    <x v="0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0"/>
    <n v="0"/>
    <s v="NULL"/>
    <n v="135"/>
    <m/>
    <n v="1"/>
    <n v="1"/>
    <n v="1"/>
    <n v="0"/>
    <n v="0"/>
    <n v="0"/>
    <n v="0"/>
    <n v="1"/>
    <n v="1"/>
    <n v="0"/>
    <n v="1"/>
    <n v="2"/>
    <n v="0"/>
    <x v="0"/>
    <x v="17"/>
  </r>
  <r>
    <d v="2015-03-25T00:00:00"/>
    <n v="282052"/>
    <s v="Cedric Keith"/>
    <s v="Fitzgerald"/>
    <d v="1926-05-06T00:00:00"/>
    <n v="92"/>
    <x v="1"/>
    <s v="VIC"/>
    <x v="0"/>
    <s v="Non-Invasive"/>
    <n v="23.63"/>
    <n v="0"/>
    <n v="0"/>
    <n v="0"/>
    <x v="2"/>
    <n v="0"/>
    <n v="1"/>
    <n v="0"/>
    <n v="0"/>
    <n v="52"/>
    <n v="47"/>
    <n v="0"/>
    <n v="1"/>
    <x v="0"/>
    <x v="0"/>
    <m/>
    <m/>
    <n v="3"/>
    <x v="0"/>
    <x v="0"/>
    <d v="2017-08-15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s v="NULL"/>
    <n v="120"/>
    <n v="44"/>
    <n v="0"/>
    <n v="0"/>
    <n v="1"/>
    <n v="1"/>
    <n v="0"/>
    <n v="0"/>
    <n v="0"/>
    <n v="0"/>
    <n v="0"/>
    <n v="0"/>
    <n v="0"/>
    <n v="2"/>
    <n v="0"/>
    <x v="0"/>
    <x v="14"/>
  </r>
  <r>
    <d v="2015-03-26T00:00:00"/>
    <n v="166378"/>
    <s v="Michael"/>
    <s v="McKeagney"/>
    <d v="1924-04-13T00:00:00"/>
    <n v="94"/>
    <x v="1"/>
    <s v="VIC"/>
    <x v="0"/>
    <s v="Non-Invasive"/>
    <n v="23.43"/>
    <n v="0"/>
    <n v="0"/>
    <n v="0"/>
    <x v="1"/>
    <n v="0"/>
    <n v="0"/>
    <n v="1"/>
    <n v="0"/>
    <n v="24"/>
    <n v="24"/>
    <n v="1"/>
    <n v="0"/>
    <x v="0"/>
    <x v="0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9"/>
    <s v="NULL"/>
    <n v="110"/>
    <m/>
    <n v="1"/>
    <n v="0"/>
    <n v="0"/>
    <n v="1"/>
    <n v="0"/>
    <n v="0"/>
    <n v="0"/>
    <n v="0"/>
    <n v="1"/>
    <n v="0"/>
    <n v="1"/>
    <n v="2"/>
    <n v="0"/>
    <x v="0"/>
    <x v="45"/>
  </r>
  <r>
    <d v="2015-03-31T00:00:00"/>
    <n v="142561"/>
    <s v="Grazia"/>
    <s v="Della-Rocca"/>
    <d v="1933-06-26T00:00:00"/>
    <n v="85"/>
    <x v="0"/>
    <s v="VIC"/>
    <x v="0"/>
    <s v="Non-Invasive"/>
    <n v="35.049999999999997"/>
    <n v="1"/>
    <n v="0"/>
    <n v="0"/>
    <x v="2"/>
    <n v="0"/>
    <n v="1"/>
    <n v="0"/>
    <n v="0"/>
    <n v="59"/>
    <n v="35"/>
    <n v="0"/>
    <n v="1"/>
    <x v="0"/>
    <x v="0"/>
    <m/>
    <m/>
    <n v="3"/>
    <x v="0"/>
    <x v="0"/>
    <d v="2017-12-05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n v="10"/>
    <s v="NULL"/>
    <n v="110"/>
    <n v="33"/>
    <n v="1"/>
    <n v="0"/>
    <n v="1"/>
    <n v="1"/>
    <n v="0"/>
    <n v="0"/>
    <n v="0"/>
    <n v="0"/>
    <n v="0"/>
    <n v="0"/>
    <n v="0"/>
    <n v="2"/>
    <n v="0"/>
    <x v="0"/>
    <x v="12"/>
  </r>
  <r>
    <d v="2015-03-31T00:00:00"/>
    <n v="174400"/>
    <s v="Blagonka"/>
    <s v="Manov"/>
    <d v="1944-04-04T00:00:00"/>
    <n v="74"/>
    <x v="0"/>
    <s v="VIC"/>
    <x v="0"/>
    <s v="Non-Invasive"/>
    <n v="36.19"/>
    <n v="1"/>
    <n v="0"/>
    <s v="NULL"/>
    <x v="2"/>
    <n v="0"/>
    <n v="1"/>
    <n v="0"/>
    <n v="0"/>
    <n v="60"/>
    <n v="55"/>
    <n v="0"/>
    <n v="1"/>
    <x v="1"/>
    <x v="1"/>
    <m/>
    <m/>
    <n v="3"/>
    <x v="0"/>
    <x v="0"/>
    <d v="2017-08-08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n v="0"/>
    <s v="NULL"/>
    <n v="160"/>
    <n v="90"/>
    <n v="1"/>
    <n v="0"/>
    <n v="0"/>
    <n v="0"/>
    <n v="0"/>
    <n v="0"/>
    <n v="0"/>
    <n v="0"/>
    <n v="0"/>
    <n v="0"/>
    <n v="0"/>
    <n v="2"/>
    <n v="0"/>
    <x v="1"/>
    <x v="3"/>
  </r>
  <r>
    <d v="2015-03-31T00:00:00"/>
    <n v="279677"/>
    <s v="Antonio"/>
    <s v="Maruca"/>
    <d v="1930-03-11T00:00:00"/>
    <n v="88"/>
    <x v="1"/>
    <s v="VIC"/>
    <x v="0"/>
    <s v="Non-Invasive"/>
    <n v="24.01"/>
    <n v="0"/>
    <n v="0"/>
    <n v="0"/>
    <x v="2"/>
    <n v="0"/>
    <n v="1"/>
    <n v="0"/>
    <n v="0"/>
    <n v="45"/>
    <n v="55"/>
    <n v="0"/>
    <n v="1"/>
    <x v="1"/>
    <x v="1"/>
    <m/>
    <m/>
    <n v="3"/>
    <x v="0"/>
    <x v="0"/>
    <d v="2017-07-03T00:00:00"/>
    <x v="0"/>
    <x v="0"/>
    <n v="0"/>
    <n v="0"/>
    <n v="0"/>
    <n v="1"/>
    <n v="0"/>
    <n v="0"/>
    <n v="0"/>
    <n v="1"/>
    <n v="0"/>
    <n v="1"/>
    <n v="0"/>
    <n v="0"/>
    <n v="0"/>
    <n v="0"/>
    <n v="0"/>
    <n v="1"/>
    <n v="0"/>
    <n v="0"/>
    <n v="9"/>
    <s v="NULL"/>
    <n v="145"/>
    <n v="34"/>
    <n v="1"/>
    <n v="0"/>
    <n v="0"/>
    <n v="0"/>
    <n v="0"/>
    <n v="0"/>
    <n v="1"/>
    <n v="1"/>
    <n v="0"/>
    <n v="0"/>
    <n v="0"/>
    <n v="2"/>
    <n v="0"/>
    <x v="1"/>
    <x v="29"/>
  </r>
  <r>
    <d v="2015-04-01T00:00:00"/>
    <n v="139521"/>
    <s v="Dorothy"/>
    <s v="Ware"/>
    <d v="1937-12-10T00:00:00"/>
    <n v="81"/>
    <x v="0"/>
    <s v="VIC"/>
    <x v="0"/>
    <s v="Non-Invasive"/>
    <n v="26.6"/>
    <n v="0"/>
    <n v="0"/>
    <n v="0"/>
    <x v="1"/>
    <n v="0"/>
    <n v="0"/>
    <n v="1"/>
    <n v="0"/>
    <n v="45"/>
    <n v="43"/>
    <n v="0"/>
    <n v="1"/>
    <x v="1"/>
    <x v="1"/>
    <m/>
    <m/>
    <n v="3"/>
    <x v="0"/>
    <x v="0"/>
    <d v="2017-07-06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6"/>
    <s v="NULL"/>
    <n v="100"/>
    <n v="46"/>
    <n v="0"/>
    <n v="0"/>
    <n v="1"/>
    <n v="1"/>
    <n v="0"/>
    <n v="0"/>
    <n v="0"/>
    <n v="1"/>
    <n v="1"/>
    <n v="1"/>
    <n v="0"/>
    <n v="2"/>
    <n v="0"/>
    <x v="0"/>
    <x v="24"/>
  </r>
  <r>
    <d v="2015-04-01T00:00:00"/>
    <n v="187540"/>
    <s v="Thelma"/>
    <s v="Samartzis"/>
    <d v="1932-02-15T00:00:00"/>
    <n v="86"/>
    <x v="0"/>
    <s v="VIC"/>
    <x v="0"/>
    <s v="Non-Invasive"/>
    <n v="23.4"/>
    <n v="0"/>
    <n v="0"/>
    <s v="NULL"/>
    <x v="1"/>
    <n v="0"/>
    <n v="0"/>
    <n v="1"/>
    <n v="0"/>
    <n v="35"/>
    <n v="46"/>
    <n v="1"/>
    <n v="0"/>
    <x v="0"/>
    <x v="0"/>
    <m/>
    <m/>
    <n v="3"/>
    <x v="0"/>
    <x v="0"/>
    <d v="2018-01-23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1"/>
    <n v="0"/>
    <n v="10"/>
    <s v="NULL"/>
    <n v="100"/>
    <n v="39"/>
    <n v="1"/>
    <n v="0"/>
    <n v="1"/>
    <n v="1"/>
    <n v="0"/>
    <n v="0"/>
    <n v="0"/>
    <n v="0"/>
    <n v="0"/>
    <n v="0"/>
    <n v="0"/>
    <n v="2"/>
    <n v="0"/>
    <x v="1"/>
    <x v="10"/>
  </r>
  <r>
    <d v="2015-04-01T00:00:00"/>
    <n v="264718"/>
    <s v="Madge"/>
    <s v="Marsh"/>
    <d v="1930-04-16T00:00:00"/>
    <n v="88"/>
    <x v="0"/>
    <s v="VIC"/>
    <x v="0"/>
    <s v="Non-Invasive"/>
    <n v="28.34"/>
    <n v="0"/>
    <n v="0"/>
    <n v="0"/>
    <x v="2"/>
    <n v="0"/>
    <n v="1"/>
    <n v="0"/>
    <n v="0"/>
    <n v="75"/>
    <n v="60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n v="7"/>
    <s v="NULL"/>
    <n v="135"/>
    <n v="74"/>
    <n v="1"/>
    <n v="0"/>
    <n v="0"/>
    <n v="1"/>
    <n v="0"/>
    <n v="0"/>
    <n v="0"/>
    <n v="0"/>
    <n v="0"/>
    <n v="0"/>
    <n v="0"/>
    <n v="2"/>
    <n v="0"/>
    <x v="1"/>
    <x v="2"/>
  </r>
  <r>
    <d v="2015-04-01T00:00:00"/>
    <n v="265230"/>
    <s v="Ian"/>
    <s v="Herbert"/>
    <d v="1931-01-04T00:00:00"/>
    <n v="87"/>
    <x v="1"/>
    <s v="VIC"/>
    <x v="0"/>
    <s v="Non-Invasive"/>
    <n v="25.76"/>
    <n v="0"/>
    <n v="0"/>
    <n v="0"/>
    <x v="2"/>
    <n v="0"/>
    <n v="1"/>
    <n v="0"/>
    <n v="0"/>
    <n v="35"/>
    <n v="35"/>
    <n v="1"/>
    <n v="0"/>
    <x v="0"/>
    <x v="0"/>
    <m/>
    <m/>
    <n v="3"/>
    <x v="0"/>
    <x v="0"/>
    <d v="2017-11-21T00:00:00"/>
    <x v="0"/>
    <x v="0"/>
    <n v="1"/>
    <n v="0"/>
    <n v="0"/>
    <n v="1"/>
    <n v="1"/>
    <n v="1"/>
    <n v="0"/>
    <n v="0"/>
    <n v="0"/>
    <n v="0"/>
    <n v="0"/>
    <n v="0"/>
    <n v="0"/>
    <n v="0"/>
    <n v="0"/>
    <n v="0"/>
    <n v="1"/>
    <n v="0"/>
    <n v="7"/>
    <s v="NULL"/>
    <n v="120"/>
    <n v="43"/>
    <n v="0"/>
    <n v="0"/>
    <n v="0"/>
    <n v="1"/>
    <n v="0"/>
    <n v="0"/>
    <n v="0"/>
    <n v="0"/>
    <n v="0"/>
    <n v="0"/>
    <n v="0"/>
    <n v="2"/>
    <n v="0"/>
    <x v="1"/>
    <x v="18"/>
  </r>
  <r>
    <d v="2015-04-01T00:00:00"/>
    <n v="273410"/>
    <s v="Jennifer"/>
    <s v="Scholey"/>
    <d v="1947-04-05T00:00:00"/>
    <n v="71"/>
    <x v="0"/>
    <s v="VIC"/>
    <x v="0"/>
    <s v="Non-Invasive"/>
    <n v="37.76"/>
    <n v="0"/>
    <n v="0"/>
    <n v="0"/>
    <x v="0"/>
    <n v="1"/>
    <n v="0"/>
    <n v="0"/>
    <n v="0"/>
    <n v="69"/>
    <n v="50"/>
    <n v="0"/>
    <n v="1"/>
    <x v="1"/>
    <x v="1"/>
    <m/>
    <n v="924"/>
    <n v="3"/>
    <x v="0"/>
    <x v="0"/>
    <d v="2017-02-21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n v="0"/>
    <s v="NULL"/>
    <n v="130"/>
    <n v="71"/>
    <n v="1"/>
    <n v="0"/>
    <n v="0"/>
    <n v="1"/>
    <n v="0"/>
    <n v="0"/>
    <n v="0"/>
    <n v="0"/>
    <n v="0"/>
    <n v="0"/>
    <n v="0"/>
    <n v="2"/>
    <n v="0"/>
    <x v="1"/>
    <x v="7"/>
  </r>
  <r>
    <d v="2015-04-02T00:00:00"/>
    <n v="278437"/>
    <s v="Milan"/>
    <s v="Radojkovic"/>
    <d v="1938-08-17T00:00:00"/>
    <n v="80"/>
    <x v="1"/>
    <s v="VIC"/>
    <x v="0"/>
    <s v="Non-Invasive"/>
    <n v="29.75"/>
    <n v="0"/>
    <n v="0"/>
    <n v="0"/>
    <x v="0"/>
    <n v="1"/>
    <n v="0"/>
    <n v="0"/>
    <n v="0"/>
    <n v="50"/>
    <n v="36"/>
    <n v="0"/>
    <n v="1"/>
    <x v="0"/>
    <x v="0"/>
    <m/>
    <m/>
    <n v="3"/>
    <x v="0"/>
    <x v="0"/>
    <d v="2017-09-28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35"/>
    <n v="70"/>
    <n v="0"/>
    <n v="0"/>
    <n v="0"/>
    <n v="1"/>
    <n v="0"/>
    <n v="0"/>
    <n v="0"/>
    <n v="0"/>
    <n v="0"/>
    <n v="0"/>
    <n v="0"/>
    <n v="2"/>
    <n v="0"/>
    <x v="0"/>
    <x v="9"/>
  </r>
  <r>
    <d v="2015-04-07T00:00:00"/>
    <n v="144061"/>
    <s v="Keith"/>
    <s v="Lawrence"/>
    <d v="1933-02-18T00:00:00"/>
    <n v="85"/>
    <x v="1"/>
    <s v="VIC"/>
    <x v="0"/>
    <s v="Non-Invasive"/>
    <n v="29.69"/>
    <n v="0"/>
    <n v="0"/>
    <n v="0"/>
    <x v="1"/>
    <n v="0"/>
    <n v="0"/>
    <n v="1"/>
    <n v="0"/>
    <n v="25"/>
    <n v="25"/>
    <n v="1"/>
    <n v="0"/>
    <x v="0"/>
    <x v="0"/>
    <m/>
    <m/>
    <n v="3"/>
    <x v="0"/>
    <x v="0"/>
    <d v="2018-01-18T00:00:00"/>
    <x v="0"/>
    <x v="0"/>
    <n v="1"/>
    <n v="0"/>
    <n v="0"/>
    <n v="1"/>
    <n v="1"/>
    <n v="0"/>
    <n v="0"/>
    <n v="0"/>
    <n v="0"/>
    <n v="0"/>
    <n v="1"/>
    <n v="1"/>
    <n v="1"/>
    <n v="0"/>
    <n v="0"/>
    <n v="0"/>
    <n v="1"/>
    <n v="0"/>
    <n v="10"/>
    <s v="NULL"/>
    <n v="90"/>
    <n v="42"/>
    <n v="0"/>
    <n v="0"/>
    <n v="0"/>
    <n v="1"/>
    <n v="0"/>
    <n v="0"/>
    <n v="0"/>
    <n v="0"/>
    <n v="0"/>
    <n v="0"/>
    <n v="0"/>
    <n v="2"/>
    <n v="1"/>
    <x v="0"/>
    <x v="6"/>
  </r>
  <r>
    <d v="2015-04-07T00:00:00"/>
    <n v="146835"/>
    <s v="Angelo"/>
    <s v="Bonfitto"/>
    <d v="1932-02-12T00:00:00"/>
    <n v="86"/>
    <x v="1"/>
    <s v="VIC"/>
    <x v="0"/>
    <s v="Non-Invasive"/>
    <n v="31.65"/>
    <n v="1"/>
    <n v="0"/>
    <s v="NULL"/>
    <x v="1"/>
    <n v="0"/>
    <n v="0"/>
    <n v="1"/>
    <n v="0"/>
    <n v="41"/>
    <n v="32"/>
    <n v="0"/>
    <n v="1"/>
    <x v="0"/>
    <x v="0"/>
    <m/>
    <m/>
    <n v="3"/>
    <x v="0"/>
    <x v="0"/>
    <d v="2017-12-28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9"/>
    <s v="NULL"/>
    <n v="120"/>
    <n v="34"/>
    <n v="1"/>
    <n v="1"/>
    <n v="0"/>
    <n v="0"/>
    <n v="0"/>
    <n v="0"/>
    <n v="1"/>
    <n v="1"/>
    <n v="1"/>
    <n v="1"/>
    <n v="0"/>
    <n v="2"/>
    <n v="0"/>
    <x v="0"/>
    <x v="18"/>
  </r>
  <r>
    <d v="2015-04-08T00:00:00"/>
    <n v="282408"/>
    <s v="George"/>
    <s v="Valcanis"/>
    <d v="1950-05-15T00:00:00"/>
    <n v="68"/>
    <x v="1"/>
    <s v="VIC"/>
    <x v="0"/>
    <s v="Non-Invasive"/>
    <n v="32.450000000000003"/>
    <n v="0"/>
    <n v="0"/>
    <n v="0"/>
    <x v="0"/>
    <n v="1"/>
    <n v="0"/>
    <n v="0"/>
    <n v="0"/>
    <n v="32"/>
    <n v="20"/>
    <n v="1"/>
    <n v="0"/>
    <x v="0"/>
    <x v="0"/>
    <m/>
    <m/>
    <n v="3"/>
    <x v="0"/>
    <x v="0"/>
    <d v="2017-10-08T00:00:00"/>
    <x v="0"/>
    <x v="0"/>
    <n v="0"/>
    <n v="0"/>
    <n v="0"/>
    <n v="1"/>
    <n v="1"/>
    <n v="0"/>
    <n v="1"/>
    <n v="0"/>
    <n v="0"/>
    <n v="1"/>
    <n v="0"/>
    <n v="0"/>
    <n v="0"/>
    <n v="0"/>
    <n v="0"/>
    <n v="0"/>
    <n v="0"/>
    <n v="1"/>
    <n v="5"/>
    <s v="NULL"/>
    <n v="120"/>
    <n v="58"/>
    <n v="0"/>
    <n v="0"/>
    <n v="0"/>
    <n v="0"/>
    <n v="0"/>
    <n v="0"/>
    <n v="0"/>
    <n v="0"/>
    <n v="0"/>
    <n v="0"/>
    <n v="0"/>
    <n v="2"/>
    <n v="0"/>
    <x v="0"/>
    <x v="0"/>
  </r>
  <r>
    <d v="2015-04-14T00:00:00"/>
    <n v="272010"/>
    <s v="Robyn"/>
    <s v="Drummond"/>
    <d v="1953-08-29T00:00:00"/>
    <n v="65"/>
    <x v="0"/>
    <s v="VIC"/>
    <x v="0"/>
    <s v="Non-Invasive"/>
    <n v="40.35"/>
    <n v="0"/>
    <n v="0"/>
    <n v="0"/>
    <x v="2"/>
    <n v="0"/>
    <n v="1"/>
    <n v="0"/>
    <n v="0"/>
    <n v="25"/>
    <n v="15"/>
    <n v="1"/>
    <n v="0"/>
    <x v="0"/>
    <x v="0"/>
    <n v="163"/>
    <m/>
    <n v="3"/>
    <x v="0"/>
    <x v="0"/>
    <d v="2017-10-11T00:00:00"/>
    <x v="0"/>
    <x v="0"/>
    <n v="1"/>
    <n v="0"/>
    <n v="0"/>
    <n v="1"/>
    <n v="1"/>
    <n v="1"/>
    <n v="1"/>
    <n v="0"/>
    <n v="0"/>
    <n v="1"/>
    <n v="1"/>
    <n v="1"/>
    <n v="1"/>
    <n v="0"/>
    <n v="0"/>
    <n v="0"/>
    <n v="1"/>
    <n v="0"/>
    <n v="5"/>
    <s v="NULL"/>
    <n v="98"/>
    <n v="69"/>
    <n v="1"/>
    <n v="1"/>
    <n v="0"/>
    <n v="1"/>
    <n v="0"/>
    <n v="0"/>
    <n v="1"/>
    <n v="0"/>
    <n v="0"/>
    <n v="0"/>
    <n v="0"/>
    <n v="2"/>
    <n v="1"/>
    <x v="0"/>
    <x v="15"/>
  </r>
  <r>
    <d v="2015-04-15T00:00:00"/>
    <n v="282343"/>
    <s v="Margaret"/>
    <s v="Deitch"/>
    <d v="1931-01-02T00:00:00"/>
    <n v="87"/>
    <x v="0"/>
    <s v="VIC"/>
    <x v="0"/>
    <s v="Non-Invasive"/>
    <n v="22.07"/>
    <n v="0"/>
    <n v="0"/>
    <n v="0"/>
    <x v="2"/>
    <n v="0"/>
    <n v="1"/>
    <n v="0"/>
    <n v="0"/>
    <n v="55"/>
    <n v="36"/>
    <n v="0"/>
    <n v="1"/>
    <x v="0"/>
    <x v="0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1"/>
    <n v="0"/>
    <n v="0"/>
    <n v="0"/>
    <n v="1"/>
    <n v="0"/>
    <n v="0"/>
    <n v="5"/>
    <s v="NULL"/>
    <n v="130"/>
    <n v="49"/>
    <n v="1"/>
    <n v="0"/>
    <n v="0"/>
    <n v="1"/>
    <n v="0"/>
    <n v="0"/>
    <n v="0"/>
    <n v="0"/>
    <n v="0"/>
    <n v="0"/>
    <n v="0"/>
    <n v="2"/>
    <n v="0"/>
    <x v="0"/>
    <x v="9"/>
  </r>
  <r>
    <d v="2015-04-21T00:00:00"/>
    <n v="208057"/>
    <s v="Kathleen"/>
    <s v="Murphy"/>
    <d v="1927-12-06T00:00:00"/>
    <n v="91"/>
    <x v="0"/>
    <s v="VIC"/>
    <x v="0"/>
    <s v="Non-Invasive"/>
    <n v="22.15"/>
    <n v="1"/>
    <n v="0"/>
    <s v="NULL"/>
    <x v="0"/>
    <n v="1"/>
    <n v="0"/>
    <n v="0"/>
    <n v="0"/>
    <n v="29"/>
    <n v="29"/>
    <n v="1"/>
    <n v="0"/>
    <x v="0"/>
    <x v="0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7"/>
    <s v="NULL"/>
    <n v="130"/>
    <n v="28"/>
    <n v="1"/>
    <n v="0"/>
    <n v="0"/>
    <n v="0"/>
    <n v="0"/>
    <n v="0"/>
    <n v="1"/>
    <n v="0"/>
    <n v="0"/>
    <n v="0"/>
    <n v="0"/>
    <n v="2"/>
    <n v="0"/>
    <x v="0"/>
    <x v="32"/>
  </r>
  <r>
    <d v="2015-04-21T00:00:00"/>
    <n v="280977"/>
    <s v="Jonathon"/>
    <s v="Canestra"/>
    <d v="1964-09-25T00:00:00"/>
    <n v="54"/>
    <x v="1"/>
    <s v="VIC"/>
    <x v="0"/>
    <s v="Non-Invasive"/>
    <n v="31.65"/>
    <n v="0"/>
    <n v="0"/>
    <n v="0"/>
    <x v="0"/>
    <n v="1"/>
    <n v="0"/>
    <n v="0"/>
    <n v="0"/>
    <n v="45"/>
    <n v="30"/>
    <n v="0"/>
    <n v="1"/>
    <x v="0"/>
    <x v="0"/>
    <m/>
    <m/>
    <n v="3"/>
    <x v="0"/>
    <x v="0"/>
    <d v="2017-08-22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10"/>
    <n v="85"/>
    <n v="0"/>
    <n v="0"/>
    <n v="0"/>
    <n v="1"/>
    <n v="0"/>
    <n v="0"/>
    <n v="0"/>
    <n v="0"/>
    <n v="0"/>
    <n v="0"/>
    <n v="0"/>
    <n v="2"/>
    <n v="0"/>
    <x v="0"/>
    <x v="10"/>
  </r>
  <r>
    <d v="2015-04-22T00:00:00"/>
    <n v="282304"/>
    <s v="Joan"/>
    <s v="Hunt"/>
    <d v="1928-08-06T00:00:00"/>
    <n v="90"/>
    <x v="0"/>
    <s v="VIC"/>
    <x v="0"/>
    <s v="Non-Invasive"/>
    <n v="33.78"/>
    <n v="0"/>
    <n v="0"/>
    <n v="1"/>
    <x v="3"/>
    <n v="0"/>
    <n v="0"/>
    <n v="0"/>
    <n v="0"/>
    <n v="60"/>
    <n v="75"/>
    <n v="0"/>
    <n v="1"/>
    <x v="1"/>
    <x v="1"/>
    <m/>
    <m/>
    <n v="3"/>
    <x v="0"/>
    <x v="0"/>
    <d v="2018-01-30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7"/>
    <s v="NULL"/>
    <m/>
    <n v="45"/>
    <n v="1"/>
    <n v="1"/>
    <n v="0"/>
    <n v="1"/>
    <n v="0"/>
    <n v="0"/>
    <n v="0"/>
    <n v="0"/>
    <n v="0"/>
    <n v="0"/>
    <n v="0"/>
    <n v="2"/>
    <n v="0"/>
    <x v="1"/>
    <x v="46"/>
  </r>
  <r>
    <d v="2015-04-23T00:00:00"/>
    <n v="281372"/>
    <s v="Sylvia"/>
    <s v="Murphy"/>
    <d v="1939-10-07T00:00:00"/>
    <n v="79"/>
    <x v="0"/>
    <s v="VIC"/>
    <x v="0"/>
    <s v="Non-Invasive"/>
    <n v="38.450000000000003"/>
    <n v="1"/>
    <n v="0"/>
    <s v="NULL"/>
    <x v="0"/>
    <n v="1"/>
    <n v="0"/>
    <n v="0"/>
    <n v="0"/>
    <n v="45"/>
    <n v="51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6"/>
    <s v="NULL"/>
    <n v="120"/>
    <n v="18"/>
    <n v="1"/>
    <n v="1"/>
    <n v="0"/>
    <n v="0"/>
    <n v="0"/>
    <n v="0"/>
    <n v="1"/>
    <n v="0"/>
    <n v="0"/>
    <n v="0"/>
    <n v="0"/>
    <n v="2"/>
    <n v="0"/>
    <x v="1"/>
    <x v="47"/>
  </r>
  <r>
    <d v="2015-04-28T00:00:00"/>
    <n v="263138"/>
    <s v="Ioanis"/>
    <s v="Zikas"/>
    <d v="1940-02-07T00:00:00"/>
    <n v="78"/>
    <x v="1"/>
    <s v="VIC"/>
    <x v="0"/>
    <s v="Non-Invasive"/>
    <n v="26.99"/>
    <n v="0"/>
    <n v="0"/>
    <n v="0"/>
    <x v="2"/>
    <n v="0"/>
    <n v="1"/>
    <n v="0"/>
    <n v="0"/>
    <n v="42"/>
    <n v="35"/>
    <n v="0"/>
    <n v="1"/>
    <x v="0"/>
    <x v="0"/>
    <m/>
    <m/>
    <n v="3"/>
    <x v="0"/>
    <x v="0"/>
    <d v="2018-01-23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6"/>
    <s v="NULL"/>
    <n v="140"/>
    <m/>
    <n v="1"/>
    <n v="0"/>
    <n v="0"/>
    <n v="0"/>
    <n v="0"/>
    <n v="0"/>
    <n v="0"/>
    <n v="0"/>
    <n v="0"/>
    <n v="0"/>
    <n v="0"/>
    <n v="2"/>
    <n v="0"/>
    <x v="0"/>
    <x v="12"/>
  </r>
  <r>
    <d v="2015-04-28T00:00:00"/>
    <n v="282150"/>
    <s v="Joan"/>
    <s v="Pearson"/>
    <d v="1942-05-07T00:00:00"/>
    <n v="76"/>
    <x v="0"/>
    <s v="VIC"/>
    <x v="0"/>
    <s v="Non-Invasive"/>
    <n v="28.58"/>
    <n v="0"/>
    <n v="0"/>
    <s v="NULL"/>
    <x v="2"/>
    <n v="0"/>
    <n v="1"/>
    <n v="0"/>
    <n v="0"/>
    <n v="48"/>
    <n v="74"/>
    <n v="0"/>
    <n v="1"/>
    <x v="1"/>
    <x v="1"/>
    <m/>
    <m/>
    <n v="3"/>
    <x v="0"/>
    <x v="0"/>
    <d v="2017-12-19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0"/>
    <n v="1"/>
    <n v="5"/>
    <s v="NULL"/>
    <n v="145"/>
    <n v="54"/>
    <n v="1"/>
    <n v="0"/>
    <n v="0"/>
    <n v="0"/>
    <n v="0"/>
    <n v="0"/>
    <n v="0"/>
    <n v="0"/>
    <n v="0"/>
    <n v="0"/>
    <n v="0"/>
    <n v="2"/>
    <n v="0"/>
    <x v="0"/>
    <x v="8"/>
  </r>
  <r>
    <d v="2015-04-29T00:00:00"/>
    <n v="174968"/>
    <s v="Pina"/>
    <s v="Setaro"/>
    <d v="1939-03-22T00:00:00"/>
    <n v="79"/>
    <x v="0"/>
    <s v="VIC"/>
    <x v="0"/>
    <s v="Non-Invasive"/>
    <n v="28.76"/>
    <n v="0"/>
    <n v="0"/>
    <s v="NULL"/>
    <x v="2"/>
    <n v="0"/>
    <n v="1"/>
    <n v="0"/>
    <n v="0"/>
    <n v="35"/>
    <n v="48"/>
    <n v="1"/>
    <n v="0"/>
    <x v="0"/>
    <x v="0"/>
    <m/>
    <m/>
    <n v="3"/>
    <x v="0"/>
    <x v="0"/>
    <d v="2017-07-03T00:00:00"/>
    <x v="0"/>
    <x v="0"/>
    <n v="1"/>
    <n v="0"/>
    <n v="0"/>
    <n v="0"/>
    <n v="0"/>
    <n v="0"/>
    <n v="0"/>
    <n v="1"/>
    <n v="0"/>
    <n v="1"/>
    <n v="0"/>
    <n v="0"/>
    <n v="0"/>
    <n v="0"/>
    <n v="0"/>
    <n v="1"/>
    <n v="0"/>
    <n v="0"/>
    <n v="7"/>
    <s v="NULL"/>
    <n v="160"/>
    <n v="87"/>
    <n v="1"/>
    <n v="0"/>
    <n v="0"/>
    <n v="0"/>
    <n v="0"/>
    <n v="0"/>
    <n v="0"/>
    <n v="1"/>
    <n v="1"/>
    <n v="1"/>
    <n v="0"/>
    <n v="2"/>
    <n v="0"/>
    <x v="0"/>
    <x v="12"/>
  </r>
  <r>
    <d v="2015-04-30T00:00:00"/>
    <n v="142580"/>
    <s v="Liliana"/>
    <s v="DeCata"/>
    <d v="1942-08-18T00:00:00"/>
    <n v="76"/>
    <x v="0"/>
    <s v="VIC"/>
    <x v="0"/>
    <s v="Non-Invasive"/>
    <n v="36.880000000000003"/>
    <n v="1"/>
    <n v="0"/>
    <n v="0"/>
    <x v="1"/>
    <n v="0"/>
    <n v="0"/>
    <n v="1"/>
    <n v="0"/>
    <n v="50"/>
    <n v="30"/>
    <n v="0"/>
    <n v="1"/>
    <x v="0"/>
    <x v="0"/>
    <m/>
    <m/>
    <n v="3"/>
    <x v="0"/>
    <x v="0"/>
    <d v="2018-01-15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n v="9"/>
    <s v="NULL"/>
    <n v="130"/>
    <n v="68"/>
    <n v="1"/>
    <n v="1"/>
    <n v="0"/>
    <n v="1"/>
    <n v="0"/>
    <n v="0"/>
    <n v="0"/>
    <n v="1"/>
    <n v="1"/>
    <n v="1"/>
    <n v="1"/>
    <n v="2"/>
    <n v="0"/>
    <x v="0"/>
    <x v="10"/>
  </r>
  <r>
    <d v="2015-04-30T00:00:00"/>
    <n v="282802"/>
    <s v="Raymond"/>
    <s v="Flavell"/>
    <d v="1961-02-22T00:00:00"/>
    <n v="57"/>
    <x v="1"/>
    <s v="VIC"/>
    <x v="0"/>
    <s v="Non-Invasive"/>
    <n v="35.270000000000003"/>
    <n v="0"/>
    <n v="0"/>
    <s v="NULL"/>
    <x v="2"/>
    <n v="0"/>
    <n v="1"/>
    <n v="0"/>
    <n v="0"/>
    <n v="35"/>
    <n v="35"/>
    <n v="1"/>
    <n v="0"/>
    <x v="0"/>
    <x v="0"/>
    <m/>
    <m/>
    <n v="3"/>
    <x v="0"/>
    <x v="0"/>
    <d v="2017-07-03T00:00:00"/>
    <x v="0"/>
    <x v="0"/>
    <n v="1"/>
    <n v="0"/>
    <n v="0"/>
    <n v="1"/>
    <n v="1"/>
    <n v="1"/>
    <n v="1"/>
    <n v="0"/>
    <n v="0"/>
    <n v="1"/>
    <n v="1"/>
    <n v="1"/>
    <n v="0"/>
    <n v="0"/>
    <n v="0"/>
    <n v="0"/>
    <n v="1"/>
    <n v="0"/>
    <n v="10"/>
    <s v="NULL"/>
    <n v="100"/>
    <n v="56"/>
    <n v="0"/>
    <n v="1"/>
    <n v="0"/>
    <n v="1"/>
    <n v="0"/>
    <n v="0"/>
    <n v="0"/>
    <n v="0"/>
    <n v="0"/>
    <n v="0"/>
    <n v="0"/>
    <n v="2"/>
    <n v="1"/>
    <x v="0"/>
    <x v="6"/>
  </r>
  <r>
    <d v="2015-05-04T00:00:00"/>
    <n v="168221"/>
    <s v="Patricia"/>
    <s v="Laird"/>
    <d v="1931-07-12T00:00:00"/>
    <n v="87"/>
    <x v="0"/>
    <s v="VIC"/>
    <x v="0"/>
    <s v="Non-Invasive"/>
    <n v="22.89"/>
    <n v="0"/>
    <n v="0"/>
    <n v="0"/>
    <x v="2"/>
    <n v="0"/>
    <n v="1"/>
    <n v="0"/>
    <n v="0"/>
    <n v="59"/>
    <n v="60"/>
    <n v="0"/>
    <n v="1"/>
    <x v="1"/>
    <x v="1"/>
    <m/>
    <m/>
    <n v="3"/>
    <x v="0"/>
    <x v="0"/>
    <d v="2017-12-14T00:00:00"/>
    <x v="0"/>
    <x v="0"/>
    <n v="1"/>
    <n v="0"/>
    <n v="0"/>
    <n v="1"/>
    <n v="0"/>
    <n v="1"/>
    <n v="0"/>
    <n v="0"/>
    <n v="0"/>
    <n v="0"/>
    <n v="0"/>
    <n v="1"/>
    <n v="0"/>
    <n v="0"/>
    <n v="0"/>
    <n v="0"/>
    <n v="1"/>
    <n v="0"/>
    <n v="9"/>
    <s v="NULL"/>
    <n v="120"/>
    <m/>
    <n v="1"/>
    <n v="0"/>
    <n v="0"/>
    <n v="1"/>
    <n v="1"/>
    <n v="0"/>
    <n v="1"/>
    <n v="1"/>
    <n v="1"/>
    <n v="0"/>
    <n v="1"/>
    <n v="2"/>
    <n v="0"/>
    <x v="1"/>
    <x v="2"/>
  </r>
  <r>
    <d v="2015-05-05T00:00:00"/>
    <n v="156986"/>
    <s v="Charles"/>
    <s v="Powell"/>
    <d v="1937-05-15T00:00:00"/>
    <n v="81"/>
    <x v="1"/>
    <s v="VIC"/>
    <x v="0"/>
    <s v="Non-Invasive"/>
    <n v="23.59"/>
    <n v="1"/>
    <n v="0"/>
    <n v="0"/>
    <x v="1"/>
    <n v="0"/>
    <n v="0"/>
    <n v="1"/>
    <n v="0"/>
    <n v="27"/>
    <n v="22"/>
    <n v="1"/>
    <n v="0"/>
    <x v="0"/>
    <x v="0"/>
    <m/>
    <m/>
    <n v="3"/>
    <x v="0"/>
    <x v="0"/>
    <d v="2017-11-16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0"/>
    <s v="NULL"/>
    <n v="120"/>
    <n v="54"/>
    <n v="1"/>
    <n v="1"/>
    <n v="0"/>
    <n v="0"/>
    <n v="0"/>
    <n v="0"/>
    <n v="0"/>
    <n v="0"/>
    <n v="0"/>
    <n v="0"/>
    <n v="0"/>
    <n v="2"/>
    <n v="0"/>
    <x v="0"/>
    <x v="0"/>
  </r>
  <r>
    <d v="2015-05-05T00:00:00"/>
    <n v="282505"/>
    <s v="Wilma"/>
    <s v="Adams"/>
    <d v="1933-02-24T00:00:00"/>
    <n v="85"/>
    <x v="0"/>
    <s v="VIC"/>
    <x v="0"/>
    <s v="Non-Invasive"/>
    <n v="32.869999999999997"/>
    <n v="0"/>
    <n v="0"/>
    <n v="0"/>
    <x v="2"/>
    <n v="0"/>
    <n v="1"/>
    <n v="0"/>
    <n v="0"/>
    <n v="65"/>
    <n v="60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n v="10"/>
    <s v="NULL"/>
    <n v="130"/>
    <n v="45"/>
    <n v="1"/>
    <n v="1"/>
    <n v="0"/>
    <n v="0"/>
    <n v="1"/>
    <n v="0"/>
    <n v="1"/>
    <n v="0"/>
    <n v="1"/>
    <n v="0"/>
    <n v="1"/>
    <n v="2"/>
    <n v="0"/>
    <x v="1"/>
    <x v="2"/>
  </r>
  <r>
    <d v="2015-05-06T00:00:00"/>
    <n v="277613"/>
    <s v="Angelo"/>
    <s v="Raffaele"/>
    <d v="1953-10-14T00:00:00"/>
    <n v="65"/>
    <x v="1"/>
    <s v="VIC"/>
    <x v="0"/>
    <s v="Non-Invasive"/>
    <n v="33.74"/>
    <n v="0"/>
    <n v="0"/>
    <s v="NULL"/>
    <x v="2"/>
    <n v="0"/>
    <n v="1"/>
    <n v="0"/>
    <n v="0"/>
    <n v="25"/>
    <n v="25"/>
    <n v="1"/>
    <n v="0"/>
    <x v="0"/>
    <x v="0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n v="9"/>
    <s v="NULL"/>
    <n v="120"/>
    <n v="53"/>
    <n v="0"/>
    <n v="0"/>
    <n v="1"/>
    <n v="1"/>
    <n v="0"/>
    <n v="0"/>
    <n v="0"/>
    <n v="0"/>
    <n v="0"/>
    <n v="0"/>
    <n v="0"/>
    <n v="2"/>
    <n v="0"/>
    <x v="0"/>
    <x v="6"/>
  </r>
  <r>
    <d v="2015-05-07T00:00:00"/>
    <n v="144087"/>
    <s v="Marlene"/>
    <s v="McKinley"/>
    <d v="1936-10-07T00:00:00"/>
    <n v="82"/>
    <x v="0"/>
    <s v="VIC"/>
    <x v="0"/>
    <s v="Non-Invasive"/>
    <n v="25.71"/>
    <n v="0"/>
    <n v="0"/>
    <n v="0"/>
    <x v="0"/>
    <n v="1"/>
    <n v="0"/>
    <n v="0"/>
    <n v="0"/>
    <n v="70"/>
    <n v="65"/>
    <n v="0"/>
    <n v="1"/>
    <x v="1"/>
    <x v="1"/>
    <m/>
    <m/>
    <n v="3"/>
    <x v="0"/>
    <x v="0"/>
    <d v="2017-06-1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n v="8"/>
    <s v="NULL"/>
    <n v="160"/>
    <n v="77"/>
    <n v="1"/>
    <n v="0"/>
    <n v="0"/>
    <n v="0"/>
    <n v="0"/>
    <n v="0"/>
    <n v="0"/>
    <n v="0"/>
    <n v="0"/>
    <n v="0"/>
    <n v="0"/>
    <n v="2"/>
    <n v="0"/>
    <x v="1"/>
    <x v="1"/>
  </r>
  <r>
    <d v="2015-05-07T00:00:00"/>
    <n v="251267"/>
    <s v="Maria"/>
    <s v="Schiavello"/>
    <d v="1938-02-02T00:00:00"/>
    <n v="80"/>
    <x v="0"/>
    <s v="VIC"/>
    <x v="0"/>
    <s v="Non-Invasive"/>
    <n v="32.409999999999997"/>
    <n v="0"/>
    <n v="0"/>
    <n v="0"/>
    <x v="2"/>
    <n v="0"/>
    <n v="1"/>
    <n v="0"/>
    <n v="0"/>
    <n v="65"/>
    <n v="65"/>
    <n v="0"/>
    <n v="1"/>
    <x v="1"/>
    <x v="1"/>
    <m/>
    <m/>
    <n v="3"/>
    <x v="0"/>
    <x v="0"/>
    <d v="2017-06-21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8"/>
    <s v="NULL"/>
    <n v="160"/>
    <m/>
    <n v="1"/>
    <n v="1"/>
    <n v="0"/>
    <n v="1"/>
    <n v="0"/>
    <n v="0"/>
    <n v="0"/>
    <n v="0"/>
    <n v="0"/>
    <n v="0"/>
    <n v="0"/>
    <n v="2"/>
    <n v="0"/>
    <x v="1"/>
    <x v="1"/>
  </r>
  <r>
    <d v="2015-05-07T00:00:00"/>
    <n v="282450"/>
    <s v="Florence"/>
    <s v="Baker"/>
    <d v="1926-07-09T00:00:00"/>
    <n v="92"/>
    <x v="0"/>
    <s v="VIC"/>
    <x v="0"/>
    <s v="Non-Invasive"/>
    <n v="39.11"/>
    <n v="0"/>
    <n v="0"/>
    <n v="0"/>
    <x v="2"/>
    <n v="0"/>
    <n v="1"/>
    <n v="0"/>
    <n v="0"/>
    <n v="65"/>
    <n v="65"/>
    <n v="0"/>
    <n v="1"/>
    <x v="1"/>
    <x v="1"/>
    <m/>
    <m/>
    <n v="3"/>
    <x v="0"/>
    <x v="0"/>
    <d v="2017-07-03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7"/>
    <s v="NULL"/>
    <n v="140"/>
    <m/>
    <n v="1"/>
    <n v="1"/>
    <n v="0"/>
    <n v="0"/>
    <n v="0"/>
    <n v="0"/>
    <n v="0"/>
    <n v="0"/>
    <n v="0"/>
    <n v="0"/>
    <n v="0"/>
    <n v="2"/>
    <n v="0"/>
    <x v="1"/>
    <x v="1"/>
  </r>
  <r>
    <d v="2015-05-07T00:00:00"/>
    <n v="282524"/>
    <s v="Lauraine"/>
    <s v="McLachlan"/>
    <d v="1938-06-02T00:00:00"/>
    <n v="80"/>
    <x v="0"/>
    <s v="VIC"/>
    <x v="0"/>
    <s v="Non-Invasive"/>
    <n v="21.91"/>
    <n v="0"/>
    <n v="0"/>
    <n v="0"/>
    <x v="2"/>
    <n v="0"/>
    <n v="1"/>
    <n v="0"/>
    <n v="0"/>
    <n v="65"/>
    <n v="64"/>
    <n v="0"/>
    <n v="1"/>
    <x v="1"/>
    <x v="1"/>
    <m/>
    <m/>
    <n v="3"/>
    <x v="0"/>
    <x v="0"/>
    <d v="2017-10-02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10"/>
    <s v="NULL"/>
    <n v="120"/>
    <m/>
    <n v="1"/>
    <n v="0"/>
    <n v="0"/>
    <n v="0"/>
    <n v="0"/>
    <n v="0"/>
    <n v="0"/>
    <n v="0"/>
    <n v="0"/>
    <n v="0"/>
    <n v="0"/>
    <n v="2"/>
    <n v="0"/>
    <x v="1"/>
    <x v="31"/>
  </r>
  <r>
    <d v="2015-05-12T00:00:00"/>
    <n v="142909"/>
    <s v="Harry"/>
    <s v="Lund"/>
    <d v="1947-06-01T00:00:00"/>
    <n v="71"/>
    <x v="1"/>
    <s v="VIC"/>
    <x v="0"/>
    <s v="Non-Invasive"/>
    <n v="31.35"/>
    <n v="0"/>
    <n v="0"/>
    <n v="0"/>
    <x v="1"/>
    <n v="0"/>
    <n v="0"/>
    <n v="1"/>
    <n v="0"/>
    <n v="40"/>
    <n v="25"/>
    <n v="0"/>
    <n v="1"/>
    <x v="0"/>
    <x v="0"/>
    <m/>
    <m/>
    <n v="3"/>
    <x v="0"/>
    <x v="0"/>
    <d v="2017-10-10T00:00:00"/>
    <x v="0"/>
    <x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7"/>
    <s v="NULL"/>
    <n v="155"/>
    <m/>
    <n v="1"/>
    <n v="0"/>
    <n v="0"/>
    <n v="1"/>
    <n v="0"/>
    <n v="0"/>
    <n v="0"/>
    <n v="0"/>
    <n v="1"/>
    <n v="0"/>
    <n v="1"/>
    <n v="2"/>
    <n v="0"/>
    <x v="0"/>
    <x v="6"/>
  </r>
  <r>
    <d v="2015-05-12T00:00:00"/>
    <n v="268499"/>
    <s v="John"/>
    <s v="Ruffle"/>
    <d v="1927-08-11T00:00:00"/>
    <n v="91"/>
    <x v="1"/>
    <s v="VIC"/>
    <x v="0"/>
    <s v="Non-Invasive"/>
    <n v="21.22"/>
    <n v="1"/>
    <n v="0"/>
    <s v="NULL"/>
    <x v="2"/>
    <n v="0"/>
    <n v="1"/>
    <n v="0"/>
    <n v="0"/>
    <n v="60"/>
    <n v="58"/>
    <n v="0"/>
    <n v="1"/>
    <x v="1"/>
    <x v="1"/>
    <m/>
    <m/>
    <n v="3"/>
    <x v="0"/>
    <x v="0"/>
    <d v="2017-07-03T00:00:00"/>
    <x v="0"/>
    <x v="0"/>
    <n v="0"/>
    <n v="0"/>
    <n v="0"/>
    <n v="1"/>
    <n v="0"/>
    <n v="1"/>
    <n v="0"/>
    <n v="1"/>
    <n v="0"/>
    <n v="1"/>
    <n v="0"/>
    <n v="0"/>
    <n v="0"/>
    <n v="0"/>
    <n v="0"/>
    <n v="0"/>
    <n v="1"/>
    <n v="0"/>
    <n v="0"/>
    <s v="NULL"/>
    <n v="110"/>
    <n v="82"/>
    <n v="0"/>
    <n v="0"/>
    <n v="1"/>
    <n v="1"/>
    <n v="0"/>
    <n v="0"/>
    <n v="0"/>
    <n v="0"/>
    <n v="0"/>
    <n v="0"/>
    <n v="0"/>
    <n v="2"/>
    <n v="0"/>
    <x v="1"/>
    <x v="27"/>
  </r>
  <r>
    <d v="2015-05-14T00:00:00"/>
    <n v="218624"/>
    <s v="Gaetano"/>
    <s v="Curioni"/>
    <d v="1924-06-19T00:00:00"/>
    <n v="94"/>
    <x v="1"/>
    <s v="VIC"/>
    <x v="0"/>
    <s v="Non-Invasive"/>
    <n v="35.630000000000003"/>
    <n v="0"/>
    <n v="0"/>
    <n v="0"/>
    <x v="1"/>
    <n v="0"/>
    <n v="0"/>
    <n v="1"/>
    <n v="0"/>
    <n v="63"/>
    <n v="62"/>
    <n v="0"/>
    <n v="1"/>
    <x v="1"/>
    <x v="1"/>
    <m/>
    <m/>
    <n v="3"/>
    <x v="0"/>
    <x v="0"/>
    <d v="2017-09-27T00:00:00"/>
    <x v="0"/>
    <x v="0"/>
    <n v="0"/>
    <n v="0"/>
    <n v="0"/>
    <n v="1"/>
    <n v="1"/>
    <n v="0"/>
    <n v="0"/>
    <n v="0"/>
    <n v="0"/>
    <n v="0"/>
    <n v="0"/>
    <n v="1"/>
    <n v="0"/>
    <n v="0"/>
    <n v="0"/>
    <n v="0"/>
    <n v="1"/>
    <n v="0"/>
    <n v="8"/>
    <s v="NULL"/>
    <n v="120"/>
    <n v="31"/>
    <n v="1"/>
    <n v="0"/>
    <n v="0"/>
    <n v="1"/>
    <n v="0"/>
    <n v="0"/>
    <n v="1"/>
    <n v="0"/>
    <n v="0"/>
    <n v="0"/>
    <n v="0"/>
    <n v="2"/>
    <n v="0"/>
    <x v="0"/>
    <x v="4"/>
  </r>
  <r>
    <d v="2015-05-19T00:00:00"/>
    <n v="255845"/>
    <s v="Salvatore"/>
    <s v="Pitrelli"/>
    <d v="1962-04-20T00:00:00"/>
    <n v="56"/>
    <x v="1"/>
    <s v="VIC"/>
    <x v="0"/>
    <s v="Non-Invasive"/>
    <n v="32.6"/>
    <n v="0"/>
    <n v="0"/>
    <n v="0"/>
    <x v="0"/>
    <n v="1"/>
    <n v="0"/>
    <n v="0"/>
    <n v="0"/>
    <n v="64"/>
    <n v="30"/>
    <n v="0"/>
    <n v="1"/>
    <x v="0"/>
    <x v="0"/>
    <m/>
    <m/>
    <n v="3"/>
    <x v="0"/>
    <x v="0"/>
    <d v="2017-09-05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5"/>
    <s v="NULL"/>
    <n v="134"/>
    <n v="60"/>
    <n v="1"/>
    <n v="1"/>
    <n v="0"/>
    <n v="0"/>
    <n v="0"/>
    <n v="0"/>
    <n v="0"/>
    <n v="0"/>
    <n v="0"/>
    <n v="0"/>
    <n v="0"/>
    <n v="2"/>
    <n v="0"/>
    <x v="0"/>
    <x v="10"/>
  </r>
  <r>
    <d v="2015-05-26T00:00:00"/>
    <n v="246085"/>
    <s v="Elva"/>
    <s v="Bott"/>
    <d v="1921-03-04T00:00:00"/>
    <n v="97"/>
    <x v="0"/>
    <s v="VIC"/>
    <x v="0"/>
    <s v="Non-Invasive"/>
    <n v="23.4"/>
    <n v="0"/>
    <n v="0"/>
    <s v="NULL"/>
    <x v="2"/>
    <n v="0"/>
    <n v="1"/>
    <n v="0"/>
    <n v="0"/>
    <n v="60"/>
    <n v="62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9"/>
    <s v="NULL"/>
    <n v="100"/>
    <n v="72"/>
    <n v="1"/>
    <n v="1"/>
    <n v="0"/>
    <n v="1"/>
    <n v="0"/>
    <n v="0"/>
    <n v="0"/>
    <n v="1"/>
    <n v="0"/>
    <n v="0"/>
    <n v="0"/>
    <n v="2"/>
    <n v="0"/>
    <x v="1"/>
    <x v="2"/>
  </r>
  <r>
    <d v="2015-05-27T00:00:00"/>
    <n v="136799"/>
    <s v="Marshall"/>
    <s v="Dominick"/>
    <d v="1946-07-18T00:00:00"/>
    <n v="72"/>
    <x v="1"/>
    <s v="VIC"/>
    <x v="0"/>
    <s v="Non-Invasive"/>
    <n v="25.95"/>
    <n v="0"/>
    <n v="0"/>
    <n v="0"/>
    <x v="0"/>
    <n v="1"/>
    <n v="0"/>
    <n v="0"/>
    <n v="0"/>
    <n v="45"/>
    <n v="52"/>
    <n v="0"/>
    <n v="1"/>
    <x v="1"/>
    <x v="1"/>
    <m/>
    <m/>
    <n v="3"/>
    <x v="0"/>
    <x v="0"/>
    <d v="2017-06-23T00:00:00"/>
    <x v="0"/>
    <x v="0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6"/>
    <s v="NULL"/>
    <n v="185"/>
    <n v="75"/>
    <n v="1"/>
    <n v="0"/>
    <n v="0"/>
    <n v="0"/>
    <n v="0"/>
    <n v="0"/>
    <n v="0"/>
    <n v="0"/>
    <n v="1"/>
    <n v="1"/>
    <n v="0"/>
    <n v="2"/>
    <n v="0"/>
    <x v="0"/>
    <x v="29"/>
  </r>
  <r>
    <d v="2015-05-28T00:00:00"/>
    <n v="283884"/>
    <s v="Wendy"/>
    <s v="Berry"/>
    <d v="1958-11-16T00:00:00"/>
    <n v="60"/>
    <x v="0"/>
    <s v="VIC"/>
    <x v="0"/>
    <s v="Non-Invasive"/>
    <n v="35.49"/>
    <n v="0"/>
    <n v="0"/>
    <n v="0"/>
    <x v="1"/>
    <n v="0"/>
    <n v="0"/>
    <n v="1"/>
    <n v="0"/>
    <n v="25"/>
    <n v="25"/>
    <n v="1"/>
    <n v="0"/>
    <x v="0"/>
    <x v="0"/>
    <m/>
    <m/>
    <n v="3"/>
    <x v="0"/>
    <x v="0"/>
    <d v="2017-09-21T00:00:00"/>
    <x v="0"/>
    <x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9"/>
    <s v="NULL"/>
    <n v="180"/>
    <m/>
    <n v="1"/>
    <n v="0"/>
    <n v="0"/>
    <n v="0"/>
    <n v="1"/>
    <n v="0"/>
    <n v="0"/>
    <n v="0"/>
    <n v="0"/>
    <n v="0"/>
    <n v="0"/>
    <n v="2"/>
    <n v="0"/>
    <x v="0"/>
    <x v="6"/>
  </r>
  <r>
    <d v="2015-06-02T00:00:00"/>
    <n v="214260"/>
    <s v="Symon"/>
    <s v="Pyrohiw"/>
    <d v="1962-11-09T00:00:00"/>
    <n v="56"/>
    <x v="1"/>
    <s v="VIC"/>
    <x v="0"/>
    <s v="Non-Invasive"/>
    <n v="27.77"/>
    <n v="0"/>
    <n v="0"/>
    <n v="0"/>
    <x v="1"/>
    <n v="0"/>
    <n v="0"/>
    <n v="1"/>
    <n v="0"/>
    <n v="30"/>
    <n v="24"/>
    <n v="1"/>
    <n v="0"/>
    <x v="0"/>
    <x v="0"/>
    <m/>
    <m/>
    <n v="3"/>
    <x v="0"/>
    <x v="0"/>
    <d v="2017-07-03T00:00:00"/>
    <x v="0"/>
    <x v="0"/>
    <n v="1"/>
    <n v="0"/>
    <n v="0"/>
    <n v="1"/>
    <n v="1"/>
    <n v="0"/>
    <n v="1"/>
    <n v="0"/>
    <n v="0"/>
    <n v="1"/>
    <n v="1"/>
    <n v="1"/>
    <n v="1"/>
    <n v="0"/>
    <n v="0"/>
    <n v="0"/>
    <n v="1"/>
    <n v="0"/>
    <n v="8"/>
    <s v="NULL"/>
    <n v="88"/>
    <n v="63"/>
    <n v="1"/>
    <n v="0"/>
    <n v="0"/>
    <n v="0"/>
    <n v="0"/>
    <n v="0"/>
    <n v="0"/>
    <n v="0"/>
    <n v="0"/>
    <n v="0"/>
    <n v="0"/>
    <n v="2"/>
    <n v="1"/>
    <x v="0"/>
    <x v="0"/>
  </r>
  <r>
    <d v="2015-06-02T00:00:00"/>
    <n v="283741"/>
    <s v="Michael"/>
    <s v="Clark"/>
    <d v="1945-09-05T00:00:00"/>
    <n v="73"/>
    <x v="1"/>
    <s v="VIC"/>
    <x v="0"/>
    <s v="Non-Invasive"/>
    <n v="20.9"/>
    <n v="0"/>
    <n v="0"/>
    <s v="NULL"/>
    <x v="1"/>
    <n v="0"/>
    <n v="0"/>
    <n v="1"/>
    <n v="0"/>
    <n v="49"/>
    <n v="48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5"/>
    <s v="NULL"/>
    <n v="110"/>
    <n v="51"/>
    <n v="1"/>
    <n v="0"/>
    <n v="0"/>
    <n v="1"/>
    <n v="0"/>
    <n v="0"/>
    <n v="0"/>
    <n v="0"/>
    <n v="0"/>
    <n v="0"/>
    <n v="0"/>
    <n v="2"/>
    <n v="0"/>
    <x v="1"/>
    <x v="8"/>
  </r>
  <r>
    <d v="2015-06-09T00:00:00"/>
    <n v="165433"/>
    <s v="Betty"/>
    <s v="Dedlefs"/>
    <d v="1937-08-05T00:00:00"/>
    <n v="81"/>
    <x v="0"/>
    <s v="VIC"/>
    <x v="0"/>
    <s v="Non-Invasive"/>
    <n v="27.55"/>
    <n v="0"/>
    <n v="0"/>
    <s v="NULL"/>
    <x v="1"/>
    <n v="0"/>
    <n v="0"/>
    <n v="1"/>
    <n v="0"/>
    <n v="40"/>
    <n v="40"/>
    <n v="0"/>
    <n v="1"/>
    <x v="0"/>
    <x v="0"/>
    <m/>
    <m/>
    <n v="3"/>
    <x v="0"/>
    <x v="0"/>
    <d v="2017-07-03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1"/>
    <n v="0"/>
    <n v="10"/>
    <s v="NULL"/>
    <n v="110"/>
    <n v="81"/>
    <n v="1"/>
    <n v="0"/>
    <n v="0"/>
    <n v="1"/>
    <n v="0"/>
    <n v="0"/>
    <n v="0"/>
    <n v="0"/>
    <n v="0"/>
    <n v="0"/>
    <n v="0"/>
    <n v="2"/>
    <n v="0"/>
    <x v="0"/>
    <x v="14"/>
  </r>
  <r>
    <d v="2015-06-09T00:00:00"/>
    <n v="242851"/>
    <s v="Ivana"/>
    <s v="Bonollo"/>
    <d v="1938-06-03T00:00:00"/>
    <n v="80"/>
    <x v="0"/>
    <s v="VIC"/>
    <x v="0"/>
    <s v="Non-Invasive"/>
    <n v="33.729999999999997"/>
    <n v="0"/>
    <n v="0"/>
    <n v="0"/>
    <x v="1"/>
    <n v="0"/>
    <n v="0"/>
    <n v="1"/>
    <n v="0"/>
    <n v="65"/>
    <n v="71"/>
    <n v="0"/>
    <n v="1"/>
    <x v="1"/>
    <x v="1"/>
    <m/>
    <m/>
    <n v="3"/>
    <x v="0"/>
    <x v="0"/>
    <d v="2018-02-06T00:00:00"/>
    <x v="0"/>
    <x v="0"/>
    <n v="1"/>
    <n v="0"/>
    <n v="0"/>
    <n v="1"/>
    <n v="0"/>
    <n v="0"/>
    <n v="1"/>
    <n v="1"/>
    <n v="0"/>
    <n v="1"/>
    <n v="0"/>
    <n v="0"/>
    <n v="0"/>
    <n v="0"/>
    <n v="0"/>
    <n v="0"/>
    <n v="1"/>
    <n v="0"/>
    <n v="9"/>
    <s v="NULL"/>
    <n v="140"/>
    <n v="55"/>
    <n v="1"/>
    <n v="1"/>
    <n v="0"/>
    <n v="0"/>
    <n v="0"/>
    <n v="0"/>
    <n v="0"/>
    <n v="0"/>
    <n v="1"/>
    <n v="0"/>
    <n v="1"/>
    <n v="2"/>
    <n v="0"/>
    <x v="1"/>
    <x v="48"/>
  </r>
  <r>
    <d v="2015-06-09T00:00:00"/>
    <n v="268632"/>
    <s v="Vasel"/>
    <s v="Trayanovski"/>
    <d v="1954-03-02T00:00:00"/>
    <n v="64"/>
    <x v="1"/>
    <s v="VIC"/>
    <x v="0"/>
    <s v="Non-Invasive"/>
    <n v="32.28"/>
    <n v="0"/>
    <n v="0"/>
    <n v="0"/>
    <x v="0"/>
    <n v="1"/>
    <n v="0"/>
    <n v="0"/>
    <n v="0"/>
    <n v="38"/>
    <n v="29"/>
    <n v="0"/>
    <n v="1"/>
    <x v="0"/>
    <x v="0"/>
    <m/>
    <m/>
    <n v="3"/>
    <x v="0"/>
    <x v="0"/>
    <d v="2017-06-28T00:00:00"/>
    <x v="0"/>
    <x v="0"/>
    <n v="1"/>
    <n v="0"/>
    <n v="0"/>
    <n v="1"/>
    <n v="1"/>
    <n v="1"/>
    <n v="1"/>
    <n v="0"/>
    <n v="0"/>
    <n v="1"/>
    <n v="0"/>
    <n v="0"/>
    <n v="0"/>
    <n v="0"/>
    <n v="0"/>
    <n v="1"/>
    <n v="0"/>
    <n v="0"/>
    <n v="5"/>
    <s v="NULL"/>
    <n v="135"/>
    <n v="79"/>
    <n v="1"/>
    <n v="1"/>
    <n v="0"/>
    <n v="1"/>
    <n v="0"/>
    <n v="0"/>
    <n v="0"/>
    <n v="0"/>
    <n v="1"/>
    <n v="1"/>
    <n v="0"/>
    <n v="2"/>
    <n v="0"/>
    <x v="0"/>
    <x v="32"/>
  </r>
  <r>
    <d v="2015-06-09T00:00:00"/>
    <n v="281787"/>
    <s v="John"/>
    <s v="Lowe"/>
    <d v="1934-01-07T00:00:00"/>
    <n v="84"/>
    <x v="1"/>
    <s v="VIC"/>
    <x v="0"/>
    <s v="Non-Invasive"/>
    <n v="24.15"/>
    <n v="0"/>
    <n v="0"/>
    <n v="0"/>
    <x v="2"/>
    <n v="0"/>
    <n v="1"/>
    <n v="0"/>
    <n v="0"/>
    <n v="25"/>
    <n v="26"/>
    <n v="1"/>
    <n v="0"/>
    <x v="0"/>
    <x v="0"/>
    <m/>
    <m/>
    <n v="3"/>
    <x v="0"/>
    <x v="0"/>
    <d v="2017-07-12T00:00:00"/>
    <x v="0"/>
    <x v="0"/>
    <n v="1"/>
    <n v="0"/>
    <n v="0"/>
    <n v="0"/>
    <n v="0"/>
    <n v="1"/>
    <n v="1"/>
    <n v="0"/>
    <n v="0"/>
    <n v="1"/>
    <n v="0"/>
    <n v="0"/>
    <n v="0"/>
    <n v="0"/>
    <n v="0"/>
    <n v="0"/>
    <n v="1"/>
    <n v="0"/>
    <n v="6"/>
    <s v="NULL"/>
    <n v="120"/>
    <n v="81"/>
    <n v="0"/>
    <n v="0"/>
    <n v="0"/>
    <n v="1"/>
    <n v="0"/>
    <n v="0"/>
    <n v="0"/>
    <n v="0"/>
    <n v="0"/>
    <n v="0"/>
    <n v="0"/>
    <n v="2"/>
    <n v="0"/>
    <x v="0"/>
    <x v="6"/>
  </r>
  <r>
    <d v="2015-06-09T00:00:00"/>
    <n v="283911"/>
    <s v="Rebecca"/>
    <s v="De Piazza"/>
    <d v="1974-10-23T00:00:00"/>
    <n v="44"/>
    <x v="0"/>
    <s v="VIC"/>
    <x v="0"/>
    <s v="Non-Invasive"/>
    <n v="50.15"/>
    <n v="1"/>
    <n v="0"/>
    <s v="NULL"/>
    <x v="2"/>
    <n v="0"/>
    <n v="1"/>
    <n v="0"/>
    <n v="0"/>
    <n v="59"/>
    <n v="15"/>
    <n v="0"/>
    <n v="1"/>
    <x v="0"/>
    <x v="0"/>
    <m/>
    <m/>
    <n v="3"/>
    <x v="0"/>
    <x v="0"/>
    <d v="2017-07-03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8"/>
    <s v="NULL"/>
    <n v="140"/>
    <n v="82"/>
    <n v="0"/>
    <n v="0"/>
    <n v="0"/>
    <n v="0"/>
    <n v="0"/>
    <n v="0"/>
    <n v="0"/>
    <n v="0"/>
    <n v="0"/>
    <n v="0"/>
    <n v="0"/>
    <n v="2"/>
    <n v="0"/>
    <x v="0"/>
    <x v="15"/>
  </r>
  <r>
    <d v="2015-06-10T00:00:00"/>
    <n v="171844"/>
    <s v="Maxwell"/>
    <s v="Craggs"/>
    <d v="1936-09-01T00:00:00"/>
    <n v="82"/>
    <x v="1"/>
    <s v="VIC"/>
    <x v="0"/>
    <s v="Non-Invasive"/>
    <n v="29.04"/>
    <n v="0"/>
    <n v="0"/>
    <n v="0"/>
    <x v="2"/>
    <n v="0"/>
    <n v="1"/>
    <n v="0"/>
    <n v="0"/>
    <n v="50"/>
    <n v="29"/>
    <n v="0"/>
    <n v="1"/>
    <x v="0"/>
    <x v="0"/>
    <m/>
    <m/>
    <n v="3"/>
    <x v="0"/>
    <x v="0"/>
    <d v="2017-07-05T00:00:00"/>
    <x v="0"/>
    <x v="0"/>
    <n v="1"/>
    <n v="0"/>
    <n v="0"/>
    <n v="1"/>
    <n v="0"/>
    <n v="0"/>
    <n v="1"/>
    <n v="0"/>
    <n v="0"/>
    <n v="1"/>
    <n v="1"/>
    <n v="1"/>
    <n v="1"/>
    <n v="0"/>
    <n v="0"/>
    <n v="0"/>
    <n v="1"/>
    <n v="0"/>
    <n v="9"/>
    <s v="NULL"/>
    <n v="155"/>
    <n v="10"/>
    <n v="1"/>
    <n v="1"/>
    <n v="0"/>
    <n v="1"/>
    <n v="0"/>
    <n v="0"/>
    <n v="0"/>
    <n v="0"/>
    <n v="0"/>
    <n v="0"/>
    <n v="0"/>
    <n v="2"/>
    <n v="1"/>
    <x v="0"/>
    <x v="32"/>
  </r>
  <r>
    <d v="2015-06-10T00:00:00"/>
    <n v="224136"/>
    <s v="Angela"/>
    <s v="Genis"/>
    <d v="1939-02-20T00:00:00"/>
    <n v="79"/>
    <x v="0"/>
    <s v="VIC"/>
    <x v="0"/>
    <s v="Non-Invasive"/>
    <n v="26.37"/>
    <n v="0"/>
    <n v="0"/>
    <n v="0"/>
    <x v="1"/>
    <n v="0"/>
    <n v="0"/>
    <n v="1"/>
    <n v="0"/>
    <n v="70"/>
    <n v="59"/>
    <n v="0"/>
    <n v="1"/>
    <x v="1"/>
    <x v="1"/>
    <m/>
    <m/>
    <n v="3"/>
    <x v="0"/>
    <x v="0"/>
    <d v="2018-01-23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11"/>
    <s v="NULL"/>
    <n v="110"/>
    <n v="45"/>
    <n v="1"/>
    <n v="0"/>
    <n v="0"/>
    <n v="1"/>
    <n v="0"/>
    <n v="0"/>
    <n v="0"/>
    <n v="0"/>
    <n v="0"/>
    <n v="0"/>
    <n v="0"/>
    <n v="2"/>
    <n v="0"/>
    <x v="1"/>
    <x v="31"/>
  </r>
  <r>
    <d v="2015-06-10T00:00:00"/>
    <n v="282673"/>
    <s v="Jan"/>
    <s v="Sutherland"/>
    <d v="1955-08-11T00:00:00"/>
    <n v="63"/>
    <x v="0"/>
    <s v="VIC"/>
    <x v="0"/>
    <s v="Non-Invasive"/>
    <n v="55.38"/>
    <n v="0"/>
    <n v="0"/>
    <n v="0"/>
    <x v="2"/>
    <n v="0"/>
    <n v="1"/>
    <n v="0"/>
    <n v="0"/>
    <n v="64"/>
    <n v="50"/>
    <n v="0"/>
    <n v="1"/>
    <x v="1"/>
    <x v="1"/>
    <m/>
    <m/>
    <n v="3"/>
    <x v="0"/>
    <x v="0"/>
    <d v="2017-04-05T00:00:00"/>
    <x v="0"/>
    <x v="0"/>
    <n v="1"/>
    <n v="0"/>
    <n v="0"/>
    <n v="1"/>
    <n v="1"/>
    <n v="1"/>
    <n v="0"/>
    <n v="1"/>
    <n v="0"/>
    <n v="1"/>
    <n v="0"/>
    <n v="0"/>
    <n v="0"/>
    <n v="0"/>
    <n v="0"/>
    <n v="0"/>
    <n v="1"/>
    <n v="0"/>
    <n v="8"/>
    <s v="NULL"/>
    <n v="110"/>
    <n v="56"/>
    <n v="1"/>
    <n v="1"/>
    <n v="0"/>
    <n v="1"/>
    <n v="0"/>
    <n v="0"/>
    <n v="0"/>
    <n v="0"/>
    <n v="0"/>
    <n v="0"/>
    <n v="0"/>
    <n v="2"/>
    <n v="0"/>
    <x v="1"/>
    <x v="7"/>
  </r>
  <r>
    <d v="2015-06-16T00:00:00"/>
    <n v="251204"/>
    <s v="Angela"/>
    <s v="Costanzo"/>
    <d v="1932-06-09T00:00:00"/>
    <n v="86"/>
    <x v="0"/>
    <s v="VIC"/>
    <x v="0"/>
    <s v="Non-Invasive"/>
    <n v="43.83"/>
    <n v="0"/>
    <n v="0"/>
    <n v="0"/>
    <x v="2"/>
    <n v="0"/>
    <n v="1"/>
    <n v="0"/>
    <n v="0"/>
    <n v="56"/>
    <n v="57"/>
    <n v="0"/>
    <n v="1"/>
    <x v="1"/>
    <x v="1"/>
    <m/>
    <m/>
    <n v="3"/>
    <x v="0"/>
    <x v="0"/>
    <d v="2017-11-28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1"/>
    <n v="0"/>
    <n v="7"/>
    <s v="NULL"/>
    <n v="110"/>
    <n v="45"/>
    <n v="1"/>
    <n v="0"/>
    <n v="0"/>
    <n v="1"/>
    <n v="0"/>
    <n v="0"/>
    <n v="0"/>
    <n v="0"/>
    <n v="0"/>
    <n v="0"/>
    <n v="0"/>
    <n v="2"/>
    <n v="0"/>
    <x v="1"/>
    <x v="46"/>
  </r>
  <r>
    <d v="2015-06-16T00:00:00"/>
    <n v="251603"/>
    <s v="Barbara"/>
    <s v="Currie"/>
    <d v="1932-06-27T00:00:00"/>
    <n v="86"/>
    <x v="0"/>
    <s v="VIC"/>
    <x v="0"/>
    <s v="Non-Invasive"/>
    <n v="23.42"/>
    <n v="1"/>
    <n v="0"/>
    <s v="NULL"/>
    <x v="2"/>
    <n v="0"/>
    <n v="1"/>
    <n v="0"/>
    <n v="0"/>
    <n v="38"/>
    <n v="30"/>
    <n v="0"/>
    <n v="1"/>
    <x v="0"/>
    <x v="0"/>
    <m/>
    <m/>
    <n v="3"/>
    <x v="0"/>
    <x v="0"/>
    <d v="2017-08-29T00:00:00"/>
    <x v="0"/>
    <x v="0"/>
    <n v="0"/>
    <n v="0"/>
    <n v="0"/>
    <n v="1"/>
    <n v="1"/>
    <n v="0"/>
    <n v="1"/>
    <n v="0"/>
    <n v="0"/>
    <n v="1"/>
    <n v="0"/>
    <n v="0"/>
    <n v="0"/>
    <n v="0"/>
    <n v="0"/>
    <n v="0"/>
    <n v="1"/>
    <n v="0"/>
    <n v="8"/>
    <s v="NULL"/>
    <n v="120"/>
    <n v="53"/>
    <n v="1"/>
    <n v="0"/>
    <n v="1"/>
    <n v="1"/>
    <n v="0"/>
    <n v="0"/>
    <n v="1"/>
    <n v="0"/>
    <n v="0"/>
    <n v="0"/>
    <n v="0"/>
    <n v="2"/>
    <n v="0"/>
    <x v="0"/>
    <x v="10"/>
  </r>
  <r>
    <d v="2015-06-18T00:00:00"/>
    <n v="255163"/>
    <s v="Marjorie"/>
    <s v="Breust"/>
    <d v="1935-07-23T00:00:00"/>
    <n v="83"/>
    <x v="0"/>
    <s v="VIC"/>
    <x v="0"/>
    <s v="Non-Invasive"/>
    <n v="29.71"/>
    <n v="0"/>
    <n v="0"/>
    <n v="0"/>
    <x v="2"/>
    <n v="0"/>
    <n v="1"/>
    <n v="0"/>
    <n v="0"/>
    <n v="60"/>
    <n v="70"/>
    <n v="0"/>
    <n v="1"/>
    <x v="1"/>
    <x v="1"/>
    <m/>
    <m/>
    <n v="3"/>
    <x v="0"/>
    <x v="0"/>
    <d v="2017-02-25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0"/>
    <n v="1"/>
    <n v="7"/>
    <s v="NULL"/>
    <n v="125"/>
    <n v="86"/>
    <n v="1"/>
    <n v="0"/>
    <n v="0"/>
    <n v="0"/>
    <n v="0"/>
    <n v="0"/>
    <n v="0"/>
    <n v="0"/>
    <n v="0"/>
    <n v="0"/>
    <n v="0"/>
    <n v="2"/>
    <n v="0"/>
    <x v="1"/>
    <x v="2"/>
  </r>
  <r>
    <d v="2015-06-18T00:00:00"/>
    <n v="257387"/>
    <s v="Franco"/>
    <s v="Salvitti"/>
    <d v="1934-10-04T00:00:00"/>
    <n v="84"/>
    <x v="1"/>
    <s v="VIC"/>
    <x v="0"/>
    <s v="Non-Invasive"/>
    <n v="29.3"/>
    <n v="1"/>
    <n v="0"/>
    <s v="NULL"/>
    <x v="2"/>
    <n v="0"/>
    <n v="1"/>
    <n v="0"/>
    <n v="0"/>
    <n v="44"/>
    <n v="44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11"/>
    <s v="NULL"/>
    <n v="140"/>
    <n v="81"/>
    <n v="1"/>
    <n v="1"/>
    <n v="0"/>
    <n v="1"/>
    <n v="0"/>
    <n v="0"/>
    <n v="0"/>
    <n v="1"/>
    <n v="1"/>
    <n v="1"/>
    <n v="0"/>
    <n v="2"/>
    <n v="0"/>
    <x v="0"/>
    <x v="16"/>
  </r>
  <r>
    <d v="2015-06-25T00:00:00"/>
    <n v="280550"/>
    <s v="Norman"/>
    <s v="Palmer"/>
    <d v="1937-10-01T00:00:00"/>
    <n v="81"/>
    <x v="1"/>
    <s v="VIC"/>
    <x v="0"/>
    <s v="Non-Invasive"/>
    <n v="24.07"/>
    <n v="0"/>
    <n v="0"/>
    <n v="0"/>
    <x v="2"/>
    <n v="0"/>
    <n v="1"/>
    <n v="0"/>
    <n v="0"/>
    <n v="60"/>
    <n v="34"/>
    <n v="0"/>
    <n v="1"/>
    <x v="0"/>
    <x v="0"/>
    <m/>
    <m/>
    <n v="3"/>
    <x v="0"/>
    <x v="0"/>
    <d v="2017-06-26T00:00:00"/>
    <x v="0"/>
    <x v="0"/>
    <n v="1"/>
    <n v="0"/>
    <n v="0"/>
    <n v="0"/>
    <n v="0"/>
    <n v="0"/>
    <n v="1"/>
    <n v="0"/>
    <n v="0"/>
    <n v="1"/>
    <n v="1"/>
    <n v="1"/>
    <n v="1"/>
    <n v="0"/>
    <n v="0"/>
    <n v="0"/>
    <n v="1"/>
    <n v="0"/>
    <n v="6"/>
    <s v="NULL"/>
    <n v="160"/>
    <m/>
    <n v="1"/>
    <n v="0"/>
    <n v="0"/>
    <n v="0"/>
    <n v="0"/>
    <n v="0"/>
    <n v="0"/>
    <n v="0"/>
    <n v="0"/>
    <n v="0"/>
    <n v="0"/>
    <n v="2"/>
    <n v="1"/>
    <x v="0"/>
    <x v="40"/>
  </r>
  <r>
    <d v="2015-06-25T00:00:00"/>
    <n v="282915"/>
    <s v="John"/>
    <s v="Campbell"/>
    <d v="1922-04-24T00:00:00"/>
    <n v="96"/>
    <x v="1"/>
    <s v="VIC"/>
    <x v="0"/>
    <s v="Non-Invasive"/>
    <n v="26.64"/>
    <n v="1"/>
    <n v="0"/>
    <s v="NULL"/>
    <x v="2"/>
    <n v="0"/>
    <n v="1"/>
    <n v="0"/>
    <n v="0"/>
    <n v="45"/>
    <n v="45"/>
    <n v="0"/>
    <n v="1"/>
    <x v="1"/>
    <x v="1"/>
    <m/>
    <m/>
    <n v="3"/>
    <x v="0"/>
    <x v="0"/>
    <d v="2017-12-28T00:00:00"/>
    <x v="0"/>
    <x v="0"/>
    <n v="0"/>
    <n v="0"/>
    <n v="0"/>
    <n v="1"/>
    <n v="1"/>
    <n v="0"/>
    <n v="0"/>
    <n v="1"/>
    <n v="0"/>
    <n v="1"/>
    <n v="0"/>
    <n v="0"/>
    <n v="0"/>
    <n v="0"/>
    <n v="0"/>
    <n v="1"/>
    <n v="0"/>
    <n v="0"/>
    <n v="10"/>
    <s v="NULL"/>
    <n v="170"/>
    <n v="34"/>
    <n v="1"/>
    <n v="0"/>
    <n v="0"/>
    <n v="1"/>
    <n v="0"/>
    <n v="0"/>
    <n v="0"/>
    <n v="1"/>
    <n v="1"/>
    <n v="0"/>
    <n v="1"/>
    <n v="2"/>
    <n v="0"/>
    <x v="0"/>
    <x v="29"/>
  </r>
  <r>
    <d v="2015-06-25T00:00:00"/>
    <n v="283426"/>
    <s v="Christopher"/>
    <s v="White"/>
    <d v="1972-09-06T00:00:00"/>
    <n v="46"/>
    <x v="1"/>
    <s v="VIC"/>
    <x v="0"/>
    <s v="Non-Invasive"/>
    <n v="51.41"/>
    <n v="0"/>
    <n v="0"/>
    <n v="0"/>
    <x v="2"/>
    <n v="0"/>
    <n v="1"/>
    <n v="0"/>
    <n v="0"/>
    <n v="45"/>
    <n v="31"/>
    <n v="0"/>
    <n v="1"/>
    <x v="0"/>
    <x v="0"/>
    <m/>
    <m/>
    <n v="3"/>
    <x v="0"/>
    <x v="0"/>
    <d v="2017-11-02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0"/>
    <s v="NULL"/>
    <n v="110"/>
    <n v="90"/>
    <n v="0"/>
    <n v="0"/>
    <n v="0"/>
    <n v="0"/>
    <n v="0"/>
    <n v="0"/>
    <n v="0"/>
    <n v="0"/>
    <n v="0"/>
    <n v="0"/>
    <n v="0"/>
    <n v="2"/>
    <n v="0"/>
    <x v="0"/>
    <x v="11"/>
  </r>
  <r>
    <d v="2015-06-26T00:00:00"/>
    <n v="144755"/>
    <s v="Dennis"/>
    <s v="Bean"/>
    <d v="1947-06-03T00:00:00"/>
    <n v="71"/>
    <x v="1"/>
    <s v="VIC"/>
    <x v="0"/>
    <s v="Non-Invasive"/>
    <n v="46.96"/>
    <n v="0"/>
    <n v="0"/>
    <n v="0"/>
    <x v="4"/>
    <n v="0"/>
    <n v="0"/>
    <n v="0"/>
    <n v="1"/>
    <n v="20"/>
    <n v="40"/>
    <n v="1"/>
    <n v="0"/>
    <x v="0"/>
    <x v="0"/>
    <m/>
    <m/>
    <n v="3"/>
    <x v="0"/>
    <x v="0"/>
    <d v="2017-11-29T00:00:00"/>
    <x v="0"/>
    <x v="0"/>
    <n v="1"/>
    <n v="0"/>
    <n v="0"/>
    <n v="1"/>
    <n v="1"/>
    <n v="0"/>
    <n v="0"/>
    <n v="1"/>
    <n v="0"/>
    <n v="1"/>
    <n v="1"/>
    <n v="1"/>
    <n v="1"/>
    <n v="0"/>
    <n v="0"/>
    <n v="1"/>
    <n v="0"/>
    <n v="0"/>
    <n v="11"/>
    <s v="NULL"/>
    <n v="125"/>
    <n v="71"/>
    <n v="1"/>
    <n v="1"/>
    <n v="0"/>
    <n v="1"/>
    <n v="0"/>
    <n v="0"/>
    <n v="0"/>
    <n v="1"/>
    <n v="0"/>
    <n v="0"/>
    <n v="0"/>
    <n v="2"/>
    <n v="1"/>
    <x v="0"/>
    <x v="0"/>
  </r>
  <r>
    <d v="2015-07-09T00:00:00"/>
    <n v="255145"/>
    <s v="Terence"/>
    <s v="Conway"/>
    <d v="1934-01-06T00:00:00"/>
    <n v="84"/>
    <x v="1"/>
    <s v="VIC"/>
    <x v="0"/>
    <s v="Non-Invasive"/>
    <n v="34.950000000000003"/>
    <n v="0"/>
    <n v="0"/>
    <n v="0"/>
    <x v="2"/>
    <n v="0"/>
    <n v="1"/>
    <n v="0"/>
    <n v="0"/>
    <n v="64"/>
    <n v="23"/>
    <n v="0"/>
    <n v="1"/>
    <x v="0"/>
    <x v="0"/>
    <m/>
    <m/>
    <n v="3"/>
    <x v="0"/>
    <x v="0"/>
    <d v="2018-01-18T00:00:00"/>
    <x v="0"/>
    <x v="0"/>
    <n v="1"/>
    <n v="0"/>
    <n v="0"/>
    <n v="1"/>
    <n v="0"/>
    <n v="0"/>
    <n v="1"/>
    <n v="0"/>
    <n v="0"/>
    <n v="1"/>
    <n v="1"/>
    <n v="1"/>
    <n v="1"/>
    <n v="0"/>
    <n v="0"/>
    <n v="1"/>
    <n v="0"/>
    <n v="0"/>
    <n v="7"/>
    <s v="NULL"/>
    <n v="140"/>
    <n v="81"/>
    <n v="1"/>
    <n v="0"/>
    <n v="1"/>
    <n v="1"/>
    <n v="0"/>
    <n v="0"/>
    <n v="0"/>
    <n v="0"/>
    <n v="0"/>
    <n v="0"/>
    <n v="0"/>
    <n v="2"/>
    <n v="1"/>
    <x v="0"/>
    <x v="28"/>
  </r>
  <r>
    <d v="2015-07-09T00:00:00"/>
    <n v="282803"/>
    <s v="Trevor"/>
    <s v="Macumber"/>
    <d v="1940-01-16T00:00:00"/>
    <n v="78"/>
    <x v="1"/>
    <s v="VIC"/>
    <x v="0"/>
    <s v="Non-Invasive"/>
    <n v="24.21"/>
    <n v="0"/>
    <n v="0"/>
    <n v="0"/>
    <x v="2"/>
    <n v="0"/>
    <n v="1"/>
    <n v="0"/>
    <n v="0"/>
    <n v="45"/>
    <n v="25"/>
    <n v="0"/>
    <n v="1"/>
    <x v="0"/>
    <x v="0"/>
    <m/>
    <m/>
    <n v="3"/>
    <x v="0"/>
    <x v="0"/>
    <d v="2017-07-06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0"/>
    <n v="1"/>
    <n v="6"/>
    <s v="NULL"/>
    <n v="130"/>
    <n v="83"/>
    <n v="1"/>
    <n v="0"/>
    <n v="0"/>
    <n v="0"/>
    <n v="0"/>
    <n v="0"/>
    <n v="0"/>
    <n v="0"/>
    <n v="0"/>
    <n v="0"/>
    <n v="0"/>
    <n v="2"/>
    <n v="0"/>
    <x v="0"/>
    <x v="21"/>
  </r>
  <r>
    <d v="2015-07-14T00:00:00"/>
    <n v="272620"/>
    <s v="Janette"/>
    <s v="Cook"/>
    <d v="1947-10-17T00:00:00"/>
    <n v="71"/>
    <x v="0"/>
    <s v="VIC"/>
    <x v="0"/>
    <s v="Non-Invasive"/>
    <n v="23.71"/>
    <n v="0"/>
    <n v="0"/>
    <n v="0"/>
    <x v="2"/>
    <n v="0"/>
    <n v="1"/>
    <n v="0"/>
    <n v="0"/>
    <n v="27"/>
    <n v="30"/>
    <n v="1"/>
    <n v="0"/>
    <x v="0"/>
    <x v="0"/>
    <m/>
    <m/>
    <n v="3"/>
    <x v="0"/>
    <x v="0"/>
    <d v="2017-11-14T00:00:00"/>
    <x v="0"/>
    <x v="0"/>
    <n v="1"/>
    <n v="0"/>
    <n v="0"/>
    <n v="1"/>
    <n v="1"/>
    <n v="0"/>
    <n v="0"/>
    <n v="1"/>
    <n v="0"/>
    <n v="1"/>
    <n v="1"/>
    <n v="1"/>
    <n v="1"/>
    <n v="0"/>
    <n v="0"/>
    <n v="1"/>
    <n v="0"/>
    <n v="0"/>
    <n v="7"/>
    <s v="NULL"/>
    <n v="90"/>
    <m/>
    <n v="0"/>
    <n v="0"/>
    <n v="0"/>
    <n v="0"/>
    <n v="0"/>
    <n v="0"/>
    <n v="0"/>
    <n v="1"/>
    <n v="1"/>
    <n v="0"/>
    <n v="1"/>
    <n v="2"/>
    <n v="1"/>
    <x v="0"/>
    <x v="10"/>
  </r>
  <r>
    <d v="2015-07-15T00:00:00"/>
    <n v="213946"/>
    <s v="Antonia"/>
    <s v="Rocco"/>
    <d v="1922-10-05T00:00:00"/>
    <n v="96"/>
    <x v="0"/>
    <s v="VIC"/>
    <x v="0"/>
    <s v="Non-Invasive"/>
    <n v="26.24"/>
    <n v="0"/>
    <n v="0"/>
    <n v="0"/>
    <x v="2"/>
    <n v="0"/>
    <n v="1"/>
    <n v="0"/>
    <n v="0"/>
    <n v="70"/>
    <n v="69"/>
    <n v="0"/>
    <n v="1"/>
    <x v="1"/>
    <x v="1"/>
    <m/>
    <m/>
    <n v="3"/>
    <x v="0"/>
    <x v="0"/>
    <d v="2017-10-08T00:00:00"/>
    <x v="0"/>
    <x v="0"/>
    <n v="0"/>
    <n v="0"/>
    <n v="0"/>
    <n v="1"/>
    <n v="1"/>
    <n v="1"/>
    <n v="0"/>
    <n v="1"/>
    <n v="0"/>
    <n v="1"/>
    <n v="0"/>
    <n v="0"/>
    <n v="0"/>
    <n v="0"/>
    <n v="0"/>
    <n v="0"/>
    <n v="0"/>
    <n v="1"/>
    <n v="8"/>
    <s v="NULL"/>
    <n v="140"/>
    <m/>
    <n v="1"/>
    <n v="1"/>
    <n v="1"/>
    <n v="1"/>
    <n v="0"/>
    <n v="0"/>
    <n v="0"/>
    <n v="0"/>
    <n v="0"/>
    <n v="0"/>
    <n v="0"/>
    <n v="2"/>
    <n v="0"/>
    <x v="1"/>
    <x v="1"/>
  </r>
  <r>
    <d v="2015-07-16T00:00:00"/>
    <n v="163613"/>
    <s v="Judith"/>
    <s v="Longworth"/>
    <d v="1939-05-28T00:00:00"/>
    <n v="79"/>
    <x v="0"/>
    <s v="VIC"/>
    <x v="0"/>
    <s v="Non-Invasive"/>
    <n v="21.23"/>
    <n v="1"/>
    <n v="0"/>
    <n v="0"/>
    <x v="2"/>
    <n v="0"/>
    <n v="1"/>
    <n v="0"/>
    <n v="0"/>
    <n v="40"/>
    <n v="40"/>
    <n v="0"/>
    <n v="1"/>
    <x v="0"/>
    <x v="0"/>
    <m/>
    <m/>
    <n v="3"/>
    <x v="0"/>
    <x v="0"/>
    <d v="2017-07-03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5"/>
    <s v="NULL"/>
    <n v="120"/>
    <n v="32"/>
    <n v="1"/>
    <n v="0"/>
    <n v="0"/>
    <n v="1"/>
    <n v="0"/>
    <n v="0"/>
    <n v="1"/>
    <n v="1"/>
    <n v="1"/>
    <n v="1"/>
    <n v="0"/>
    <n v="2"/>
    <n v="0"/>
    <x v="0"/>
    <x v="14"/>
  </r>
  <r>
    <d v="2015-07-16T00:00:00"/>
    <n v="197358"/>
    <s v="Brian"/>
    <s v="Edwards"/>
    <d v="1936-10-04T00:00:00"/>
    <n v="82"/>
    <x v="1"/>
    <s v="VIC"/>
    <x v="0"/>
    <s v="Non-Invasive"/>
    <n v="21.4"/>
    <n v="0"/>
    <n v="0"/>
    <s v="NULL"/>
    <x v="1"/>
    <n v="0"/>
    <n v="0"/>
    <n v="1"/>
    <n v="0"/>
    <n v="25"/>
    <n v="25"/>
    <n v="1"/>
    <n v="0"/>
    <x v="0"/>
    <x v="0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1"/>
    <n v="1"/>
    <n v="1"/>
    <n v="0"/>
    <n v="0"/>
    <n v="0"/>
    <n v="1"/>
    <n v="0"/>
    <n v="8"/>
    <s v="NULL"/>
    <n v="90"/>
    <n v="33"/>
    <n v="1"/>
    <n v="0"/>
    <n v="1"/>
    <n v="1"/>
    <n v="0"/>
    <n v="0"/>
    <n v="0"/>
    <n v="0"/>
    <n v="1"/>
    <n v="0"/>
    <n v="1"/>
    <n v="2"/>
    <n v="1"/>
    <x v="0"/>
    <x v="6"/>
  </r>
  <r>
    <d v="2015-07-16T00:00:00"/>
    <n v="280372"/>
    <s v="Donald"/>
    <s v="Anderson"/>
    <d v="1929-03-29T00:00:00"/>
    <n v="89"/>
    <x v="1"/>
    <s v="VIC"/>
    <x v="0"/>
    <s v="Non-Invasive"/>
    <n v="25.3"/>
    <n v="1"/>
    <n v="0"/>
    <n v="0"/>
    <x v="2"/>
    <n v="0"/>
    <n v="1"/>
    <n v="0"/>
    <n v="0"/>
    <n v="35"/>
    <n v="34"/>
    <n v="1"/>
    <n v="0"/>
    <x v="0"/>
    <x v="0"/>
    <m/>
    <m/>
    <n v="3"/>
    <x v="0"/>
    <x v="0"/>
    <d v="2017-12-01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0"/>
    <s v="NULL"/>
    <n v="120"/>
    <n v="40"/>
    <n v="0"/>
    <n v="0"/>
    <n v="0"/>
    <n v="0"/>
    <n v="0"/>
    <n v="0"/>
    <n v="0"/>
    <n v="1"/>
    <n v="0"/>
    <n v="0"/>
    <n v="0"/>
    <n v="2"/>
    <n v="0"/>
    <x v="0"/>
    <x v="10"/>
  </r>
  <r>
    <d v="2015-07-16T00:00:00"/>
    <n v="284467"/>
    <s v="Muriel"/>
    <s v="Anderson"/>
    <d v="1921-06-14T00:00:00"/>
    <n v="97"/>
    <x v="0"/>
    <s v="VIC"/>
    <x v="0"/>
    <s v="Non-Invasive"/>
    <n v="24.38"/>
    <n v="0"/>
    <n v="0"/>
    <s v="NULL"/>
    <x v="1"/>
    <n v="0"/>
    <n v="0"/>
    <n v="1"/>
    <n v="0"/>
    <n v="55"/>
    <n v="55"/>
    <n v="0"/>
    <n v="1"/>
    <x v="1"/>
    <x v="1"/>
    <m/>
    <m/>
    <n v="3"/>
    <x v="0"/>
    <x v="0"/>
    <d v="2017-07-03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n v="8"/>
    <s v="NULL"/>
    <n v="110"/>
    <n v="41"/>
    <n v="1"/>
    <n v="0"/>
    <n v="1"/>
    <n v="1"/>
    <n v="0"/>
    <n v="0"/>
    <n v="0"/>
    <n v="0"/>
    <n v="0"/>
    <n v="0"/>
    <n v="0"/>
    <n v="2"/>
    <n v="0"/>
    <x v="1"/>
    <x v="3"/>
  </r>
  <r>
    <d v="2015-07-21T00:00:00"/>
    <n v="141672"/>
    <s v="George"/>
    <s v="Story"/>
    <d v="1935-09-16T00:00:00"/>
    <n v="83"/>
    <x v="1"/>
    <s v="VIC"/>
    <x v="0"/>
    <s v="Non-Invasive"/>
    <n v="27.78"/>
    <n v="0"/>
    <n v="0"/>
    <n v="1"/>
    <x v="2"/>
    <n v="0"/>
    <n v="1"/>
    <n v="0"/>
    <n v="0"/>
    <n v="56"/>
    <n v="40"/>
    <n v="0"/>
    <n v="1"/>
    <x v="0"/>
    <x v="0"/>
    <m/>
    <m/>
    <n v="3"/>
    <x v="0"/>
    <x v="0"/>
    <d v="2017-12-06T00:00:00"/>
    <x v="2"/>
    <x v="4"/>
    <n v="1"/>
    <n v="0"/>
    <n v="0"/>
    <n v="0"/>
    <n v="0"/>
    <n v="0"/>
    <n v="0"/>
    <n v="1"/>
    <n v="0"/>
    <n v="1"/>
    <n v="0"/>
    <n v="1"/>
    <n v="1"/>
    <n v="0"/>
    <n v="0"/>
    <n v="0"/>
    <n v="1"/>
    <n v="0"/>
    <n v="7"/>
    <s v="NULL"/>
    <n v="135"/>
    <n v="76"/>
    <n v="0"/>
    <n v="1"/>
    <n v="0"/>
    <n v="1"/>
    <n v="0"/>
    <n v="0"/>
    <n v="1"/>
    <n v="0"/>
    <n v="0"/>
    <n v="0"/>
    <n v="0"/>
    <n v="2"/>
    <n v="1"/>
    <x v="0"/>
    <x v="49"/>
  </r>
  <r>
    <d v="2015-07-21T00:00:00"/>
    <n v="148770"/>
    <s v="Colleen"/>
    <s v="Dale"/>
    <d v="1935-09-12T00:00:00"/>
    <n v="83"/>
    <x v="0"/>
    <s v="VIC"/>
    <x v="0"/>
    <s v="Non-Invasive"/>
    <m/>
    <n v="0"/>
    <n v="0"/>
    <n v="0"/>
    <x v="3"/>
    <n v="0"/>
    <n v="0"/>
    <n v="0"/>
    <n v="0"/>
    <n v="61"/>
    <n v="61"/>
    <n v="0"/>
    <n v="1"/>
    <x v="1"/>
    <x v="1"/>
    <m/>
    <m/>
    <n v="3"/>
    <x v="0"/>
    <x v="0"/>
    <d v="2017-11-10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5"/>
    <s v="NULL"/>
    <m/>
    <n v="75"/>
    <n v="0"/>
    <n v="1"/>
    <n v="0"/>
    <n v="1"/>
    <n v="0"/>
    <n v="0"/>
    <n v="0"/>
    <n v="0"/>
    <n v="0"/>
    <n v="0"/>
    <n v="0"/>
    <n v="2"/>
    <n v="0"/>
    <x v="1"/>
    <x v="5"/>
  </r>
  <r>
    <d v="2015-07-21T00:00:00"/>
    <n v="149043"/>
    <s v="Leonard"/>
    <s v="DeLacca"/>
    <d v="1928-05-29T00:00:00"/>
    <n v="90"/>
    <x v="1"/>
    <s v="VIC"/>
    <x v="0"/>
    <s v="Non-Invasive"/>
    <n v="28.23"/>
    <n v="1"/>
    <n v="0"/>
    <s v="NULL"/>
    <x v="1"/>
    <n v="0"/>
    <n v="0"/>
    <n v="1"/>
    <n v="0"/>
    <n v="55"/>
    <n v="25"/>
    <n v="0"/>
    <n v="1"/>
    <x v="0"/>
    <x v="0"/>
    <m/>
    <m/>
    <n v="3"/>
    <x v="0"/>
    <x v="0"/>
    <d v="2017-07-03T00:00:00"/>
    <x v="0"/>
    <x v="0"/>
    <n v="1"/>
    <n v="0"/>
    <n v="0"/>
    <n v="1"/>
    <n v="0"/>
    <n v="0"/>
    <n v="0"/>
    <n v="1"/>
    <n v="0"/>
    <n v="1"/>
    <n v="0"/>
    <n v="1"/>
    <n v="0"/>
    <n v="0"/>
    <n v="0"/>
    <n v="0"/>
    <n v="1"/>
    <n v="0"/>
    <n v="7"/>
    <s v="NULL"/>
    <n v="115"/>
    <n v="34"/>
    <n v="0"/>
    <n v="1"/>
    <n v="1"/>
    <n v="1"/>
    <n v="0"/>
    <n v="0"/>
    <n v="0"/>
    <n v="0"/>
    <n v="0"/>
    <n v="0"/>
    <n v="0"/>
    <n v="2"/>
    <n v="0"/>
    <x v="0"/>
    <x v="6"/>
  </r>
  <r>
    <d v="2015-07-21T00:00:00"/>
    <n v="178259"/>
    <s v="Winifred"/>
    <s v="Caddy"/>
    <d v="1924-05-14T00:00:00"/>
    <n v="94"/>
    <x v="0"/>
    <s v="VIC"/>
    <x v="0"/>
    <s v="Non-Invasive"/>
    <n v="25.78"/>
    <n v="0"/>
    <n v="0"/>
    <n v="0"/>
    <x v="0"/>
    <n v="1"/>
    <n v="0"/>
    <n v="0"/>
    <n v="0"/>
    <n v="55"/>
    <n v="48"/>
    <n v="0"/>
    <n v="1"/>
    <x v="1"/>
    <x v="1"/>
    <m/>
    <m/>
    <n v="3"/>
    <x v="0"/>
    <x v="0"/>
    <d v="2018-01-16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9"/>
    <s v="NULL"/>
    <n v="165"/>
    <n v="48"/>
    <n v="1"/>
    <n v="0"/>
    <n v="0"/>
    <n v="1"/>
    <n v="0"/>
    <n v="0"/>
    <n v="0"/>
    <n v="0"/>
    <n v="0"/>
    <n v="0"/>
    <n v="0"/>
    <n v="2"/>
    <n v="0"/>
    <x v="0"/>
    <x v="8"/>
  </r>
  <r>
    <d v="2015-07-23T00:00:00"/>
    <n v="255318"/>
    <s v="Theresa"/>
    <s v="Henderson"/>
    <d v="1929-08-06T00:00:00"/>
    <n v="89"/>
    <x v="0"/>
    <s v="VIC"/>
    <x v="0"/>
    <s v="Non-Invasive"/>
    <n v="30.63"/>
    <n v="1"/>
    <n v="0"/>
    <n v="0"/>
    <x v="2"/>
    <n v="0"/>
    <n v="1"/>
    <n v="0"/>
    <n v="0"/>
    <n v="59"/>
    <n v="59"/>
    <n v="0"/>
    <n v="1"/>
    <x v="1"/>
    <x v="1"/>
    <m/>
    <m/>
    <n v="3"/>
    <x v="0"/>
    <x v="0"/>
    <d v="2017-12-13T00:00:00"/>
    <x v="3"/>
    <x v="5"/>
    <n v="1"/>
    <n v="0"/>
    <n v="0"/>
    <n v="1"/>
    <n v="1"/>
    <n v="0"/>
    <n v="0"/>
    <n v="1"/>
    <n v="0"/>
    <n v="1"/>
    <n v="0"/>
    <n v="1"/>
    <n v="0"/>
    <n v="0"/>
    <n v="0"/>
    <n v="1"/>
    <n v="0"/>
    <n v="0"/>
    <n v="7"/>
    <s v="NULL"/>
    <n v="155"/>
    <n v="60"/>
    <n v="1"/>
    <n v="0"/>
    <n v="0"/>
    <n v="1"/>
    <n v="0"/>
    <n v="0"/>
    <n v="0"/>
    <n v="1"/>
    <n v="1"/>
    <n v="0"/>
    <n v="1"/>
    <n v="2"/>
    <n v="0"/>
    <x v="1"/>
    <x v="31"/>
  </r>
  <r>
    <d v="2015-07-23T00:00:00"/>
    <n v="284573"/>
    <s v="Frank"/>
    <s v="Walker"/>
    <d v="1937-07-01T00:00:00"/>
    <n v="81"/>
    <x v="1"/>
    <s v="VIC"/>
    <x v="0"/>
    <s v="Non-Invasive"/>
    <n v="24.54"/>
    <n v="0"/>
    <n v="0"/>
    <n v="0"/>
    <x v="0"/>
    <n v="1"/>
    <n v="0"/>
    <n v="0"/>
    <n v="0"/>
    <n v="45"/>
    <n v="45"/>
    <n v="0"/>
    <n v="1"/>
    <x v="1"/>
    <x v="1"/>
    <m/>
    <m/>
    <n v="3"/>
    <x v="0"/>
    <x v="0"/>
    <d v="2017-07-06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6"/>
    <s v="NULL"/>
    <n v="125"/>
    <n v="60"/>
    <n v="0"/>
    <n v="0"/>
    <n v="0"/>
    <n v="1"/>
    <n v="0"/>
    <n v="0"/>
    <n v="0"/>
    <n v="0"/>
    <n v="0"/>
    <n v="0"/>
    <n v="0"/>
    <n v="2"/>
    <n v="0"/>
    <x v="0"/>
    <x v="29"/>
  </r>
  <r>
    <d v="2015-07-29T00:00:00"/>
    <n v="155290"/>
    <s v="Harold"/>
    <s v="Moffatt"/>
    <d v="1931-09-06T00:00:00"/>
    <n v="87"/>
    <x v="1"/>
    <s v="VIC"/>
    <x v="0"/>
    <s v="Non-Invasive"/>
    <n v="25.31"/>
    <n v="0"/>
    <n v="0"/>
    <n v="0"/>
    <x v="2"/>
    <n v="0"/>
    <n v="1"/>
    <n v="0"/>
    <n v="0"/>
    <n v="33"/>
    <n v="40"/>
    <n v="1"/>
    <n v="0"/>
    <x v="0"/>
    <x v="0"/>
    <m/>
    <m/>
    <n v="3"/>
    <x v="0"/>
    <x v="0"/>
    <d v="2018-02-01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n v="4"/>
    <s v="NULL"/>
    <n v="120"/>
    <n v="67"/>
    <n v="1"/>
    <n v="0"/>
    <n v="0"/>
    <n v="1"/>
    <n v="0"/>
    <n v="0"/>
    <n v="0"/>
    <n v="0"/>
    <n v="0"/>
    <n v="0"/>
    <n v="0"/>
    <n v="2"/>
    <n v="0"/>
    <x v="0"/>
    <x v="17"/>
  </r>
  <r>
    <d v="2015-07-29T00:00:00"/>
    <n v="161835"/>
    <s v="Alemina"/>
    <s v="Loupis"/>
    <d v="1933-01-18T00:00:00"/>
    <n v="85"/>
    <x v="0"/>
    <s v="VIC"/>
    <x v="0"/>
    <s v="Non-Invasive"/>
    <n v="29.21"/>
    <n v="0"/>
    <n v="0"/>
    <s v="NULL"/>
    <x v="1"/>
    <n v="0"/>
    <n v="0"/>
    <n v="1"/>
    <n v="0"/>
    <n v="59"/>
    <n v="58"/>
    <n v="0"/>
    <n v="1"/>
    <x v="1"/>
    <x v="1"/>
    <m/>
    <m/>
    <n v="3"/>
    <x v="0"/>
    <x v="0"/>
    <d v="2017-07-03T00:00:00"/>
    <x v="0"/>
    <x v="0"/>
    <n v="1"/>
    <n v="0"/>
    <n v="0"/>
    <n v="1"/>
    <n v="1"/>
    <n v="1"/>
    <n v="0"/>
    <n v="0"/>
    <n v="0"/>
    <n v="0"/>
    <n v="0"/>
    <n v="1"/>
    <n v="0"/>
    <n v="0"/>
    <n v="0"/>
    <n v="0"/>
    <n v="1"/>
    <n v="0"/>
    <n v="8"/>
    <s v="NULL"/>
    <n v="145"/>
    <n v="69"/>
    <n v="1"/>
    <n v="1"/>
    <n v="0"/>
    <n v="1"/>
    <n v="0"/>
    <n v="0"/>
    <n v="0"/>
    <n v="1"/>
    <n v="0"/>
    <n v="0"/>
    <n v="0"/>
    <n v="2"/>
    <n v="0"/>
    <x v="1"/>
    <x v="27"/>
  </r>
  <r>
    <d v="2015-07-29T00:00:00"/>
    <n v="191506"/>
    <s v="Wladyslaw"/>
    <s v="Paks"/>
    <d v="1926-11-21T00:00:00"/>
    <n v="92"/>
    <x v="1"/>
    <s v="VIC"/>
    <x v="0"/>
    <s v="Non-Invasive"/>
    <n v="22.24"/>
    <n v="1"/>
    <n v="0"/>
    <s v="NULL"/>
    <x v="2"/>
    <n v="0"/>
    <n v="1"/>
    <n v="0"/>
    <n v="0"/>
    <n v="63"/>
    <n v="58"/>
    <n v="0"/>
    <n v="1"/>
    <x v="1"/>
    <x v="1"/>
    <m/>
    <m/>
    <n v="3"/>
    <x v="0"/>
    <x v="0"/>
    <d v="2017-12-12T00:00:00"/>
    <x v="0"/>
    <x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9"/>
    <s v="NULL"/>
    <n v="130"/>
    <n v="34"/>
    <n v="0"/>
    <n v="0"/>
    <n v="1"/>
    <n v="1"/>
    <n v="0"/>
    <n v="0"/>
    <n v="0"/>
    <n v="0"/>
    <n v="0"/>
    <n v="0"/>
    <n v="0"/>
    <n v="2"/>
    <n v="0"/>
    <x v="1"/>
    <x v="27"/>
  </r>
  <r>
    <d v="2015-07-29T00:00:00"/>
    <n v="271848"/>
    <s v="Lance"/>
    <s v="Jackson"/>
    <d v="1929-08-14T00:00:00"/>
    <n v="89"/>
    <x v="1"/>
    <s v="VIC"/>
    <x v="0"/>
    <s v="Non-Invasive"/>
    <n v="19.649999999999999"/>
    <n v="0"/>
    <n v="0"/>
    <n v="0"/>
    <x v="1"/>
    <n v="0"/>
    <n v="0"/>
    <n v="1"/>
    <n v="0"/>
    <n v="47"/>
    <n v="48"/>
    <n v="0"/>
    <n v="1"/>
    <x v="1"/>
    <x v="1"/>
    <m/>
    <m/>
    <n v="3"/>
    <x v="0"/>
    <x v="0"/>
    <d v="2017-12-12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10"/>
    <s v="NULL"/>
    <n v="130"/>
    <n v="54"/>
    <n v="1"/>
    <n v="0"/>
    <n v="0"/>
    <n v="1"/>
    <n v="0"/>
    <n v="0"/>
    <n v="1"/>
    <n v="0"/>
    <n v="0"/>
    <n v="0"/>
    <n v="0"/>
    <n v="2"/>
    <n v="0"/>
    <x v="0"/>
    <x v="8"/>
  </r>
  <r>
    <d v="2015-07-29T00:00:00"/>
    <n v="277271"/>
    <s v="John"/>
    <s v="Howell"/>
    <d v="1943-09-06T00:00:00"/>
    <n v="75"/>
    <x v="1"/>
    <s v="VIC"/>
    <x v="0"/>
    <s v="Non-Invasive"/>
    <n v="31.83"/>
    <n v="0"/>
    <n v="0"/>
    <n v="0"/>
    <x v="2"/>
    <n v="0"/>
    <n v="1"/>
    <n v="0"/>
    <n v="0"/>
    <n v="66"/>
    <n v="50"/>
    <n v="0"/>
    <n v="1"/>
    <x v="0"/>
    <x v="0"/>
    <m/>
    <m/>
    <n v="3"/>
    <x v="0"/>
    <x v="0"/>
    <d v="2017-11-21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5"/>
    <s v="NULL"/>
    <n v="180"/>
    <n v="57"/>
    <n v="1"/>
    <n v="0"/>
    <n v="0"/>
    <n v="0"/>
    <n v="0"/>
    <n v="0"/>
    <n v="0"/>
    <n v="0"/>
    <n v="0"/>
    <n v="0"/>
    <n v="0"/>
    <n v="2"/>
    <n v="0"/>
    <x v="0"/>
    <x v="10"/>
  </r>
  <r>
    <d v="2015-07-30T00:00:00"/>
    <n v="180874"/>
    <s v="Katalin"/>
    <s v="Vida"/>
    <d v="1925-01-06T00:00:00"/>
    <n v="93"/>
    <x v="0"/>
    <s v="VIC"/>
    <x v="0"/>
    <s v="Non-Invasive"/>
    <n v="32.89"/>
    <n v="0"/>
    <n v="0"/>
    <n v="0"/>
    <x v="2"/>
    <n v="0"/>
    <n v="1"/>
    <n v="0"/>
    <n v="0"/>
    <n v="58"/>
    <n v="68"/>
    <n v="0"/>
    <n v="1"/>
    <x v="1"/>
    <x v="1"/>
    <m/>
    <m/>
    <n v="3"/>
    <x v="0"/>
    <x v="0"/>
    <d v="2018-01-02T00:00:00"/>
    <x v="0"/>
    <x v="0"/>
    <n v="1"/>
    <n v="0"/>
    <n v="0"/>
    <n v="1"/>
    <n v="0"/>
    <n v="0"/>
    <n v="0"/>
    <n v="1"/>
    <n v="0"/>
    <n v="1"/>
    <n v="0"/>
    <n v="1"/>
    <n v="0"/>
    <n v="0"/>
    <n v="0"/>
    <n v="1"/>
    <n v="0"/>
    <n v="0"/>
    <n v="0"/>
    <s v="NULL"/>
    <n v="140"/>
    <n v="37"/>
    <n v="1"/>
    <n v="1"/>
    <n v="0"/>
    <n v="1"/>
    <n v="0"/>
    <n v="0"/>
    <n v="0"/>
    <n v="0"/>
    <n v="1"/>
    <n v="1"/>
    <n v="1"/>
    <n v="2"/>
    <n v="0"/>
    <x v="1"/>
    <x v="27"/>
  </r>
  <r>
    <d v="2015-07-30T00:00:00"/>
    <n v="285605"/>
    <s v="Yue Wen"/>
    <s v="Xu"/>
    <d v="1935-10-16T00:00:00"/>
    <n v="83"/>
    <x v="0"/>
    <s v="VIC"/>
    <x v="0"/>
    <s v="Non-Invasive"/>
    <n v="27.06"/>
    <n v="0"/>
    <n v="0"/>
    <n v="0"/>
    <x v="2"/>
    <n v="0"/>
    <n v="1"/>
    <n v="0"/>
    <n v="0"/>
    <n v="61"/>
    <n v="61"/>
    <n v="0"/>
    <n v="1"/>
    <x v="1"/>
    <x v="1"/>
    <m/>
    <m/>
    <n v="3"/>
    <x v="0"/>
    <x v="0"/>
    <d v="2017-07-06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8"/>
    <s v="NULL"/>
    <n v="140"/>
    <n v="51"/>
    <n v="1"/>
    <n v="0"/>
    <n v="1"/>
    <n v="1"/>
    <n v="0"/>
    <n v="0"/>
    <n v="0"/>
    <n v="0"/>
    <n v="0"/>
    <n v="0"/>
    <n v="0"/>
    <n v="2"/>
    <n v="0"/>
    <x v="1"/>
    <x v="5"/>
  </r>
  <r>
    <d v="2015-08-04T00:00:00"/>
    <n v="157835"/>
    <s v="David"/>
    <s v="Royal"/>
    <d v="1955-10-27T00:00:00"/>
    <n v="63"/>
    <x v="1"/>
    <s v="VIC"/>
    <x v="0"/>
    <s v="Non-Invasive"/>
    <n v="23.59"/>
    <n v="0"/>
    <n v="0"/>
    <n v="0"/>
    <x v="2"/>
    <n v="0"/>
    <n v="1"/>
    <n v="0"/>
    <n v="0"/>
    <n v="28"/>
    <n v="19"/>
    <n v="1"/>
    <n v="0"/>
    <x v="0"/>
    <x v="0"/>
    <m/>
    <m/>
    <n v="3"/>
    <x v="0"/>
    <x v="0"/>
    <d v="2015-08-04T00:00:00"/>
    <x v="0"/>
    <x v="0"/>
    <n v="1"/>
    <n v="0"/>
    <n v="0"/>
    <n v="1"/>
    <n v="1"/>
    <n v="1"/>
    <n v="1"/>
    <n v="0"/>
    <n v="0"/>
    <n v="1"/>
    <n v="1"/>
    <n v="1"/>
    <n v="1"/>
    <n v="0"/>
    <n v="0"/>
    <n v="1"/>
    <n v="1"/>
    <n v="0"/>
    <n v="10"/>
    <s v="NULL"/>
    <n v="110"/>
    <n v="56"/>
    <n v="0"/>
    <n v="0"/>
    <n v="0"/>
    <n v="1"/>
    <n v="0"/>
    <n v="0"/>
    <n v="0"/>
    <n v="1"/>
    <n v="0"/>
    <n v="0"/>
    <n v="0"/>
    <n v="2"/>
    <n v="1"/>
    <x v="0"/>
    <x v="44"/>
  </r>
  <r>
    <d v="2015-08-05T00:00:00"/>
    <n v="142228"/>
    <s v="Carmel"/>
    <s v="McLay"/>
    <d v="1927-07-27T00:00:00"/>
    <n v="91"/>
    <x v="0"/>
    <s v="VIC"/>
    <x v="0"/>
    <s v="Non-Invasive"/>
    <n v="19.8"/>
    <n v="0"/>
    <n v="0"/>
    <n v="0"/>
    <x v="2"/>
    <n v="0"/>
    <n v="1"/>
    <n v="0"/>
    <n v="0"/>
    <n v="40"/>
    <n v="40"/>
    <n v="0"/>
    <n v="1"/>
    <x v="0"/>
    <x v="0"/>
    <m/>
    <m/>
    <n v="3"/>
    <x v="0"/>
    <x v="0"/>
    <d v="2017-02-28T00:00:00"/>
    <x v="0"/>
    <x v="0"/>
    <n v="1"/>
    <n v="0"/>
    <n v="0"/>
    <n v="1"/>
    <n v="1"/>
    <n v="1"/>
    <n v="0"/>
    <n v="1"/>
    <n v="0"/>
    <n v="1"/>
    <n v="0"/>
    <n v="0"/>
    <n v="0"/>
    <n v="0"/>
    <n v="0"/>
    <n v="0"/>
    <n v="1"/>
    <n v="0"/>
    <n v="5"/>
    <s v="NULL"/>
    <n v="135"/>
    <n v="61"/>
    <n v="1"/>
    <n v="0"/>
    <n v="1"/>
    <n v="1"/>
    <n v="0"/>
    <n v="0"/>
    <n v="0"/>
    <n v="0"/>
    <n v="1"/>
    <n v="1"/>
    <n v="0"/>
    <n v="2"/>
    <n v="0"/>
    <x v="0"/>
    <x v="14"/>
  </r>
  <r>
    <d v="2015-08-05T00:00:00"/>
    <n v="281678"/>
    <s v="Susan"/>
    <s v="Dovey"/>
    <d v="1955-06-13T00:00:00"/>
    <n v="63"/>
    <x v="0"/>
    <s v="VIC"/>
    <x v="0"/>
    <s v="Non-Invasive"/>
    <n v="25.97"/>
    <n v="0"/>
    <n v="0"/>
    <n v="0"/>
    <x v="2"/>
    <n v="0"/>
    <n v="1"/>
    <n v="0"/>
    <n v="0"/>
    <n v="50"/>
    <n v="40"/>
    <n v="0"/>
    <n v="1"/>
    <x v="0"/>
    <x v="0"/>
    <m/>
    <n v="507"/>
    <n v="3"/>
    <x v="0"/>
    <x v="0"/>
    <d v="2017-03-15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7"/>
    <s v="NULL"/>
    <n v="175"/>
    <n v="86"/>
    <n v="0"/>
    <n v="0"/>
    <n v="0"/>
    <n v="0"/>
    <n v="0"/>
    <n v="0"/>
    <n v="0"/>
    <n v="0"/>
    <n v="0"/>
    <n v="0"/>
    <n v="0"/>
    <n v="2"/>
    <n v="0"/>
    <x v="0"/>
    <x v="14"/>
  </r>
  <r>
    <d v="2015-08-06T00:00:00"/>
    <n v="265083"/>
    <s v="Giulia"/>
    <s v="Mercuri"/>
    <d v="1937-12-25T00:00:00"/>
    <n v="81"/>
    <x v="0"/>
    <s v="VIC"/>
    <x v="0"/>
    <s v="Non-Invasive"/>
    <n v="28.13"/>
    <n v="0"/>
    <n v="0"/>
    <n v="0"/>
    <x v="2"/>
    <n v="0"/>
    <n v="1"/>
    <n v="0"/>
    <n v="0"/>
    <n v="55"/>
    <n v="55"/>
    <n v="0"/>
    <n v="1"/>
    <x v="1"/>
    <x v="1"/>
    <m/>
    <m/>
    <n v="3"/>
    <x v="0"/>
    <x v="0"/>
    <d v="2017-07-03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0"/>
    <s v="NULL"/>
    <n v="145"/>
    <m/>
    <n v="1"/>
    <n v="0"/>
    <n v="0"/>
    <n v="1"/>
    <n v="0"/>
    <n v="0"/>
    <n v="0"/>
    <n v="0"/>
    <n v="1"/>
    <n v="0"/>
    <n v="1"/>
    <n v="2"/>
    <n v="0"/>
    <x v="0"/>
    <x v="3"/>
  </r>
  <r>
    <d v="2015-08-06T00:00:00"/>
    <n v="284961"/>
    <s v="Suhong"/>
    <s v="Chen"/>
    <d v="1953-08-29T00:00:00"/>
    <n v="65"/>
    <x v="0"/>
    <s v="VIC"/>
    <x v="0"/>
    <s v="Non-Invasive"/>
    <n v="35.549999999999997"/>
    <n v="0"/>
    <n v="0"/>
    <n v="0"/>
    <x v="2"/>
    <n v="0"/>
    <n v="1"/>
    <n v="0"/>
    <n v="0"/>
    <n v="70"/>
    <n v="63"/>
    <n v="0"/>
    <n v="1"/>
    <x v="1"/>
    <x v="1"/>
    <m/>
    <m/>
    <n v="3"/>
    <x v="0"/>
    <x v="0"/>
    <d v="2017-09-28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7"/>
    <s v="NULL"/>
    <n v="130"/>
    <m/>
    <n v="1"/>
    <n v="1"/>
    <n v="0"/>
    <n v="0"/>
    <n v="0"/>
    <n v="0"/>
    <n v="0"/>
    <n v="0"/>
    <n v="0"/>
    <n v="0"/>
    <n v="0"/>
    <n v="2"/>
    <n v="0"/>
    <x v="1"/>
    <x v="34"/>
  </r>
  <r>
    <d v="2015-08-11T00:00:00"/>
    <n v="171996"/>
    <s v="Graham"/>
    <s v="Baxter"/>
    <d v="1943-03-14T00:00:00"/>
    <n v="75"/>
    <x v="1"/>
    <s v="VIC"/>
    <x v="0"/>
    <s v="Non-Invasive"/>
    <n v="26.83"/>
    <n v="1"/>
    <n v="0"/>
    <n v="0"/>
    <x v="2"/>
    <n v="0"/>
    <n v="1"/>
    <n v="0"/>
    <n v="0"/>
    <n v="38"/>
    <n v="38"/>
    <n v="0"/>
    <n v="1"/>
    <x v="0"/>
    <x v="0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8"/>
    <s v="NULL"/>
    <n v="105"/>
    <n v="35"/>
    <n v="1"/>
    <n v="0"/>
    <n v="0"/>
    <n v="1"/>
    <n v="0"/>
    <n v="0"/>
    <n v="0"/>
    <n v="0"/>
    <n v="0"/>
    <n v="0"/>
    <n v="0"/>
    <n v="2"/>
    <n v="0"/>
    <x v="0"/>
    <x v="23"/>
  </r>
  <r>
    <d v="2015-08-12T00:00:00"/>
    <n v="167670"/>
    <s v="Brian"/>
    <s v="Garth"/>
    <d v="1929-05-28T00:00:00"/>
    <n v="89"/>
    <x v="1"/>
    <s v="VIC"/>
    <x v="0"/>
    <s v="Non-Invasive"/>
    <n v="30.43"/>
    <n v="0"/>
    <n v="0"/>
    <n v="0"/>
    <x v="0"/>
    <n v="1"/>
    <n v="0"/>
    <n v="0"/>
    <n v="0"/>
    <n v="40"/>
    <n v="37"/>
    <n v="0"/>
    <n v="1"/>
    <x v="0"/>
    <x v="0"/>
    <m/>
    <m/>
    <n v="3"/>
    <x v="0"/>
    <x v="0"/>
    <d v="2017-02-23T00:00:00"/>
    <x v="0"/>
    <x v="0"/>
    <n v="1"/>
    <n v="0"/>
    <n v="0"/>
    <n v="0"/>
    <n v="0"/>
    <n v="0"/>
    <n v="1"/>
    <n v="0"/>
    <n v="0"/>
    <n v="1"/>
    <n v="0"/>
    <n v="0"/>
    <n v="0"/>
    <n v="0"/>
    <n v="0"/>
    <n v="1"/>
    <n v="1"/>
    <n v="0"/>
    <n v="5"/>
    <s v="NULL"/>
    <n v="115"/>
    <m/>
    <n v="0"/>
    <n v="0"/>
    <n v="1"/>
    <n v="1"/>
    <n v="0"/>
    <n v="0"/>
    <n v="0"/>
    <n v="0"/>
    <n v="1"/>
    <n v="0"/>
    <n v="1"/>
    <n v="2"/>
    <n v="0"/>
    <x v="0"/>
    <x v="39"/>
  </r>
  <r>
    <d v="2015-08-12T00:00:00"/>
    <n v="233247"/>
    <s v="Mutsuko"/>
    <s v="Frost"/>
    <d v="1931-07-01T00:00:00"/>
    <n v="87"/>
    <x v="0"/>
    <s v="VIC"/>
    <x v="0"/>
    <s v="Non-Invasive"/>
    <n v="23.81"/>
    <n v="0"/>
    <n v="0"/>
    <s v="NULL"/>
    <x v="0"/>
    <n v="1"/>
    <n v="0"/>
    <n v="0"/>
    <n v="0"/>
    <n v="63"/>
    <n v="55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n v="5"/>
    <s v="NULL"/>
    <n v="105"/>
    <n v="78"/>
    <n v="0"/>
    <n v="0"/>
    <n v="0"/>
    <n v="0"/>
    <n v="0"/>
    <n v="0"/>
    <n v="0"/>
    <n v="1"/>
    <n v="1"/>
    <n v="1"/>
    <n v="0"/>
    <n v="2"/>
    <n v="0"/>
    <x v="1"/>
    <x v="3"/>
  </r>
  <r>
    <d v="2015-08-12T00:00:00"/>
    <n v="272410"/>
    <s v="Giovanna"/>
    <s v="Cataldo"/>
    <d v="1929-12-09T00:00:00"/>
    <n v="89"/>
    <x v="0"/>
    <s v="VIC"/>
    <x v="0"/>
    <s v="Non-Invasive"/>
    <n v="30.63"/>
    <n v="0"/>
    <n v="0"/>
    <n v="0"/>
    <x v="2"/>
    <n v="0"/>
    <n v="1"/>
    <n v="0"/>
    <n v="0"/>
    <n v="65"/>
    <n v="67"/>
    <n v="0"/>
    <n v="1"/>
    <x v="1"/>
    <x v="1"/>
    <m/>
    <m/>
    <n v="3"/>
    <x v="0"/>
    <x v="0"/>
    <d v="2017-11-29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11"/>
    <s v="NULL"/>
    <n v="130"/>
    <n v="46"/>
    <n v="1"/>
    <n v="0"/>
    <n v="0"/>
    <n v="1"/>
    <n v="0"/>
    <n v="0"/>
    <n v="0"/>
    <n v="0"/>
    <n v="0"/>
    <n v="0"/>
    <n v="0"/>
    <n v="2"/>
    <n v="0"/>
    <x v="1"/>
    <x v="1"/>
  </r>
  <r>
    <d v="2015-08-13T00:00:00"/>
    <n v="284914"/>
    <s v="Patrick"/>
    <s v="Quinn"/>
    <d v="1963-03-03T00:00:00"/>
    <n v="55"/>
    <x v="1"/>
    <s v="VIC"/>
    <x v="0"/>
    <s v="Non-Invasive"/>
    <n v="26.6"/>
    <n v="0"/>
    <n v="0"/>
    <n v="0"/>
    <x v="2"/>
    <n v="0"/>
    <n v="1"/>
    <n v="0"/>
    <n v="0"/>
    <n v="55"/>
    <n v="20"/>
    <n v="0"/>
    <n v="1"/>
    <x v="0"/>
    <x v="0"/>
    <m/>
    <m/>
    <n v="3"/>
    <x v="0"/>
    <x v="0"/>
    <d v="2017-08-10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1"/>
    <n v="1"/>
    <n v="6"/>
    <s v="NULL"/>
    <n v="118"/>
    <n v="90"/>
    <n v="0"/>
    <n v="0"/>
    <n v="0"/>
    <n v="1"/>
    <n v="0"/>
    <n v="0"/>
    <n v="0"/>
    <n v="0"/>
    <n v="0"/>
    <n v="0"/>
    <n v="0"/>
    <n v="2"/>
    <n v="0"/>
    <x v="0"/>
    <x v="0"/>
  </r>
  <r>
    <d v="2015-08-13T00:00:00"/>
    <n v="285866"/>
    <s v="Norman"/>
    <s v="Joseph"/>
    <d v="1926-03-05T00:00:00"/>
    <n v="92"/>
    <x v="1"/>
    <s v="VIC"/>
    <x v="0"/>
    <s v="Non-Invasive"/>
    <n v="22.72"/>
    <n v="0"/>
    <n v="0"/>
    <n v="0"/>
    <x v="3"/>
    <n v="0"/>
    <n v="0"/>
    <n v="0"/>
    <n v="0"/>
    <n v="57"/>
    <n v="45"/>
    <n v="0"/>
    <n v="1"/>
    <x v="1"/>
    <x v="1"/>
    <m/>
    <n v="215"/>
    <n v="3"/>
    <x v="0"/>
    <x v="0"/>
    <d v="2017-02-17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0"/>
    <n v="1"/>
    <n v="0"/>
    <s v="NULL"/>
    <n v="128"/>
    <n v="76"/>
    <n v="1"/>
    <n v="0"/>
    <n v="0"/>
    <n v="1"/>
    <n v="0"/>
    <n v="0"/>
    <n v="0"/>
    <n v="0"/>
    <n v="0"/>
    <n v="0"/>
    <n v="0"/>
    <n v="2"/>
    <n v="0"/>
    <x v="0"/>
    <x v="29"/>
  </r>
  <r>
    <d v="2015-08-16T00:00:00"/>
    <n v="221867"/>
    <s v="Graham"/>
    <s v="Omond"/>
    <d v="1939-11-07T00:00:00"/>
    <n v="79"/>
    <x v="1"/>
    <s v="VIC"/>
    <x v="0"/>
    <s v="Non-Invasive"/>
    <n v="29.07"/>
    <n v="0"/>
    <n v="0"/>
    <n v="0"/>
    <x v="2"/>
    <n v="0"/>
    <n v="1"/>
    <n v="0"/>
    <n v="0"/>
    <n v="43"/>
    <n v="43"/>
    <n v="0"/>
    <n v="1"/>
    <x v="1"/>
    <x v="1"/>
    <m/>
    <m/>
    <n v="3"/>
    <x v="0"/>
    <x v="0"/>
    <d v="2017-09-07T00:00:00"/>
    <x v="0"/>
    <x v="0"/>
    <n v="1"/>
    <n v="0"/>
    <n v="0"/>
    <n v="0"/>
    <n v="0"/>
    <n v="0"/>
    <n v="0"/>
    <n v="1"/>
    <n v="0"/>
    <n v="1"/>
    <n v="0"/>
    <n v="1"/>
    <n v="1"/>
    <n v="0"/>
    <n v="0"/>
    <n v="1"/>
    <n v="1"/>
    <n v="0"/>
    <n v="10"/>
    <s v="NULL"/>
    <n v="115"/>
    <n v="70"/>
    <n v="1"/>
    <n v="0"/>
    <n v="0"/>
    <n v="1"/>
    <n v="0"/>
    <n v="0"/>
    <n v="1"/>
    <n v="1"/>
    <n v="1"/>
    <n v="0"/>
    <n v="1"/>
    <n v="2"/>
    <n v="1"/>
    <x v="0"/>
    <x v="20"/>
  </r>
  <r>
    <d v="2015-08-18T00:00:00"/>
    <n v="177042"/>
    <s v="Soula"/>
    <s v="Kariofillis"/>
    <d v="1931-02-25T00:00:00"/>
    <n v="87"/>
    <x v="0"/>
    <s v="VIC"/>
    <x v="0"/>
    <s v="Non-Invasive"/>
    <n v="27.2"/>
    <n v="1"/>
    <n v="0"/>
    <s v="NULL"/>
    <x v="2"/>
    <n v="0"/>
    <n v="1"/>
    <n v="0"/>
    <n v="0"/>
    <n v="54"/>
    <n v="50"/>
    <n v="0"/>
    <n v="1"/>
    <x v="0"/>
    <x v="0"/>
    <m/>
    <m/>
    <n v="3"/>
    <x v="0"/>
    <x v="0"/>
    <d v="2018-01-18T00:00:00"/>
    <x v="0"/>
    <x v="0"/>
    <n v="1"/>
    <n v="0"/>
    <n v="0"/>
    <n v="1"/>
    <n v="0"/>
    <n v="0"/>
    <n v="1"/>
    <n v="0"/>
    <n v="0"/>
    <n v="1"/>
    <n v="0"/>
    <n v="1"/>
    <n v="0"/>
    <n v="0"/>
    <n v="0"/>
    <n v="0"/>
    <n v="1"/>
    <n v="0"/>
    <n v="7"/>
    <s v="NULL"/>
    <n v="120"/>
    <n v="63"/>
    <n v="0"/>
    <n v="1"/>
    <n v="1"/>
    <n v="1"/>
    <n v="0"/>
    <n v="0"/>
    <n v="0"/>
    <n v="0"/>
    <n v="0"/>
    <n v="0"/>
    <n v="0"/>
    <n v="2"/>
    <n v="0"/>
    <x v="1"/>
    <x v="14"/>
  </r>
  <r>
    <d v="2015-08-18T00:00:00"/>
    <n v="263593"/>
    <s v="Peter"/>
    <s v="Miller"/>
    <d v="1939-08-05T00:00:00"/>
    <n v="79"/>
    <x v="1"/>
    <s v="VIC"/>
    <x v="0"/>
    <s v="Non-Invasive"/>
    <n v="27.83"/>
    <n v="0"/>
    <n v="0"/>
    <n v="0"/>
    <x v="0"/>
    <n v="1"/>
    <n v="0"/>
    <n v="0"/>
    <n v="0"/>
    <n v="50"/>
    <n v="15"/>
    <n v="0"/>
    <n v="1"/>
    <x v="0"/>
    <x v="0"/>
    <m/>
    <m/>
    <n v="3"/>
    <x v="0"/>
    <x v="0"/>
    <d v="2017-07-12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0"/>
    <s v="NULL"/>
    <n v="115"/>
    <n v="61"/>
    <n v="0"/>
    <n v="0"/>
    <n v="0"/>
    <n v="0"/>
    <n v="0"/>
    <n v="0"/>
    <n v="0"/>
    <n v="0"/>
    <n v="0"/>
    <n v="0"/>
    <n v="0"/>
    <n v="2"/>
    <n v="0"/>
    <x v="0"/>
    <x v="15"/>
  </r>
  <r>
    <d v="2015-08-19T00:00:00"/>
    <n v="138756"/>
    <s v="Tome"/>
    <s v="Lozanovski"/>
    <d v="1933-02-13T00:00:00"/>
    <n v="85"/>
    <x v="1"/>
    <s v="VIC"/>
    <x v="0"/>
    <s v="Non-Invasive"/>
    <n v="28.96"/>
    <n v="0"/>
    <n v="0"/>
    <n v="0"/>
    <x v="3"/>
    <n v="0"/>
    <n v="0"/>
    <n v="0"/>
    <n v="0"/>
    <n v="32"/>
    <n v="26"/>
    <n v="1"/>
    <n v="0"/>
    <x v="0"/>
    <x v="0"/>
    <m/>
    <m/>
    <n v="3"/>
    <x v="0"/>
    <x v="0"/>
    <d v="2017-10-04T00:00:00"/>
    <x v="0"/>
    <x v="0"/>
    <n v="0"/>
    <n v="0"/>
    <n v="0"/>
    <n v="1"/>
    <n v="1"/>
    <n v="0"/>
    <n v="1"/>
    <n v="0"/>
    <n v="0"/>
    <n v="1"/>
    <n v="0"/>
    <n v="0"/>
    <n v="0"/>
    <n v="0"/>
    <n v="0"/>
    <n v="1"/>
    <n v="0"/>
    <n v="0"/>
    <n v="9"/>
    <s v="NULL"/>
    <m/>
    <m/>
    <n v="1"/>
    <n v="0"/>
    <n v="1"/>
    <n v="1"/>
    <n v="0"/>
    <n v="0"/>
    <n v="0"/>
    <n v="1"/>
    <n v="1"/>
    <n v="0"/>
    <n v="1"/>
    <n v="2"/>
    <n v="0"/>
    <x v="0"/>
    <x v="41"/>
  </r>
  <r>
    <d v="2015-08-19T00:00:00"/>
    <n v="141499"/>
    <s v="Kenneth"/>
    <s v="Green"/>
    <d v="1946-11-11T00:00:00"/>
    <n v="72"/>
    <x v="1"/>
    <s v="VIC"/>
    <x v="0"/>
    <s v="Non-Invasive"/>
    <n v="28.31"/>
    <n v="0"/>
    <n v="0"/>
    <n v="0"/>
    <x v="2"/>
    <n v="0"/>
    <n v="1"/>
    <n v="0"/>
    <n v="0"/>
    <n v="30"/>
    <n v="30"/>
    <n v="1"/>
    <n v="0"/>
    <x v="0"/>
    <x v="0"/>
    <m/>
    <m/>
    <n v="3"/>
    <x v="0"/>
    <x v="0"/>
    <d v="2017-07-26T00:00:00"/>
    <x v="0"/>
    <x v="0"/>
    <n v="1"/>
    <n v="0"/>
    <n v="0"/>
    <n v="1"/>
    <n v="1"/>
    <n v="0"/>
    <n v="1"/>
    <n v="0"/>
    <n v="0"/>
    <n v="1"/>
    <n v="1"/>
    <n v="1"/>
    <n v="1"/>
    <n v="0"/>
    <n v="0"/>
    <n v="1"/>
    <n v="0"/>
    <n v="0"/>
    <n v="6"/>
    <s v="NULL"/>
    <n v="120"/>
    <n v="54"/>
    <n v="0"/>
    <n v="1"/>
    <n v="0"/>
    <n v="0"/>
    <n v="0"/>
    <n v="0"/>
    <n v="1"/>
    <n v="1"/>
    <n v="1"/>
    <n v="1"/>
    <n v="0"/>
    <n v="2"/>
    <n v="1"/>
    <x v="0"/>
    <x v="32"/>
  </r>
  <r>
    <d v="2015-08-19T00:00:00"/>
    <n v="284429"/>
    <s v="Peter"/>
    <s v="McGrath"/>
    <d v="1946-04-11T00:00:00"/>
    <n v="72"/>
    <x v="1"/>
    <s v="VIC"/>
    <x v="0"/>
    <s v="Non-Invasive"/>
    <n v="28.4"/>
    <n v="0"/>
    <n v="0"/>
    <n v="0"/>
    <x v="0"/>
    <n v="1"/>
    <n v="0"/>
    <n v="0"/>
    <n v="0"/>
    <n v="70"/>
    <n v="60"/>
    <n v="0"/>
    <n v="1"/>
    <x v="1"/>
    <x v="1"/>
    <m/>
    <m/>
    <n v="3"/>
    <x v="0"/>
    <x v="0"/>
    <d v="2017-09-21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s v="NULL"/>
    <n v="150"/>
    <n v="87"/>
    <n v="1"/>
    <n v="0"/>
    <n v="0"/>
    <n v="0"/>
    <n v="0"/>
    <n v="0"/>
    <n v="0"/>
    <n v="0"/>
    <n v="0"/>
    <n v="0"/>
    <n v="0"/>
    <n v="2"/>
    <n v="0"/>
    <x v="1"/>
    <x v="2"/>
  </r>
  <r>
    <d v="2015-08-25T00:00:00"/>
    <n v="144982"/>
    <s v="Ann"/>
    <s v="Zwarts"/>
    <d v="1943-04-23T00:00:00"/>
    <n v="75"/>
    <x v="0"/>
    <s v="VIC"/>
    <x v="0"/>
    <s v="Non-Invasive"/>
    <n v="31.23"/>
    <n v="0"/>
    <n v="0"/>
    <s v="NULL"/>
    <x v="1"/>
    <n v="0"/>
    <n v="0"/>
    <n v="1"/>
    <n v="0"/>
    <n v="25"/>
    <n v="25"/>
    <n v="1"/>
    <n v="0"/>
    <x v="0"/>
    <x v="0"/>
    <m/>
    <m/>
    <n v="3"/>
    <x v="0"/>
    <x v="0"/>
    <d v="2017-07-03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n v="6"/>
    <s v="NULL"/>
    <n v="115"/>
    <n v="77"/>
    <n v="1"/>
    <n v="0"/>
    <n v="1"/>
    <n v="1"/>
    <n v="1"/>
    <n v="0"/>
    <n v="0"/>
    <n v="0"/>
    <n v="0"/>
    <n v="0"/>
    <n v="0"/>
    <n v="2"/>
    <n v="0"/>
    <x v="0"/>
    <x v="6"/>
  </r>
  <r>
    <d v="2015-08-25T00:00:00"/>
    <n v="267474"/>
    <s v="Daniel"/>
    <s v="Cobern"/>
    <d v="1991-02-01T00:00:00"/>
    <n v="27"/>
    <x v="1"/>
    <s v="VIC"/>
    <x v="0"/>
    <s v="Non-Invasive"/>
    <n v="21.56"/>
    <n v="0"/>
    <n v="0"/>
    <n v="0"/>
    <x v="0"/>
    <n v="1"/>
    <n v="0"/>
    <n v="0"/>
    <n v="0"/>
    <n v="60"/>
    <n v="50"/>
    <n v="0"/>
    <n v="1"/>
    <x v="1"/>
    <x v="1"/>
    <m/>
    <m/>
    <n v="3"/>
    <x v="0"/>
    <x v="0"/>
    <d v="2017-08-29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s v="NULL"/>
    <n v="140"/>
    <m/>
    <n v="0"/>
    <n v="0"/>
    <n v="0"/>
    <n v="0"/>
    <n v="0"/>
    <n v="0"/>
    <n v="0"/>
    <n v="0"/>
    <n v="0"/>
    <n v="0"/>
    <n v="0"/>
    <n v="2"/>
    <n v="0"/>
    <x v="1"/>
    <x v="7"/>
  </r>
  <r>
    <d v="2015-08-26T00:00:00"/>
    <n v="136959"/>
    <s v="Mario"/>
    <s v="Ciciriello"/>
    <d v="1935-01-14T00:00:00"/>
    <n v="83"/>
    <x v="1"/>
    <s v="VIC"/>
    <x v="0"/>
    <s v="Non-Invasive"/>
    <n v="30.07"/>
    <n v="0"/>
    <n v="0"/>
    <n v="0"/>
    <x v="2"/>
    <n v="0"/>
    <n v="1"/>
    <n v="0"/>
    <n v="0"/>
    <n v="50"/>
    <n v="55"/>
    <n v="0"/>
    <n v="1"/>
    <x v="1"/>
    <x v="1"/>
    <m/>
    <m/>
    <n v="3"/>
    <x v="0"/>
    <x v="0"/>
    <d v="2017-07-12T00:00:00"/>
    <x v="0"/>
    <x v="0"/>
    <n v="0"/>
    <n v="0"/>
    <n v="0"/>
    <n v="1"/>
    <n v="1"/>
    <n v="0"/>
    <n v="0"/>
    <n v="0"/>
    <n v="0"/>
    <n v="0"/>
    <n v="0"/>
    <n v="1"/>
    <n v="0"/>
    <n v="0"/>
    <n v="0"/>
    <n v="1"/>
    <n v="0"/>
    <n v="0"/>
    <n v="8"/>
    <s v="NULL"/>
    <n v="118"/>
    <n v="89"/>
    <n v="0"/>
    <n v="0"/>
    <n v="1"/>
    <n v="1"/>
    <n v="0"/>
    <n v="0"/>
    <n v="0"/>
    <n v="1"/>
    <n v="1"/>
    <n v="0"/>
    <n v="1"/>
    <n v="2"/>
    <n v="0"/>
    <x v="1"/>
    <x v="50"/>
  </r>
  <r>
    <d v="2015-08-26T00:00:00"/>
    <n v="177007"/>
    <s v="Anna"/>
    <s v="Altavilla"/>
    <d v="1938-11-16T00:00:00"/>
    <n v="80"/>
    <x v="0"/>
    <s v="VIC"/>
    <x v="0"/>
    <s v="Non-Invasive"/>
    <n v="27.26"/>
    <n v="1"/>
    <n v="0"/>
    <s v="NULL"/>
    <x v="0"/>
    <n v="1"/>
    <n v="0"/>
    <n v="0"/>
    <n v="0"/>
    <n v="61"/>
    <n v="61"/>
    <n v="0"/>
    <n v="1"/>
    <x v="1"/>
    <x v="1"/>
    <m/>
    <m/>
    <n v="3"/>
    <x v="0"/>
    <x v="0"/>
    <d v="2017-11-28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7"/>
    <s v="NULL"/>
    <n v="145"/>
    <n v="28"/>
    <n v="1"/>
    <n v="0"/>
    <n v="0"/>
    <n v="1"/>
    <n v="0"/>
    <n v="0"/>
    <n v="0"/>
    <n v="0"/>
    <n v="0"/>
    <n v="0"/>
    <n v="0"/>
    <n v="2"/>
    <n v="0"/>
    <x v="1"/>
    <x v="5"/>
  </r>
  <r>
    <d v="2015-08-27T00:00:00"/>
    <n v="285744"/>
    <s v="George"/>
    <s v="Vlahos"/>
    <d v="1936-02-26T00:00:00"/>
    <n v="82"/>
    <x v="1"/>
    <s v="VIC"/>
    <x v="0"/>
    <s v="Non-Invasive"/>
    <n v="27.23"/>
    <n v="0"/>
    <n v="0"/>
    <s v="NULL"/>
    <x v="1"/>
    <n v="0"/>
    <n v="0"/>
    <n v="1"/>
    <n v="0"/>
    <n v="45"/>
    <n v="45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10"/>
    <s v="NULL"/>
    <n v="120"/>
    <m/>
    <n v="1"/>
    <n v="0"/>
    <n v="0"/>
    <n v="1"/>
    <n v="0"/>
    <n v="0"/>
    <n v="1"/>
    <n v="0"/>
    <n v="0"/>
    <n v="0"/>
    <n v="0"/>
    <n v="2"/>
    <n v="0"/>
    <x v="1"/>
    <x v="29"/>
  </r>
  <r>
    <d v="2015-08-27T00:00:00"/>
    <n v="285836"/>
    <s v="Henry"/>
    <s v="Parzybok"/>
    <d v="1925-05-17T00:00:00"/>
    <n v="93"/>
    <x v="1"/>
    <s v="VIC"/>
    <x v="0"/>
    <s v="Non-Invasive"/>
    <n v="24.02"/>
    <n v="0"/>
    <n v="0"/>
    <n v="0"/>
    <x v="0"/>
    <n v="1"/>
    <n v="0"/>
    <n v="0"/>
    <n v="0"/>
    <n v="60"/>
    <n v="62"/>
    <n v="0"/>
    <n v="1"/>
    <x v="1"/>
    <x v="1"/>
    <m/>
    <m/>
    <n v="3"/>
    <x v="0"/>
    <x v="0"/>
    <d v="2017-08-24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0"/>
    <s v="NULL"/>
    <n v="118"/>
    <n v="78"/>
    <n v="0"/>
    <n v="1"/>
    <n v="0"/>
    <n v="0"/>
    <n v="0"/>
    <n v="0"/>
    <n v="0"/>
    <n v="0"/>
    <n v="1"/>
    <n v="0"/>
    <n v="1"/>
    <n v="2"/>
    <n v="0"/>
    <x v="1"/>
    <x v="31"/>
  </r>
  <r>
    <d v="2015-09-02T00:00:00"/>
    <n v="158137"/>
    <s v="Maria"/>
    <s v="Scardoni"/>
    <d v="1926-03-24T00:00:00"/>
    <n v="92"/>
    <x v="0"/>
    <s v="VIC"/>
    <x v="0"/>
    <s v="Non-Invasive"/>
    <n v="0"/>
    <n v="0"/>
    <n v="0"/>
    <s v="NULL"/>
    <x v="1"/>
    <n v="0"/>
    <n v="0"/>
    <n v="1"/>
    <n v="0"/>
    <n v="67"/>
    <n v="67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1"/>
    <n v="0"/>
    <n v="1"/>
    <n v="0"/>
    <n v="1"/>
    <n v="0"/>
    <n v="0"/>
    <n v="0"/>
    <n v="1"/>
    <n v="0"/>
    <n v="0"/>
    <n v="10"/>
    <s v="NULL"/>
    <n v="135"/>
    <n v="43"/>
    <n v="1"/>
    <n v="0"/>
    <n v="1"/>
    <n v="1"/>
    <n v="0"/>
    <n v="0"/>
    <n v="0"/>
    <n v="0"/>
    <n v="1"/>
    <n v="0"/>
    <n v="1"/>
    <n v="2"/>
    <n v="0"/>
    <x v="1"/>
    <x v="51"/>
  </r>
  <r>
    <d v="2015-09-03T00:00:00"/>
    <n v="263058"/>
    <s v="Valon"/>
    <s v="Maloku"/>
    <d v="1978-07-11T00:00:00"/>
    <n v="40"/>
    <x v="1"/>
    <s v="VIC"/>
    <x v="0"/>
    <s v="Non-Invasive"/>
    <n v="32.869999999999997"/>
    <n v="0"/>
    <n v="0"/>
    <n v="0"/>
    <x v="0"/>
    <n v="1"/>
    <n v="0"/>
    <n v="0"/>
    <n v="0"/>
    <n v="30"/>
    <n v="30"/>
    <n v="1"/>
    <n v="0"/>
    <x v="0"/>
    <x v="0"/>
    <m/>
    <m/>
    <n v="3"/>
    <x v="0"/>
    <x v="0"/>
    <d v="2018-02-01T00:00:00"/>
    <x v="2"/>
    <x v="2"/>
    <n v="1"/>
    <n v="0"/>
    <n v="0"/>
    <n v="1"/>
    <n v="1"/>
    <n v="0"/>
    <n v="0"/>
    <n v="1"/>
    <n v="0"/>
    <n v="1"/>
    <n v="1"/>
    <n v="1"/>
    <n v="1"/>
    <n v="0"/>
    <n v="0"/>
    <n v="0"/>
    <n v="1"/>
    <n v="0"/>
    <n v="0"/>
    <s v="NULL"/>
    <n v="128"/>
    <m/>
    <n v="0"/>
    <n v="1"/>
    <n v="0"/>
    <n v="0"/>
    <n v="0"/>
    <n v="0"/>
    <n v="0"/>
    <n v="0"/>
    <n v="0"/>
    <n v="0"/>
    <n v="0"/>
    <n v="2"/>
    <n v="1"/>
    <x v="0"/>
    <x v="10"/>
  </r>
  <r>
    <d v="2015-09-08T00:00:00"/>
    <n v="272531"/>
    <s v="Emanuel"/>
    <s v="Farrugia"/>
    <d v="1943-01-01T00:00:00"/>
    <n v="75"/>
    <x v="1"/>
    <s v="VIC"/>
    <x v="0"/>
    <s v="Non-Invasive"/>
    <n v="28.07"/>
    <n v="0"/>
    <n v="0"/>
    <n v="0"/>
    <x v="0"/>
    <n v="1"/>
    <n v="0"/>
    <n v="0"/>
    <n v="0"/>
    <n v="50"/>
    <n v="50"/>
    <n v="0"/>
    <n v="1"/>
    <x v="1"/>
    <x v="1"/>
    <m/>
    <m/>
    <n v="3"/>
    <x v="0"/>
    <x v="0"/>
    <d v="2017-12-21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5"/>
    <s v="NULL"/>
    <n v="150"/>
    <n v="56"/>
    <n v="1"/>
    <n v="1"/>
    <n v="0"/>
    <n v="0"/>
    <n v="0"/>
    <n v="0"/>
    <n v="0"/>
    <n v="0"/>
    <n v="0"/>
    <n v="0"/>
    <n v="0"/>
    <n v="2"/>
    <n v="0"/>
    <x v="0"/>
    <x v="50"/>
  </r>
  <r>
    <d v="2015-09-09T00:00:00"/>
    <n v="284907"/>
    <s v="Vlade"/>
    <s v="Traikovski"/>
    <d v="1934-09-05T00:00:00"/>
    <n v="84"/>
    <x v="1"/>
    <s v="VIC"/>
    <x v="0"/>
    <s v="Non-Invasive"/>
    <n v="27.82"/>
    <n v="0"/>
    <n v="0"/>
    <n v="0"/>
    <x v="2"/>
    <n v="0"/>
    <n v="1"/>
    <n v="0"/>
    <n v="0"/>
    <n v="59"/>
    <n v="59"/>
    <n v="0"/>
    <n v="1"/>
    <x v="1"/>
    <x v="1"/>
    <m/>
    <m/>
    <n v="3"/>
    <x v="0"/>
    <x v="0"/>
    <d v="2017-10-17T00:00:00"/>
    <x v="0"/>
    <x v="0"/>
    <n v="1"/>
    <n v="0"/>
    <n v="0"/>
    <n v="1"/>
    <n v="0"/>
    <n v="0"/>
    <n v="0"/>
    <n v="0"/>
    <n v="0"/>
    <n v="0"/>
    <n v="0"/>
    <n v="1"/>
    <n v="0"/>
    <n v="0"/>
    <n v="0"/>
    <n v="1"/>
    <n v="0"/>
    <n v="0"/>
    <n v="8"/>
    <s v="NULL"/>
    <n v="145"/>
    <n v="74"/>
    <n v="1"/>
    <n v="0"/>
    <n v="1"/>
    <n v="0"/>
    <n v="0"/>
    <n v="0"/>
    <n v="0"/>
    <n v="1"/>
    <n v="1"/>
    <n v="1"/>
    <n v="0"/>
    <n v="2"/>
    <n v="0"/>
    <x v="0"/>
    <x v="31"/>
  </r>
  <r>
    <d v="2015-09-10T00:00:00"/>
    <n v="286112"/>
    <s v="Kathleen"/>
    <s v="Griffith"/>
    <d v="1935-07-29T00:00:00"/>
    <n v="83"/>
    <x v="0"/>
    <s v="VIC"/>
    <x v="0"/>
    <s v="Non-Invasive"/>
    <n v="25.85"/>
    <n v="0"/>
    <n v="0"/>
    <n v="0"/>
    <x v="2"/>
    <n v="0"/>
    <n v="1"/>
    <n v="0"/>
    <n v="0"/>
    <n v="37"/>
    <n v="33"/>
    <n v="0"/>
    <n v="1"/>
    <x v="0"/>
    <x v="0"/>
    <m/>
    <m/>
    <n v="3"/>
    <x v="0"/>
    <x v="0"/>
    <d v="2017-09-05T00:00:00"/>
    <x v="0"/>
    <x v="0"/>
    <n v="0"/>
    <n v="0"/>
    <n v="0"/>
    <n v="1"/>
    <n v="1"/>
    <n v="1"/>
    <n v="1"/>
    <n v="0"/>
    <n v="0"/>
    <n v="1"/>
    <n v="0"/>
    <n v="0"/>
    <n v="0"/>
    <n v="0"/>
    <n v="0"/>
    <n v="0"/>
    <n v="1"/>
    <n v="0"/>
    <n v="8"/>
    <s v="NULL"/>
    <n v="105"/>
    <n v="52"/>
    <n v="0"/>
    <n v="1"/>
    <n v="0"/>
    <n v="1"/>
    <n v="0"/>
    <n v="0"/>
    <n v="0"/>
    <n v="1"/>
    <n v="0"/>
    <n v="0"/>
    <n v="0"/>
    <n v="2"/>
    <n v="0"/>
    <x v="0"/>
    <x v="17"/>
  </r>
  <r>
    <d v="2015-09-10T00:00:00"/>
    <n v="286455"/>
    <s v="Sylvia"/>
    <s v="Good"/>
    <d v="1937-02-11T00:00:00"/>
    <n v="81"/>
    <x v="0"/>
    <s v="VIC"/>
    <x v="0"/>
    <s v="Non-Invasive"/>
    <n v="21.56"/>
    <n v="0"/>
    <n v="0"/>
    <n v="1"/>
    <x v="1"/>
    <n v="0"/>
    <n v="0"/>
    <n v="1"/>
    <n v="0"/>
    <n v="30"/>
    <n v="40"/>
    <n v="1"/>
    <n v="0"/>
    <x v="0"/>
    <x v="0"/>
    <n v="40"/>
    <m/>
    <n v="3"/>
    <x v="0"/>
    <x v="0"/>
    <d v="2017-12-14T00:00:00"/>
    <x v="2"/>
    <x v="4"/>
    <n v="1"/>
    <n v="0"/>
    <n v="0"/>
    <n v="1"/>
    <n v="0"/>
    <n v="0"/>
    <n v="1"/>
    <n v="0"/>
    <n v="0"/>
    <n v="1"/>
    <n v="0"/>
    <n v="1"/>
    <n v="0"/>
    <n v="0"/>
    <n v="0"/>
    <n v="1"/>
    <n v="0"/>
    <n v="0"/>
    <n v="8"/>
    <s v="NULL"/>
    <n v="115"/>
    <n v="63"/>
    <n v="1"/>
    <n v="0"/>
    <n v="0"/>
    <n v="1"/>
    <n v="0"/>
    <n v="0"/>
    <n v="0"/>
    <n v="1"/>
    <n v="1"/>
    <n v="0"/>
    <n v="1"/>
    <n v="2"/>
    <n v="0"/>
    <x v="0"/>
    <x v="10"/>
  </r>
  <r>
    <d v="2015-09-15T00:00:00"/>
    <n v="175893"/>
    <s v="Glenda"/>
    <s v="Millin"/>
    <d v="1959-05-28T00:00:00"/>
    <n v="59"/>
    <x v="0"/>
    <s v="VIC"/>
    <x v="0"/>
    <s v="Non-Invasive"/>
    <n v="47.03"/>
    <n v="0"/>
    <n v="0"/>
    <n v="0"/>
    <x v="2"/>
    <n v="0"/>
    <n v="1"/>
    <n v="0"/>
    <n v="0"/>
    <n v="60"/>
    <n v="65"/>
    <n v="0"/>
    <n v="1"/>
    <x v="1"/>
    <x v="1"/>
    <m/>
    <m/>
    <n v="3"/>
    <x v="0"/>
    <x v="0"/>
    <d v="2017-10-24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9"/>
    <s v="NULL"/>
    <n v="140"/>
    <m/>
    <n v="1"/>
    <n v="0"/>
    <n v="0"/>
    <n v="0"/>
    <n v="0"/>
    <n v="0"/>
    <n v="0"/>
    <n v="0"/>
    <n v="0"/>
    <n v="0"/>
    <n v="0"/>
    <n v="2"/>
    <n v="0"/>
    <x v="1"/>
    <x v="2"/>
  </r>
  <r>
    <d v="2015-09-15T00:00:00"/>
    <n v="285898"/>
    <s v="Alan"/>
    <s v="Keaughran"/>
    <d v="1963-01-08T00:00:00"/>
    <n v="55"/>
    <x v="1"/>
    <s v="VIC"/>
    <x v="0"/>
    <s v="Non-Invasive"/>
    <n v="29.42"/>
    <n v="1"/>
    <n v="0"/>
    <s v="NULL"/>
    <x v="0"/>
    <n v="1"/>
    <n v="0"/>
    <n v="0"/>
    <n v="0"/>
    <n v="28"/>
    <n v="19"/>
    <n v="1"/>
    <n v="0"/>
    <x v="0"/>
    <x v="0"/>
    <m/>
    <m/>
    <n v="3"/>
    <x v="0"/>
    <x v="0"/>
    <d v="2017-12-18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5"/>
    <s v="NULL"/>
    <n v="120"/>
    <n v="90"/>
    <n v="0"/>
    <n v="0"/>
    <n v="1"/>
    <n v="1"/>
    <n v="0"/>
    <n v="0"/>
    <n v="0"/>
    <n v="1"/>
    <n v="1"/>
    <n v="0"/>
    <n v="1"/>
    <n v="2"/>
    <n v="0"/>
    <x v="0"/>
    <x v="44"/>
  </r>
  <r>
    <d v="2015-09-15T00:00:00"/>
    <n v="286670"/>
    <s v="Lee"/>
    <s v="Bacic"/>
    <d v="1952-07-18T00:00:00"/>
    <n v="66"/>
    <x v="0"/>
    <s v="VIC"/>
    <x v="0"/>
    <s v="Non-Invasive"/>
    <n v="33.270000000000003"/>
    <n v="0"/>
    <n v="0"/>
    <n v="0"/>
    <x v="2"/>
    <n v="0"/>
    <n v="1"/>
    <n v="0"/>
    <n v="0"/>
    <n v="59"/>
    <n v="65"/>
    <n v="0"/>
    <n v="1"/>
    <x v="1"/>
    <x v="1"/>
    <m/>
    <m/>
    <n v="3"/>
    <x v="0"/>
    <x v="0"/>
    <d v="2016-10-20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s v="NULL"/>
    <n v="135"/>
    <n v="65"/>
    <n v="0"/>
    <n v="0"/>
    <n v="0"/>
    <n v="0"/>
    <n v="0"/>
    <n v="0"/>
    <n v="0"/>
    <n v="0"/>
    <n v="0"/>
    <n v="0"/>
    <n v="0"/>
    <n v="2"/>
    <n v="0"/>
    <x v="1"/>
    <x v="1"/>
  </r>
  <r>
    <d v="2015-09-17T00:00:00"/>
    <n v="186969"/>
    <s v="Giovanni"/>
    <s v="Perna"/>
    <d v="1940-06-19T00:00:00"/>
    <n v="78"/>
    <x v="1"/>
    <s v="VIC"/>
    <x v="0"/>
    <s v="Non-Invasive"/>
    <n v="31.07"/>
    <n v="0"/>
    <n v="0"/>
    <n v="0"/>
    <x v="2"/>
    <n v="0"/>
    <n v="1"/>
    <n v="0"/>
    <n v="0"/>
    <n v="60"/>
    <n v="63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1"/>
    <n v="0"/>
    <n v="0"/>
    <n v="1"/>
    <n v="1"/>
    <n v="1"/>
    <n v="0"/>
    <n v="0"/>
    <n v="0"/>
    <n v="0"/>
    <n v="0"/>
    <n v="1"/>
    <n v="7"/>
    <s v="NULL"/>
    <n v="110"/>
    <n v="48"/>
    <n v="0"/>
    <n v="0"/>
    <n v="1"/>
    <n v="1"/>
    <n v="0"/>
    <n v="0"/>
    <n v="0"/>
    <n v="0"/>
    <n v="0"/>
    <n v="0"/>
    <n v="0"/>
    <n v="2"/>
    <n v="1"/>
    <x v="1"/>
    <x v="34"/>
  </r>
  <r>
    <d v="2015-09-17T00:00:00"/>
    <n v="216827"/>
    <s v="Gwendolyn"/>
    <s v="Habjan"/>
    <d v="1936-02-07T00:00:00"/>
    <n v="82"/>
    <x v="0"/>
    <s v="VIC"/>
    <x v="0"/>
    <s v="Non-Invasive"/>
    <n v="23.49"/>
    <n v="1"/>
    <n v="0"/>
    <n v="0"/>
    <x v="1"/>
    <n v="0"/>
    <n v="0"/>
    <n v="1"/>
    <n v="0"/>
    <n v="61"/>
    <n v="61"/>
    <n v="0"/>
    <n v="1"/>
    <x v="1"/>
    <x v="1"/>
    <m/>
    <m/>
    <n v="3"/>
    <x v="0"/>
    <x v="0"/>
    <d v="2017-07-03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n v="8"/>
    <s v="NULL"/>
    <n v="160"/>
    <n v="47"/>
    <n v="1"/>
    <n v="1"/>
    <n v="1"/>
    <n v="1"/>
    <n v="0"/>
    <n v="0"/>
    <n v="0"/>
    <n v="0"/>
    <n v="0"/>
    <n v="0"/>
    <n v="0"/>
    <n v="2"/>
    <n v="0"/>
    <x v="1"/>
    <x v="5"/>
  </r>
  <r>
    <d v="2015-09-24T00:00:00"/>
    <n v="158825"/>
    <s v="Milton"/>
    <s v="Sofoulis"/>
    <d v="1954-10-13T00:00:00"/>
    <n v="64"/>
    <x v="1"/>
    <s v="VIC"/>
    <x v="0"/>
    <s v="Non-Invasive"/>
    <n v="17.829999999999998"/>
    <n v="0"/>
    <n v="0"/>
    <n v="4"/>
    <x v="2"/>
    <n v="0"/>
    <n v="1"/>
    <n v="0"/>
    <n v="0"/>
    <n v="27"/>
    <n v="22"/>
    <n v="1"/>
    <n v="0"/>
    <x v="0"/>
    <x v="0"/>
    <m/>
    <m/>
    <n v="3"/>
    <x v="0"/>
    <x v="0"/>
    <d v="2017-08-10T00:00:00"/>
    <x v="0"/>
    <x v="0"/>
    <n v="0"/>
    <n v="0"/>
    <n v="0"/>
    <n v="1"/>
    <n v="1"/>
    <n v="0"/>
    <n v="0"/>
    <n v="1"/>
    <n v="0"/>
    <n v="1"/>
    <n v="1"/>
    <n v="1"/>
    <n v="0"/>
    <n v="0"/>
    <n v="0"/>
    <n v="1"/>
    <n v="0"/>
    <n v="0"/>
    <n v="6"/>
    <s v="NULL"/>
    <n v="120"/>
    <n v="90"/>
    <n v="0"/>
    <n v="0"/>
    <n v="0"/>
    <n v="1"/>
    <n v="0"/>
    <n v="0"/>
    <n v="1"/>
    <n v="1"/>
    <n v="1"/>
    <n v="1"/>
    <n v="1"/>
    <n v="2"/>
    <n v="1"/>
    <x v="0"/>
    <x v="21"/>
  </r>
  <r>
    <d v="2015-09-24T00:00:00"/>
    <n v="192514"/>
    <s v="Peter"/>
    <s v="Bartuccio"/>
    <d v="1940-06-29T00:00:00"/>
    <n v="78"/>
    <x v="1"/>
    <s v="VIC"/>
    <x v="0"/>
    <s v="Non-Invasive"/>
    <n v="26.91"/>
    <n v="0"/>
    <n v="0"/>
    <n v="0"/>
    <x v="2"/>
    <n v="0"/>
    <n v="1"/>
    <n v="0"/>
    <n v="0"/>
    <n v="35"/>
    <n v="39"/>
    <n v="1"/>
    <n v="0"/>
    <x v="0"/>
    <x v="0"/>
    <m/>
    <m/>
    <n v="3"/>
    <x v="0"/>
    <x v="0"/>
    <d v="2017-12-21T00:00:00"/>
    <x v="2"/>
    <x v="6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8"/>
    <s v="NULL"/>
    <n v="120"/>
    <n v="31"/>
    <n v="1"/>
    <n v="1"/>
    <n v="0"/>
    <n v="1"/>
    <n v="0"/>
    <n v="0"/>
    <n v="0"/>
    <n v="0"/>
    <n v="1"/>
    <n v="1"/>
    <n v="0"/>
    <n v="2"/>
    <n v="0"/>
    <x v="0"/>
    <x v="40"/>
  </r>
  <r>
    <d v="2015-09-24T00:00:00"/>
    <n v="194288"/>
    <s v="Lisle"/>
    <s v="Hale"/>
    <d v="1934-09-15T00:00:00"/>
    <n v="84"/>
    <x v="1"/>
    <s v="VIC"/>
    <x v="0"/>
    <s v="Non-Invasive"/>
    <n v="24.11"/>
    <n v="0"/>
    <n v="0"/>
    <n v="0"/>
    <x v="2"/>
    <n v="0"/>
    <n v="1"/>
    <n v="0"/>
    <n v="0"/>
    <n v="27"/>
    <n v="16"/>
    <n v="1"/>
    <n v="0"/>
    <x v="0"/>
    <x v="0"/>
    <m/>
    <n v="487"/>
    <n v="3"/>
    <x v="0"/>
    <x v="0"/>
    <d v="2017-06-01T00:00:00"/>
    <x v="2"/>
    <x v="6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0"/>
    <s v="NULL"/>
    <n v="160"/>
    <m/>
    <n v="1"/>
    <n v="0"/>
    <n v="0"/>
    <n v="0"/>
    <n v="0"/>
    <n v="0"/>
    <n v="0"/>
    <n v="0"/>
    <n v="1"/>
    <n v="1"/>
    <n v="0"/>
    <n v="2"/>
    <n v="0"/>
    <x v="0"/>
    <x v="52"/>
  </r>
  <r>
    <d v="2015-09-30T00:00:00"/>
    <n v="166013"/>
    <s v="Geoffrey"/>
    <s v="Bruhn"/>
    <d v="1927-11-11T00:00:00"/>
    <n v="91"/>
    <x v="1"/>
    <s v="VIC"/>
    <x v="0"/>
    <s v="Non-Invasive"/>
    <n v="21.75"/>
    <n v="0"/>
    <n v="0"/>
    <n v="0"/>
    <x v="1"/>
    <n v="0"/>
    <n v="0"/>
    <n v="1"/>
    <n v="0"/>
    <n v="28"/>
    <n v="45"/>
    <n v="1"/>
    <n v="0"/>
    <x v="1"/>
    <x v="1"/>
    <m/>
    <m/>
    <n v="3"/>
    <x v="0"/>
    <x v="0"/>
    <d v="2018-02-06T00:00:00"/>
    <x v="0"/>
    <x v="0"/>
    <n v="1"/>
    <n v="0"/>
    <n v="0"/>
    <n v="1"/>
    <n v="1"/>
    <n v="0"/>
    <n v="0"/>
    <n v="0"/>
    <n v="0"/>
    <n v="0"/>
    <n v="1"/>
    <n v="0"/>
    <n v="1"/>
    <n v="0"/>
    <n v="0"/>
    <n v="0"/>
    <n v="1"/>
    <n v="0"/>
    <n v="8"/>
    <s v="NULL"/>
    <n v="120"/>
    <n v="40"/>
    <n v="0"/>
    <n v="0"/>
    <n v="1"/>
    <n v="0"/>
    <n v="0"/>
    <n v="0"/>
    <n v="0"/>
    <n v="0"/>
    <n v="0"/>
    <n v="0"/>
    <n v="0"/>
    <n v="2"/>
    <n v="1"/>
    <x v="0"/>
    <x v="29"/>
  </r>
  <r>
    <d v="2015-09-30T00:00:00"/>
    <n v="254844"/>
    <s v="Jodie"/>
    <s v="Easden"/>
    <d v="1965-05-14T00:00:00"/>
    <n v="53"/>
    <x v="0"/>
    <s v="VIC"/>
    <x v="0"/>
    <s v="Non-Invasive"/>
    <n v="25.36"/>
    <n v="0"/>
    <n v="0"/>
    <n v="0"/>
    <x v="1"/>
    <n v="0"/>
    <n v="0"/>
    <n v="1"/>
    <n v="0"/>
    <n v="55"/>
    <n v="30"/>
    <n v="0"/>
    <n v="1"/>
    <x v="0"/>
    <x v="0"/>
    <m/>
    <m/>
    <n v="3"/>
    <x v="0"/>
    <x v="0"/>
    <d v="2017-07-03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6"/>
    <s v="NULL"/>
    <n v="105"/>
    <m/>
    <n v="1"/>
    <n v="0"/>
    <n v="0"/>
    <n v="0"/>
    <n v="0"/>
    <n v="0"/>
    <n v="0"/>
    <n v="0"/>
    <n v="0"/>
    <n v="0"/>
    <n v="0"/>
    <n v="2"/>
    <n v="0"/>
    <x v="1"/>
    <x v="10"/>
  </r>
  <r>
    <d v="2015-09-30T00:00:00"/>
    <n v="264242"/>
    <s v="Sharon"/>
    <s v="Thambipillai"/>
    <d v="1943-10-03T00:00:00"/>
    <n v="75"/>
    <x v="0"/>
    <s v="VIC"/>
    <x v="0"/>
    <s v="Non-Invasive"/>
    <m/>
    <n v="0"/>
    <n v="0"/>
    <n v="0"/>
    <x v="3"/>
    <n v="0"/>
    <n v="0"/>
    <n v="0"/>
    <n v="0"/>
    <n v="52"/>
    <n v="52"/>
    <n v="0"/>
    <n v="1"/>
    <x v="1"/>
    <x v="1"/>
    <m/>
    <m/>
    <n v="3"/>
    <x v="0"/>
    <x v="0"/>
    <d v="2017-08-01T00:00:00"/>
    <x v="0"/>
    <x v="0"/>
    <n v="1"/>
    <n v="0"/>
    <n v="0"/>
    <n v="0"/>
    <n v="0"/>
    <n v="1"/>
    <n v="0"/>
    <n v="1"/>
    <n v="0"/>
    <n v="1"/>
    <n v="0"/>
    <n v="0"/>
    <n v="0"/>
    <n v="0"/>
    <n v="0"/>
    <n v="0"/>
    <n v="1"/>
    <n v="0"/>
    <n v="0"/>
    <s v="NULL"/>
    <m/>
    <m/>
    <n v="1"/>
    <n v="1"/>
    <n v="0"/>
    <n v="1"/>
    <n v="0"/>
    <n v="0"/>
    <n v="0"/>
    <n v="0"/>
    <n v="0"/>
    <n v="0"/>
    <n v="0"/>
    <n v="2"/>
    <n v="0"/>
    <x v="1"/>
    <x v="29"/>
  </r>
  <r>
    <d v="2015-09-30T00:00:00"/>
    <n v="274166"/>
    <s v="Anne"/>
    <s v="Creasey"/>
    <d v="1925-12-22T00:00:00"/>
    <n v="93"/>
    <x v="0"/>
    <s v="VIC"/>
    <x v="0"/>
    <s v="Non-Invasive"/>
    <n v="24.12"/>
    <n v="0"/>
    <n v="0"/>
    <n v="0"/>
    <x v="2"/>
    <n v="0"/>
    <n v="1"/>
    <n v="0"/>
    <n v="0"/>
    <n v="38"/>
    <n v="38"/>
    <n v="0"/>
    <n v="1"/>
    <x v="0"/>
    <x v="0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10"/>
    <s v="NULL"/>
    <n v="160"/>
    <n v="49"/>
    <n v="1"/>
    <n v="0"/>
    <n v="0"/>
    <n v="1"/>
    <n v="0"/>
    <n v="0"/>
    <n v="1"/>
    <n v="0"/>
    <n v="0"/>
    <n v="0"/>
    <n v="0"/>
    <n v="2"/>
    <n v="0"/>
    <x v="0"/>
    <x v="23"/>
  </r>
  <r>
    <d v="2015-09-30T00:00:00"/>
    <n v="284740"/>
    <s v="Angelo"/>
    <s v="Invaso"/>
    <d v="1932-02-10T00:00:00"/>
    <n v="86"/>
    <x v="1"/>
    <s v="VIC"/>
    <x v="0"/>
    <s v="Non-Invasive"/>
    <n v="34.479999999999997"/>
    <n v="0"/>
    <n v="0"/>
    <n v="0"/>
    <x v="2"/>
    <n v="0"/>
    <n v="1"/>
    <n v="0"/>
    <n v="0"/>
    <n v="55"/>
    <n v="45"/>
    <n v="0"/>
    <n v="1"/>
    <x v="1"/>
    <x v="1"/>
    <m/>
    <m/>
    <n v="3"/>
    <x v="0"/>
    <x v="0"/>
    <d v="2017-11-02T00:00:00"/>
    <x v="0"/>
    <x v="0"/>
    <n v="1"/>
    <n v="0"/>
    <n v="0"/>
    <n v="1"/>
    <n v="0"/>
    <n v="0"/>
    <n v="1"/>
    <n v="0"/>
    <n v="0"/>
    <n v="1"/>
    <n v="0"/>
    <n v="1"/>
    <n v="1"/>
    <n v="0"/>
    <n v="0"/>
    <n v="0"/>
    <n v="1"/>
    <n v="0"/>
    <n v="9"/>
    <s v="NULL"/>
    <n v="140"/>
    <n v="82"/>
    <n v="1"/>
    <n v="0"/>
    <n v="0"/>
    <n v="1"/>
    <n v="0"/>
    <n v="0"/>
    <n v="0"/>
    <n v="0"/>
    <n v="0"/>
    <n v="0"/>
    <n v="0"/>
    <n v="2"/>
    <n v="1"/>
    <x v="0"/>
    <x v="20"/>
  </r>
  <r>
    <d v="2015-09-30T00:00:00"/>
    <n v="286761"/>
    <s v="Carole"/>
    <s v="Sewell"/>
    <d v="1936-04-24T00:00:00"/>
    <n v="82"/>
    <x v="0"/>
    <s v="VIC"/>
    <x v="0"/>
    <s v="Non-Invasive"/>
    <n v="28.13"/>
    <n v="0"/>
    <n v="0"/>
    <n v="0"/>
    <x v="2"/>
    <n v="0"/>
    <n v="1"/>
    <n v="0"/>
    <n v="0"/>
    <n v="60"/>
    <n v="55"/>
    <n v="0"/>
    <n v="1"/>
    <x v="1"/>
    <x v="1"/>
    <m/>
    <m/>
    <n v="3"/>
    <x v="0"/>
    <x v="0"/>
    <d v="2016-09-07T00:00:00"/>
    <x v="0"/>
    <x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6"/>
    <s v="NULL"/>
    <n v="180"/>
    <n v="84"/>
    <n v="1"/>
    <n v="0"/>
    <n v="1"/>
    <n v="0"/>
    <n v="0"/>
    <n v="0"/>
    <n v="0"/>
    <n v="0"/>
    <n v="0"/>
    <n v="0"/>
    <n v="0"/>
    <n v="2"/>
    <n v="0"/>
    <x v="1"/>
    <x v="3"/>
  </r>
  <r>
    <d v="2015-10-01T00:00:00"/>
    <n v="285602"/>
    <s v="Andrew"/>
    <s v="Morehead"/>
    <d v="1954-03-20T00:00:00"/>
    <n v="64"/>
    <x v="1"/>
    <s v="VIC"/>
    <x v="0"/>
    <s v="Non-Invasive"/>
    <n v="25.31"/>
    <n v="0"/>
    <n v="0"/>
    <n v="0"/>
    <x v="0"/>
    <n v="1"/>
    <n v="0"/>
    <n v="0"/>
    <n v="0"/>
    <n v="53"/>
    <n v="55"/>
    <n v="0"/>
    <n v="1"/>
    <x v="1"/>
    <x v="1"/>
    <m/>
    <m/>
    <n v="3"/>
    <x v="0"/>
    <x v="0"/>
    <d v="2017-10-22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20"/>
    <n v="90"/>
    <n v="0"/>
    <n v="0"/>
    <n v="0"/>
    <n v="0"/>
    <n v="0"/>
    <n v="0"/>
    <n v="0"/>
    <n v="0"/>
    <n v="0"/>
    <n v="0"/>
    <n v="0"/>
    <n v="2"/>
    <n v="0"/>
    <x v="0"/>
    <x v="43"/>
  </r>
  <r>
    <d v="2015-10-06T00:00:00"/>
    <n v="240982"/>
    <s v="William"/>
    <s v="Dobson"/>
    <d v="1944-07-04T00:00:00"/>
    <n v="74"/>
    <x v="1"/>
    <s v="VIC"/>
    <x v="0"/>
    <s v="Non-Invasive"/>
    <n v="38.04"/>
    <n v="0"/>
    <n v="0"/>
    <n v="0"/>
    <x v="1"/>
    <n v="0"/>
    <n v="0"/>
    <n v="1"/>
    <n v="0"/>
    <n v="50"/>
    <n v="44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1"/>
    <n v="0"/>
    <n v="0"/>
    <n v="1"/>
    <n v="0"/>
    <n v="1"/>
    <n v="1"/>
    <n v="0"/>
    <n v="0"/>
    <n v="0"/>
    <n v="1"/>
    <n v="0"/>
    <n v="9"/>
    <s v="NULL"/>
    <n v="150"/>
    <n v="62"/>
    <n v="0"/>
    <n v="0"/>
    <n v="0"/>
    <n v="1"/>
    <n v="0"/>
    <n v="0"/>
    <n v="0"/>
    <n v="0"/>
    <n v="0"/>
    <n v="0"/>
    <n v="0"/>
    <n v="2"/>
    <n v="1"/>
    <x v="0"/>
    <x v="16"/>
  </r>
  <r>
    <d v="2015-10-06T00:00:00"/>
    <n v="259775"/>
    <s v="Elizabeth"/>
    <s v="Beswick"/>
    <d v="1946-11-06T00:00:00"/>
    <n v="72"/>
    <x v="0"/>
    <s v="VIC"/>
    <x v="0"/>
    <s v="Non-Invasive"/>
    <n v="35.630000000000003"/>
    <n v="0"/>
    <n v="0"/>
    <n v="0"/>
    <x v="1"/>
    <n v="0"/>
    <n v="0"/>
    <n v="1"/>
    <n v="0"/>
    <n v="63"/>
    <n v="46"/>
    <n v="0"/>
    <n v="1"/>
    <x v="1"/>
    <x v="1"/>
    <m/>
    <m/>
    <n v="3"/>
    <x v="0"/>
    <x v="0"/>
    <d v="2018-01-30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8"/>
    <s v="NULL"/>
    <n v="140"/>
    <m/>
    <n v="1"/>
    <n v="0"/>
    <n v="0"/>
    <n v="1"/>
    <n v="0"/>
    <n v="0"/>
    <n v="1"/>
    <n v="0"/>
    <n v="0"/>
    <n v="0"/>
    <n v="0"/>
    <n v="2"/>
    <n v="0"/>
    <x v="1"/>
    <x v="50"/>
  </r>
  <r>
    <d v="2015-10-06T00:00:00"/>
    <n v="282710"/>
    <s v="Maria"/>
    <s v="Daniele"/>
    <d v="1949-08-13T00:00:00"/>
    <n v="69"/>
    <x v="0"/>
    <s v="VIC"/>
    <x v="0"/>
    <s v="Non-Invasive"/>
    <n v="36.58"/>
    <n v="1"/>
    <n v="0"/>
    <s v="NULL"/>
    <x v="2"/>
    <n v="0"/>
    <n v="1"/>
    <n v="0"/>
    <n v="0"/>
    <n v="60"/>
    <n v="58"/>
    <n v="0"/>
    <n v="1"/>
    <x v="1"/>
    <x v="1"/>
    <m/>
    <m/>
    <n v="3"/>
    <x v="0"/>
    <x v="0"/>
    <d v="2017-11-14T00:00:00"/>
    <x v="0"/>
    <x v="0"/>
    <n v="1"/>
    <n v="0"/>
    <n v="0"/>
    <n v="1"/>
    <n v="0"/>
    <n v="0"/>
    <n v="1"/>
    <n v="0"/>
    <n v="0"/>
    <n v="1"/>
    <n v="0"/>
    <n v="1"/>
    <n v="1"/>
    <n v="0"/>
    <n v="0"/>
    <n v="0"/>
    <n v="1"/>
    <n v="0"/>
    <n v="5"/>
    <s v="NULL"/>
    <n v="140"/>
    <n v="70"/>
    <n v="1"/>
    <n v="1"/>
    <n v="0"/>
    <n v="1"/>
    <n v="0"/>
    <n v="0"/>
    <n v="0"/>
    <n v="0"/>
    <n v="0"/>
    <n v="0"/>
    <n v="0"/>
    <n v="2"/>
    <n v="1"/>
    <x v="1"/>
    <x v="27"/>
  </r>
  <r>
    <d v="2015-10-06T00:00:00"/>
    <n v="286690"/>
    <s v="Brenda"/>
    <s v="Horner"/>
    <d v="1933-03-02T00:00:00"/>
    <n v="85"/>
    <x v="0"/>
    <s v="VIC"/>
    <x v="0"/>
    <s v="Non-Invasive"/>
    <n v="36.049999999999997"/>
    <n v="0"/>
    <n v="0"/>
    <n v="0"/>
    <x v="2"/>
    <n v="0"/>
    <n v="1"/>
    <n v="0"/>
    <n v="0"/>
    <n v="60"/>
    <n v="63"/>
    <n v="0"/>
    <n v="1"/>
    <x v="1"/>
    <x v="1"/>
    <m/>
    <n v="31"/>
    <n v="3"/>
    <x v="0"/>
    <x v="0"/>
    <d v="2017-10-10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8"/>
    <s v="NULL"/>
    <n v="140"/>
    <n v="84"/>
    <n v="1"/>
    <n v="0"/>
    <n v="0"/>
    <n v="0"/>
    <n v="0"/>
    <n v="0"/>
    <n v="0"/>
    <n v="1"/>
    <n v="1"/>
    <n v="1"/>
    <n v="0"/>
    <n v="2"/>
    <n v="0"/>
    <x v="1"/>
    <x v="2"/>
  </r>
  <r>
    <d v="2015-10-07T00:00:00"/>
    <n v="133423"/>
    <s v="Colin"/>
    <s v="Haywood"/>
    <d v="1931-11-06T00:00:00"/>
    <n v="87"/>
    <x v="1"/>
    <s v="VIC"/>
    <x v="0"/>
    <s v="Non-Invasive"/>
    <n v="25.05"/>
    <n v="0"/>
    <n v="0"/>
    <s v="NULL"/>
    <x v="2"/>
    <n v="0"/>
    <n v="1"/>
    <n v="0"/>
    <n v="0"/>
    <n v="22"/>
    <n v="25"/>
    <n v="1"/>
    <n v="0"/>
    <x v="0"/>
    <x v="0"/>
    <m/>
    <m/>
    <n v="3"/>
    <x v="0"/>
    <x v="0"/>
    <d v="2017-07-03T00:00:00"/>
    <x v="0"/>
    <x v="0"/>
    <n v="0"/>
    <n v="0"/>
    <n v="0"/>
    <n v="1"/>
    <n v="1"/>
    <n v="0"/>
    <n v="0"/>
    <n v="1"/>
    <n v="0"/>
    <n v="1"/>
    <n v="1"/>
    <n v="1"/>
    <n v="1"/>
    <n v="0"/>
    <n v="0"/>
    <n v="1"/>
    <n v="0"/>
    <n v="0"/>
    <n v="8"/>
    <s v="NULL"/>
    <n v="98"/>
    <n v="40"/>
    <n v="0"/>
    <n v="0"/>
    <n v="0"/>
    <n v="0"/>
    <n v="0"/>
    <n v="0"/>
    <n v="0"/>
    <n v="0"/>
    <n v="1"/>
    <n v="1"/>
    <n v="0"/>
    <n v="2"/>
    <n v="1"/>
    <x v="0"/>
    <x v="53"/>
  </r>
  <r>
    <d v="2015-10-07T00:00:00"/>
    <n v="286037"/>
    <s v="Nick"/>
    <s v="Marinos"/>
    <d v="1955-03-24T00:00:00"/>
    <n v="63"/>
    <x v="1"/>
    <s v="VIC"/>
    <x v="0"/>
    <s v="Non-Invasive"/>
    <n v="22.4"/>
    <n v="0"/>
    <n v="0"/>
    <n v="0"/>
    <x v="0"/>
    <n v="1"/>
    <n v="0"/>
    <n v="0"/>
    <n v="0"/>
    <n v="53"/>
    <n v="49"/>
    <n v="0"/>
    <n v="1"/>
    <x v="1"/>
    <x v="1"/>
    <m/>
    <m/>
    <n v="3"/>
    <x v="0"/>
    <x v="0"/>
    <d v="2017-08-24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10"/>
    <n v="90"/>
    <n v="0"/>
    <n v="0"/>
    <n v="0"/>
    <n v="0"/>
    <n v="0"/>
    <n v="0"/>
    <n v="0"/>
    <n v="0"/>
    <n v="0"/>
    <n v="0"/>
    <n v="0"/>
    <n v="2"/>
    <n v="0"/>
    <x v="1"/>
    <x v="8"/>
  </r>
  <r>
    <d v="2015-10-07T00:00:00"/>
    <n v="287431"/>
    <s v="Dianne"/>
    <s v="Hinds"/>
    <d v="1950-01-22T00:00:00"/>
    <n v="68"/>
    <x v="0"/>
    <s v="VIC"/>
    <x v="0"/>
    <s v="Non-Invasive"/>
    <n v="28.29"/>
    <n v="0"/>
    <n v="0"/>
    <n v="0"/>
    <x v="2"/>
    <n v="0"/>
    <n v="1"/>
    <n v="0"/>
    <n v="0"/>
    <n v="58"/>
    <n v="58"/>
    <n v="0"/>
    <n v="1"/>
    <x v="1"/>
    <x v="1"/>
    <m/>
    <m/>
    <n v="3"/>
    <x v="0"/>
    <x v="0"/>
    <d v="2017-07-03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n v="11"/>
    <s v="NULL"/>
    <n v="120"/>
    <n v="88"/>
    <n v="1"/>
    <n v="0"/>
    <n v="0"/>
    <n v="1"/>
    <n v="0"/>
    <n v="0"/>
    <n v="0"/>
    <n v="0"/>
    <n v="0"/>
    <n v="0"/>
    <n v="0"/>
    <n v="2"/>
    <n v="0"/>
    <x v="1"/>
    <x v="27"/>
  </r>
  <r>
    <d v="2015-10-08T00:00:00"/>
    <n v="161539"/>
    <s v="Nance"/>
    <s v="Ormsby"/>
    <d v="1925-11-07T00:00:00"/>
    <n v="93"/>
    <x v="0"/>
    <s v="VIC"/>
    <x v="0"/>
    <s v="Non-Invasive"/>
    <n v="19.63"/>
    <n v="0"/>
    <n v="0"/>
    <n v="0"/>
    <x v="2"/>
    <n v="0"/>
    <n v="1"/>
    <n v="0"/>
    <n v="0"/>
    <n v="30"/>
    <n v="30"/>
    <n v="1"/>
    <n v="0"/>
    <x v="0"/>
    <x v="0"/>
    <m/>
    <m/>
    <n v="3"/>
    <x v="0"/>
    <x v="0"/>
    <d v="2018-01-18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n v="10"/>
    <s v="NULL"/>
    <n v="140"/>
    <m/>
    <n v="1"/>
    <n v="0"/>
    <n v="0"/>
    <n v="0"/>
    <n v="0"/>
    <n v="0"/>
    <n v="1"/>
    <n v="1"/>
    <n v="1"/>
    <n v="1"/>
    <n v="0"/>
    <n v="2"/>
    <n v="0"/>
    <x v="0"/>
    <x v="10"/>
  </r>
  <r>
    <d v="2015-10-13T00:00:00"/>
    <n v="142410"/>
    <s v="Elizabeth"/>
    <s v="Laurie"/>
    <d v="1933-08-16T00:00:00"/>
    <n v="85"/>
    <x v="0"/>
    <s v="VIC"/>
    <x v="0"/>
    <s v="Non-Invasive"/>
    <n v="36.33"/>
    <n v="0"/>
    <n v="0"/>
    <n v="0"/>
    <x v="1"/>
    <n v="0"/>
    <n v="0"/>
    <n v="1"/>
    <n v="0"/>
    <n v="55"/>
    <n v="61"/>
    <n v="0"/>
    <n v="1"/>
    <x v="1"/>
    <x v="1"/>
    <m/>
    <m/>
    <n v="3"/>
    <x v="0"/>
    <x v="0"/>
    <d v="2017-10-04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8"/>
    <s v="NULL"/>
    <n v="145"/>
    <n v="26"/>
    <n v="1"/>
    <n v="1"/>
    <n v="0"/>
    <n v="1"/>
    <n v="0"/>
    <n v="0"/>
    <n v="0"/>
    <n v="0"/>
    <n v="0"/>
    <n v="0"/>
    <n v="0"/>
    <n v="2"/>
    <n v="0"/>
    <x v="1"/>
    <x v="46"/>
  </r>
  <r>
    <d v="2015-10-13T00:00:00"/>
    <n v="180598"/>
    <s v="Fatima"/>
    <s v="Elsayegh"/>
    <d v="1924-01-01T00:00:00"/>
    <n v="94"/>
    <x v="0"/>
    <s v="VIC"/>
    <x v="0"/>
    <s v="Non-Invasive"/>
    <n v="33.85"/>
    <n v="1"/>
    <n v="0"/>
    <n v="0"/>
    <x v="4"/>
    <n v="0"/>
    <n v="0"/>
    <n v="0"/>
    <n v="1"/>
    <n v="60"/>
    <n v="56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12"/>
    <s v="NULL"/>
    <n v="140"/>
    <n v="39"/>
    <n v="1"/>
    <n v="1"/>
    <n v="1"/>
    <n v="1"/>
    <n v="0"/>
    <n v="0"/>
    <n v="0"/>
    <n v="0"/>
    <n v="0"/>
    <n v="0"/>
    <n v="0"/>
    <n v="2"/>
    <n v="0"/>
    <x v="1"/>
    <x v="25"/>
  </r>
  <r>
    <d v="2015-10-13T00:00:00"/>
    <n v="286849"/>
    <s v="Carmen"/>
    <s v="Camilleri"/>
    <d v="1943-11-16T00:00:00"/>
    <n v="75"/>
    <x v="1"/>
    <s v="VIC"/>
    <x v="0"/>
    <s v="Non-Invasive"/>
    <n v="34.33"/>
    <n v="0"/>
    <n v="0"/>
    <n v="0"/>
    <x v="2"/>
    <n v="0"/>
    <n v="1"/>
    <n v="0"/>
    <n v="0"/>
    <n v="63"/>
    <n v="63"/>
    <n v="0"/>
    <n v="1"/>
    <x v="1"/>
    <x v="1"/>
    <m/>
    <m/>
    <n v="3"/>
    <x v="0"/>
    <x v="0"/>
    <d v="2018-01-21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6"/>
    <s v="NULL"/>
    <n v="130"/>
    <n v="73"/>
    <n v="1"/>
    <n v="1"/>
    <n v="0"/>
    <n v="0"/>
    <n v="0"/>
    <n v="0"/>
    <n v="0"/>
    <n v="0"/>
    <n v="0"/>
    <n v="0"/>
    <n v="0"/>
    <n v="2"/>
    <n v="0"/>
    <x v="1"/>
    <x v="34"/>
  </r>
  <r>
    <d v="2015-10-14T00:00:00"/>
    <n v="228729"/>
    <s v="Joan"/>
    <s v="Webster"/>
    <d v="1940-05-06T00:00:00"/>
    <n v="78"/>
    <x v="0"/>
    <s v="VIC"/>
    <x v="0"/>
    <s v="Non-Invasive"/>
    <n v="27.55"/>
    <n v="0"/>
    <n v="0"/>
    <n v="0"/>
    <x v="0"/>
    <n v="1"/>
    <n v="0"/>
    <n v="0"/>
    <n v="0"/>
    <n v="40"/>
    <n v="43"/>
    <n v="0"/>
    <n v="1"/>
    <x v="0"/>
    <x v="0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0"/>
    <n v="1"/>
    <n v="5"/>
    <s v="NULL"/>
    <n v="125"/>
    <m/>
    <n v="0"/>
    <n v="0"/>
    <n v="0"/>
    <n v="1"/>
    <n v="0"/>
    <n v="0"/>
    <n v="0"/>
    <n v="0"/>
    <n v="0"/>
    <n v="0"/>
    <n v="0"/>
    <n v="2"/>
    <n v="0"/>
    <x v="0"/>
    <x v="14"/>
  </r>
  <r>
    <d v="2015-10-15T00:00:00"/>
    <n v="183088"/>
    <s v="Mervyn"/>
    <s v="Card"/>
    <d v="1943-01-15T00:00:00"/>
    <n v="75"/>
    <x v="1"/>
    <s v="VIC"/>
    <x v="0"/>
    <s v="Non-Invasive"/>
    <n v="33.03"/>
    <n v="0"/>
    <n v="0"/>
    <n v="0"/>
    <x v="2"/>
    <n v="0"/>
    <n v="1"/>
    <n v="0"/>
    <n v="0"/>
    <n v="72"/>
    <n v="70"/>
    <n v="0"/>
    <n v="1"/>
    <x v="1"/>
    <x v="1"/>
    <m/>
    <m/>
    <n v="3"/>
    <x v="0"/>
    <x v="0"/>
    <d v="2017-10-10T00:00:00"/>
    <x v="4"/>
    <x v="7"/>
    <n v="1"/>
    <n v="0"/>
    <n v="0"/>
    <n v="1"/>
    <n v="0"/>
    <n v="0"/>
    <n v="0"/>
    <n v="1"/>
    <n v="0"/>
    <n v="1"/>
    <n v="0"/>
    <n v="1"/>
    <n v="0"/>
    <n v="0"/>
    <n v="0"/>
    <n v="0"/>
    <n v="0"/>
    <n v="0"/>
    <n v="0"/>
    <s v="NULL"/>
    <n v="150"/>
    <m/>
    <n v="1"/>
    <n v="1"/>
    <n v="0"/>
    <n v="1"/>
    <n v="0"/>
    <n v="0"/>
    <n v="0"/>
    <n v="0"/>
    <n v="0"/>
    <n v="0"/>
    <n v="0"/>
    <n v="2"/>
    <n v="0"/>
    <x v="1"/>
    <x v="3"/>
  </r>
  <r>
    <d v="2015-10-15T00:00:00"/>
    <n v="234732"/>
    <s v="Teresa"/>
    <s v="Balbiani"/>
    <d v="1922-01-12T00:00:00"/>
    <n v="96"/>
    <x v="0"/>
    <s v="VIC"/>
    <x v="0"/>
    <s v="Non-Invasive"/>
    <n v="34.76"/>
    <n v="0"/>
    <n v="0"/>
    <n v="0"/>
    <x v="1"/>
    <n v="0"/>
    <n v="0"/>
    <n v="1"/>
    <n v="0"/>
    <n v="43"/>
    <n v="43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0"/>
    <n v="0"/>
    <n v="0"/>
    <n v="0"/>
    <n v="1"/>
    <n v="0"/>
    <n v="0"/>
    <n v="0"/>
    <n v="1"/>
    <n v="0"/>
    <n v="0"/>
    <n v="9"/>
    <s v="NULL"/>
    <n v="145"/>
    <m/>
    <n v="1"/>
    <n v="0"/>
    <n v="0"/>
    <n v="1"/>
    <n v="0"/>
    <n v="0"/>
    <n v="1"/>
    <n v="1"/>
    <n v="1"/>
    <n v="0"/>
    <n v="1"/>
    <n v="2"/>
    <n v="0"/>
    <x v="0"/>
    <x v="20"/>
  </r>
  <r>
    <d v="2015-10-15T00:00:00"/>
    <n v="272869"/>
    <s v="Mervyn"/>
    <s v="Smith"/>
    <d v="1929-09-01T00:00:00"/>
    <n v="89"/>
    <x v="1"/>
    <s v="VIC"/>
    <x v="0"/>
    <s v="Non-Invasive"/>
    <n v="22.09"/>
    <n v="0"/>
    <n v="0"/>
    <n v="0"/>
    <x v="2"/>
    <n v="0"/>
    <n v="1"/>
    <n v="0"/>
    <n v="0"/>
    <n v="51"/>
    <n v="51"/>
    <n v="0"/>
    <n v="1"/>
    <x v="1"/>
    <x v="1"/>
    <m/>
    <m/>
    <n v="3"/>
    <x v="0"/>
    <x v="0"/>
    <d v="2017-05-04T00:00:00"/>
    <x v="0"/>
    <x v="0"/>
    <n v="1"/>
    <n v="0"/>
    <n v="0"/>
    <n v="1"/>
    <n v="1"/>
    <n v="0"/>
    <n v="0"/>
    <n v="1"/>
    <n v="0"/>
    <n v="1"/>
    <n v="1"/>
    <n v="1"/>
    <n v="0"/>
    <n v="0"/>
    <n v="0"/>
    <n v="0"/>
    <n v="0"/>
    <n v="0"/>
    <n v="9"/>
    <s v="NULL"/>
    <n v="122"/>
    <n v="33"/>
    <n v="0"/>
    <n v="0"/>
    <n v="0"/>
    <n v="1"/>
    <n v="0"/>
    <n v="0"/>
    <n v="0"/>
    <n v="0"/>
    <n v="0"/>
    <n v="0"/>
    <n v="0"/>
    <n v="2"/>
    <n v="1"/>
    <x v="0"/>
    <x v="47"/>
  </r>
  <r>
    <d v="2015-10-20T00:00:00"/>
    <n v="155275"/>
    <s v="Anastasia"/>
    <s v="Mladenova"/>
    <d v="1925-04-03T00:00:00"/>
    <n v="93"/>
    <x v="0"/>
    <s v="VIC"/>
    <x v="0"/>
    <s v="Non-Invasive"/>
    <n v="26.52"/>
    <n v="0"/>
    <n v="0"/>
    <n v="0"/>
    <x v="1"/>
    <n v="0"/>
    <n v="0"/>
    <n v="1"/>
    <n v="0"/>
    <n v="48"/>
    <n v="48"/>
    <n v="0"/>
    <n v="1"/>
    <x v="0"/>
    <x v="0"/>
    <m/>
    <n v="21858"/>
    <n v="3"/>
    <x v="0"/>
    <x v="0"/>
    <d v="2017-12-05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n v="9"/>
    <s v="NULL"/>
    <n v="140"/>
    <n v="31"/>
    <n v="0"/>
    <n v="0"/>
    <n v="0"/>
    <n v="1"/>
    <n v="0"/>
    <n v="0"/>
    <n v="0"/>
    <n v="0"/>
    <n v="0"/>
    <n v="0"/>
    <n v="0"/>
    <n v="2"/>
    <n v="0"/>
    <x v="0"/>
    <x v="23"/>
  </r>
  <r>
    <d v="2015-10-20T00:00:00"/>
    <n v="182593"/>
    <s v="Anna"/>
    <s v="Biscaris"/>
    <d v="1931-05-21T00:00:00"/>
    <n v="87"/>
    <x v="0"/>
    <s v="VIC"/>
    <x v="0"/>
    <s v="Non-Invasive"/>
    <n v="30.48"/>
    <n v="0"/>
    <n v="0"/>
    <n v="0"/>
    <x v="1"/>
    <n v="0"/>
    <n v="0"/>
    <n v="1"/>
    <n v="0"/>
    <n v="64"/>
    <n v="45"/>
    <n v="0"/>
    <n v="1"/>
    <x v="1"/>
    <x v="1"/>
    <m/>
    <m/>
    <n v="3"/>
    <x v="0"/>
    <x v="0"/>
    <d v="2017-11-28T00:00:00"/>
    <x v="0"/>
    <x v="0"/>
    <n v="1"/>
    <n v="0"/>
    <n v="0"/>
    <n v="1"/>
    <n v="0"/>
    <n v="1"/>
    <n v="0"/>
    <n v="1"/>
    <n v="0"/>
    <n v="1"/>
    <n v="0"/>
    <n v="0"/>
    <n v="0"/>
    <n v="0"/>
    <n v="0"/>
    <n v="0"/>
    <n v="1"/>
    <n v="0"/>
    <n v="7"/>
    <s v="NULL"/>
    <n v="120"/>
    <n v="64"/>
    <n v="1"/>
    <n v="1"/>
    <n v="0"/>
    <n v="1"/>
    <n v="0"/>
    <n v="0"/>
    <n v="0"/>
    <n v="0"/>
    <n v="0"/>
    <n v="0"/>
    <n v="0"/>
    <n v="2"/>
    <n v="0"/>
    <x v="0"/>
    <x v="29"/>
  </r>
  <r>
    <d v="2015-10-20T00:00:00"/>
    <n v="248006"/>
    <s v="Ellen"/>
    <s v="Halliday"/>
    <d v="1932-09-13T00:00:00"/>
    <n v="86"/>
    <x v="0"/>
    <s v="VIC"/>
    <x v="0"/>
    <s v="Non-Invasive"/>
    <n v="28.65"/>
    <n v="1"/>
    <n v="0"/>
    <s v="NULL"/>
    <x v="2"/>
    <n v="0"/>
    <n v="1"/>
    <n v="0"/>
    <n v="0"/>
    <n v="44"/>
    <n v="27"/>
    <n v="0"/>
    <n v="1"/>
    <x v="0"/>
    <x v="0"/>
    <m/>
    <m/>
    <n v="3"/>
    <x v="0"/>
    <x v="0"/>
    <d v="2017-10-17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0"/>
    <s v="NULL"/>
    <n v="130"/>
    <n v="57"/>
    <n v="1"/>
    <n v="0"/>
    <n v="1"/>
    <n v="0"/>
    <n v="0"/>
    <n v="0"/>
    <n v="0"/>
    <n v="1"/>
    <n v="0"/>
    <n v="0"/>
    <n v="0"/>
    <n v="2"/>
    <n v="0"/>
    <x v="0"/>
    <x v="11"/>
  </r>
  <r>
    <d v="2015-10-20T00:00:00"/>
    <n v="286997"/>
    <s v="Anne"/>
    <s v="Nicholson"/>
    <d v="1939-06-30T00:00:00"/>
    <n v="79"/>
    <x v="0"/>
    <s v="VIC"/>
    <x v="0"/>
    <s v="Non-Invasive"/>
    <n v="22.7"/>
    <n v="0"/>
    <n v="0"/>
    <n v="0"/>
    <x v="2"/>
    <n v="0"/>
    <n v="1"/>
    <n v="0"/>
    <n v="0"/>
    <n v="62"/>
    <n v="35"/>
    <n v="0"/>
    <n v="1"/>
    <x v="0"/>
    <x v="0"/>
    <m/>
    <m/>
    <n v="3"/>
    <x v="0"/>
    <x v="0"/>
    <d v="2017-12-13T00:00:00"/>
    <x v="0"/>
    <x v="0"/>
    <n v="1"/>
    <n v="0"/>
    <n v="0"/>
    <n v="1"/>
    <n v="1"/>
    <n v="0"/>
    <n v="1"/>
    <n v="0"/>
    <n v="0"/>
    <n v="1"/>
    <n v="0"/>
    <n v="1"/>
    <n v="1"/>
    <n v="0"/>
    <n v="0"/>
    <n v="0"/>
    <n v="1"/>
    <n v="0"/>
    <n v="7"/>
    <s v="NULL"/>
    <n v="142"/>
    <n v="37"/>
    <n v="0"/>
    <n v="0"/>
    <n v="1"/>
    <n v="0"/>
    <n v="0"/>
    <n v="0"/>
    <n v="0"/>
    <n v="0"/>
    <n v="0"/>
    <n v="0"/>
    <n v="0"/>
    <n v="2"/>
    <n v="1"/>
    <x v="0"/>
    <x v="12"/>
  </r>
  <r>
    <d v="2015-10-20T00:00:00"/>
    <n v="287668"/>
    <s v="Michele"/>
    <s v="Posterino"/>
    <d v="1925-04-02T00:00:00"/>
    <n v="93"/>
    <x v="1"/>
    <s v="VIC"/>
    <x v="0"/>
    <s v="Non-Invasive"/>
    <n v="31.56"/>
    <n v="0"/>
    <n v="0"/>
    <n v="0"/>
    <x v="2"/>
    <n v="0"/>
    <n v="1"/>
    <n v="0"/>
    <n v="0"/>
    <n v="58"/>
    <n v="47"/>
    <n v="0"/>
    <n v="1"/>
    <x v="1"/>
    <x v="1"/>
    <m/>
    <m/>
    <n v="3"/>
    <x v="0"/>
    <x v="0"/>
    <d v="2017-05-02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n v="9"/>
    <s v="NULL"/>
    <n v="110"/>
    <n v="49"/>
    <n v="1"/>
    <n v="0"/>
    <n v="0"/>
    <n v="0"/>
    <n v="0"/>
    <n v="0"/>
    <n v="1"/>
    <n v="0"/>
    <n v="0"/>
    <n v="0"/>
    <n v="0"/>
    <n v="2"/>
    <n v="0"/>
    <x v="1"/>
    <x v="54"/>
  </r>
  <r>
    <d v="2015-10-22T00:00:00"/>
    <n v="283749"/>
    <s v="Christopher"/>
    <s v="Isle"/>
    <d v="1973-10-01T00:00:00"/>
    <n v="45"/>
    <x v="1"/>
    <s v="VIC"/>
    <x v="0"/>
    <s v="Non-Invasive"/>
    <n v="30.39"/>
    <n v="0"/>
    <n v="0"/>
    <n v="0"/>
    <x v="2"/>
    <n v="0"/>
    <n v="1"/>
    <n v="0"/>
    <n v="0"/>
    <n v="56"/>
    <n v="39"/>
    <n v="0"/>
    <n v="1"/>
    <x v="0"/>
    <x v="0"/>
    <m/>
    <m/>
    <n v="3"/>
    <x v="0"/>
    <x v="0"/>
    <d v="2017-11-02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n v="5"/>
    <s v="NULL"/>
    <n v="118"/>
    <n v="90"/>
    <n v="0"/>
    <n v="0"/>
    <n v="0"/>
    <n v="1"/>
    <n v="0"/>
    <n v="0"/>
    <n v="0"/>
    <n v="0"/>
    <n v="0"/>
    <n v="0"/>
    <n v="0"/>
    <n v="2"/>
    <n v="0"/>
    <x v="0"/>
    <x v="55"/>
  </r>
  <r>
    <d v="2015-10-22T00:00:00"/>
    <n v="287131"/>
    <s v="Victor"/>
    <s v="Downs"/>
    <d v="1940-04-10T00:00:00"/>
    <n v="78"/>
    <x v="1"/>
    <s v="VIC"/>
    <x v="0"/>
    <s v="Non-Invasive"/>
    <n v="46.37"/>
    <n v="0"/>
    <n v="0"/>
    <n v="1"/>
    <x v="2"/>
    <n v="0"/>
    <n v="1"/>
    <n v="0"/>
    <n v="0"/>
    <n v="55"/>
    <n v="45"/>
    <n v="0"/>
    <n v="1"/>
    <x v="1"/>
    <x v="1"/>
    <m/>
    <m/>
    <n v="3"/>
    <x v="0"/>
    <x v="0"/>
    <d v="2017-12-14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0"/>
    <n v="1"/>
    <n v="13"/>
    <s v="NULL"/>
    <n v="112"/>
    <n v="88"/>
    <n v="1"/>
    <n v="0"/>
    <n v="0"/>
    <n v="0"/>
    <n v="1"/>
    <n v="0"/>
    <n v="0"/>
    <n v="0"/>
    <n v="0"/>
    <n v="0"/>
    <n v="0"/>
    <n v="2"/>
    <n v="0"/>
    <x v="0"/>
    <x v="29"/>
  </r>
  <r>
    <d v="2015-10-22T00:00:00"/>
    <n v="287235"/>
    <s v="Robyn"/>
    <s v="Palimaka"/>
    <d v="1949-02-21T00:00:00"/>
    <n v="69"/>
    <x v="0"/>
    <s v="VIC"/>
    <x v="0"/>
    <s v="Non-Invasive"/>
    <n v="26.29"/>
    <n v="1"/>
    <n v="0"/>
    <n v="0"/>
    <x v="2"/>
    <n v="0"/>
    <n v="1"/>
    <n v="0"/>
    <n v="0"/>
    <n v="55"/>
    <n v="22"/>
    <n v="0"/>
    <n v="1"/>
    <x v="0"/>
    <x v="0"/>
    <m/>
    <m/>
    <n v="3"/>
    <x v="0"/>
    <x v="0"/>
    <d v="2017-11-23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20"/>
    <n v="51"/>
    <n v="0"/>
    <n v="0"/>
    <n v="1"/>
    <n v="1"/>
    <n v="0"/>
    <n v="0"/>
    <n v="0"/>
    <n v="0"/>
    <n v="0"/>
    <n v="0"/>
    <n v="0"/>
    <n v="2"/>
    <n v="0"/>
    <x v="0"/>
    <x v="53"/>
  </r>
  <r>
    <d v="2015-10-27T00:00:00"/>
    <n v="166278"/>
    <s v="Giovanni"/>
    <s v="Miglino"/>
    <d v="1931-10-10T00:00:00"/>
    <n v="87"/>
    <x v="1"/>
    <s v="VIC"/>
    <x v="0"/>
    <s v="Non-Invasive"/>
    <n v="24.22"/>
    <n v="0"/>
    <n v="0"/>
    <n v="0"/>
    <x v="1"/>
    <n v="0"/>
    <n v="0"/>
    <n v="1"/>
    <n v="0"/>
    <n v="54"/>
    <n v="54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1"/>
    <n v="0"/>
    <n v="0"/>
    <n v="1"/>
    <n v="1"/>
    <n v="1"/>
    <n v="1"/>
    <n v="0"/>
    <n v="0"/>
    <n v="0"/>
    <n v="0"/>
    <n v="1"/>
    <n v="10"/>
    <s v="NULL"/>
    <n v="105"/>
    <n v="80"/>
    <n v="1"/>
    <n v="0"/>
    <n v="0"/>
    <n v="1"/>
    <n v="0"/>
    <n v="0"/>
    <n v="1"/>
    <n v="0"/>
    <n v="0"/>
    <n v="0"/>
    <n v="0"/>
    <n v="2"/>
    <n v="1"/>
    <x v="1"/>
    <x v="56"/>
  </r>
  <r>
    <d v="2015-10-27T00:00:00"/>
    <n v="287589"/>
    <s v="Kate"/>
    <s v="Kelly"/>
    <d v="1949-06-22T00:00:00"/>
    <n v="69"/>
    <x v="0"/>
    <s v="VIC"/>
    <x v="0"/>
    <s v="Non-Invasive"/>
    <n v="13.91"/>
    <n v="0"/>
    <n v="0"/>
    <n v="0"/>
    <x v="0"/>
    <n v="1"/>
    <n v="0"/>
    <n v="0"/>
    <n v="0"/>
    <n v="65"/>
    <n v="43"/>
    <n v="0"/>
    <n v="1"/>
    <x v="1"/>
    <x v="1"/>
    <m/>
    <m/>
    <n v="3"/>
    <x v="0"/>
    <x v="0"/>
    <d v="2016-10-20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9"/>
    <s v="NULL"/>
    <n v="160"/>
    <m/>
    <n v="1"/>
    <n v="0"/>
    <n v="0"/>
    <n v="0"/>
    <n v="0"/>
    <n v="0"/>
    <n v="0"/>
    <n v="0"/>
    <n v="0"/>
    <n v="0"/>
    <n v="0"/>
    <n v="2"/>
    <n v="0"/>
    <x v="0"/>
    <x v="20"/>
  </r>
  <r>
    <d v="2015-10-27T00:00:00"/>
    <n v="287784"/>
    <s v="Pasquale"/>
    <s v="Orrico"/>
    <d v="1938-11-15T00:00:00"/>
    <n v="80"/>
    <x v="1"/>
    <s v="VIC"/>
    <x v="0"/>
    <s v="Non-Invasive"/>
    <n v="26.95"/>
    <n v="1"/>
    <n v="0"/>
    <s v="NULL"/>
    <x v="1"/>
    <n v="0"/>
    <n v="0"/>
    <n v="1"/>
    <n v="0"/>
    <n v="46"/>
    <n v="34"/>
    <n v="0"/>
    <n v="1"/>
    <x v="0"/>
    <x v="0"/>
    <m/>
    <m/>
    <n v="3"/>
    <x v="0"/>
    <x v="0"/>
    <d v="2017-07-17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n v="8"/>
    <s v="NULL"/>
    <n v="105"/>
    <m/>
    <n v="1"/>
    <n v="1"/>
    <n v="1"/>
    <n v="1"/>
    <n v="0"/>
    <n v="0"/>
    <n v="1"/>
    <n v="1"/>
    <n v="1"/>
    <n v="1"/>
    <n v="1"/>
    <n v="2"/>
    <n v="0"/>
    <x v="0"/>
    <x v="40"/>
  </r>
  <r>
    <d v="2015-10-28T00:00:00"/>
    <n v="243987"/>
    <s v="Martino"/>
    <s v="Castellan"/>
    <d v="1933-12-29T00:00:00"/>
    <n v="85"/>
    <x v="1"/>
    <s v="VIC"/>
    <x v="0"/>
    <s v="Non-Invasive"/>
    <n v="31.2"/>
    <n v="0"/>
    <n v="0"/>
    <s v="NULL"/>
    <x v="1"/>
    <n v="0"/>
    <n v="0"/>
    <n v="1"/>
    <n v="0"/>
    <n v="32"/>
    <n v="32"/>
    <n v="1"/>
    <n v="0"/>
    <x v="0"/>
    <x v="0"/>
    <m/>
    <m/>
    <n v="3"/>
    <x v="0"/>
    <x v="0"/>
    <d v="2017-07-03T00:00:00"/>
    <x v="0"/>
    <x v="0"/>
    <n v="1"/>
    <n v="0"/>
    <n v="0"/>
    <n v="1"/>
    <n v="1"/>
    <n v="0"/>
    <n v="0"/>
    <n v="1"/>
    <n v="0"/>
    <n v="1"/>
    <n v="0"/>
    <n v="1"/>
    <n v="1"/>
    <n v="0"/>
    <n v="0"/>
    <n v="1"/>
    <n v="0"/>
    <n v="0"/>
    <n v="10"/>
    <s v="NULL"/>
    <n v="110"/>
    <n v="38"/>
    <n v="1"/>
    <n v="1"/>
    <n v="0"/>
    <n v="1"/>
    <n v="0"/>
    <n v="0"/>
    <n v="1"/>
    <n v="1"/>
    <n v="1"/>
    <n v="1"/>
    <n v="1"/>
    <n v="2"/>
    <n v="1"/>
    <x v="0"/>
    <x v="18"/>
  </r>
  <r>
    <d v="2015-10-29T00:00:00"/>
    <n v="224209"/>
    <s v="Esther"/>
    <s v="Kelly"/>
    <d v="1928-05-04T00:00:00"/>
    <n v="90"/>
    <x v="0"/>
    <s v="VIC"/>
    <x v="0"/>
    <s v="Non-Invasive"/>
    <n v="23.13"/>
    <n v="0"/>
    <n v="0"/>
    <n v="0"/>
    <x v="2"/>
    <n v="0"/>
    <n v="1"/>
    <n v="0"/>
    <n v="0"/>
    <n v="65"/>
    <n v="60"/>
    <n v="0"/>
    <n v="1"/>
    <x v="1"/>
    <x v="1"/>
    <m/>
    <m/>
    <n v="3"/>
    <x v="0"/>
    <x v="0"/>
    <d v="2018-01-11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n v="8"/>
    <s v="NULL"/>
    <n v="150"/>
    <n v="39"/>
    <n v="1"/>
    <n v="0"/>
    <n v="0"/>
    <n v="1"/>
    <n v="0"/>
    <n v="0"/>
    <n v="0"/>
    <n v="0"/>
    <n v="0"/>
    <n v="0"/>
    <n v="0"/>
    <n v="2"/>
    <n v="0"/>
    <x v="1"/>
    <x v="2"/>
  </r>
  <r>
    <d v="2015-10-29T00:00:00"/>
    <n v="241820"/>
    <s v="Maxwell"/>
    <s v="Biddiscombe"/>
    <d v="1934-01-05T00:00:00"/>
    <n v="84"/>
    <x v="1"/>
    <s v="VIC"/>
    <x v="0"/>
    <s v="Non-Invasive"/>
    <n v="26.97"/>
    <n v="0"/>
    <n v="0"/>
    <n v="0"/>
    <x v="2"/>
    <n v="0"/>
    <n v="1"/>
    <n v="0"/>
    <n v="0"/>
    <n v="26"/>
    <n v="35"/>
    <n v="1"/>
    <n v="0"/>
    <x v="0"/>
    <x v="0"/>
    <m/>
    <m/>
    <n v="3"/>
    <x v="0"/>
    <x v="0"/>
    <d v="2017-08-21T00:00:00"/>
    <x v="0"/>
    <x v="0"/>
    <n v="0"/>
    <n v="0"/>
    <n v="0"/>
    <n v="1"/>
    <n v="0"/>
    <n v="0"/>
    <n v="0"/>
    <n v="1"/>
    <n v="0"/>
    <n v="1"/>
    <n v="1"/>
    <n v="0"/>
    <n v="1"/>
    <n v="0"/>
    <n v="0"/>
    <n v="0"/>
    <n v="1"/>
    <n v="0"/>
    <n v="8"/>
    <s v="NULL"/>
    <n v="110"/>
    <n v="71"/>
    <n v="0"/>
    <n v="0"/>
    <n v="0"/>
    <n v="0"/>
    <n v="0"/>
    <n v="0"/>
    <n v="0"/>
    <n v="0"/>
    <n v="0"/>
    <n v="0"/>
    <n v="0"/>
    <n v="2"/>
    <n v="1"/>
    <x v="0"/>
    <x v="41"/>
  </r>
  <r>
    <d v="2015-11-05T00:00:00"/>
    <n v="161657"/>
    <s v="Carmel"/>
    <s v="Thomas"/>
    <d v="1925-05-30T00:00:00"/>
    <n v="93"/>
    <x v="0"/>
    <s v="VIC"/>
    <x v="0"/>
    <s v="Non-Invasive"/>
    <n v="21.64"/>
    <n v="1"/>
    <n v="0"/>
    <s v="NULL"/>
    <x v="2"/>
    <n v="0"/>
    <n v="1"/>
    <n v="0"/>
    <n v="0"/>
    <n v="47"/>
    <n v="40"/>
    <n v="0"/>
    <n v="1"/>
    <x v="0"/>
    <x v="0"/>
    <m/>
    <m/>
    <n v="3"/>
    <x v="0"/>
    <x v="0"/>
    <d v="2018-01-25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6"/>
    <s v="NULL"/>
    <n v="130"/>
    <n v="44"/>
    <n v="1"/>
    <n v="0"/>
    <n v="0"/>
    <n v="1"/>
    <n v="0"/>
    <n v="0"/>
    <n v="0"/>
    <n v="1"/>
    <n v="1"/>
    <n v="0"/>
    <n v="1"/>
    <n v="2"/>
    <n v="0"/>
    <x v="0"/>
    <x v="14"/>
  </r>
  <r>
    <d v="2015-11-05T00:00:00"/>
    <n v="287513"/>
    <s v="Robert"/>
    <s v="McKinnon"/>
    <d v="1950-01-02T00:00:00"/>
    <n v="68"/>
    <x v="1"/>
    <s v="VIC"/>
    <x v="0"/>
    <s v="Non-Invasive"/>
    <n v="47.78"/>
    <n v="0"/>
    <n v="0"/>
    <n v="0"/>
    <x v="0"/>
    <n v="1"/>
    <n v="0"/>
    <n v="0"/>
    <n v="0"/>
    <n v="55"/>
    <n v="55"/>
    <n v="0"/>
    <n v="1"/>
    <x v="1"/>
    <x v="1"/>
    <m/>
    <n v="21"/>
    <n v="3"/>
    <x v="0"/>
    <x v="0"/>
    <d v="2017-07-03T00:00:00"/>
    <x v="0"/>
    <x v="0"/>
    <n v="0"/>
    <n v="0"/>
    <n v="0"/>
    <n v="1"/>
    <n v="1"/>
    <n v="0"/>
    <n v="0"/>
    <n v="1"/>
    <n v="0"/>
    <n v="1"/>
    <n v="0"/>
    <n v="0"/>
    <n v="0"/>
    <n v="0"/>
    <n v="0"/>
    <n v="0"/>
    <n v="0"/>
    <n v="1"/>
    <n v="9"/>
    <s v="NULL"/>
    <n v="138"/>
    <n v="66"/>
    <n v="1"/>
    <n v="1"/>
    <n v="0"/>
    <n v="0"/>
    <n v="0"/>
    <n v="0"/>
    <n v="0"/>
    <n v="0"/>
    <n v="0"/>
    <n v="0"/>
    <n v="0"/>
    <n v="2"/>
    <n v="0"/>
    <x v="1"/>
    <x v="3"/>
  </r>
  <r>
    <d v="2015-11-09T00:00:00"/>
    <n v="208347"/>
    <s v="John"/>
    <s v="Hough"/>
    <d v="1939-04-21T00:00:00"/>
    <n v="79"/>
    <x v="1"/>
    <s v="VIC"/>
    <x v="0"/>
    <s v="Non-Invasive"/>
    <n v="28.86"/>
    <n v="0"/>
    <n v="0"/>
    <n v="3"/>
    <x v="2"/>
    <n v="0"/>
    <n v="1"/>
    <n v="0"/>
    <n v="0"/>
    <n v="17"/>
    <n v="10"/>
    <n v="1"/>
    <n v="0"/>
    <x v="0"/>
    <x v="0"/>
    <m/>
    <m/>
    <n v="3"/>
    <x v="0"/>
    <x v="0"/>
    <d v="2017-12-27T00:00:00"/>
    <x v="2"/>
    <x v="4"/>
    <n v="1"/>
    <n v="0"/>
    <n v="0"/>
    <n v="1"/>
    <n v="1"/>
    <n v="1"/>
    <n v="1"/>
    <n v="0"/>
    <n v="0"/>
    <n v="1"/>
    <n v="1"/>
    <n v="1"/>
    <n v="1"/>
    <n v="0"/>
    <n v="0"/>
    <n v="0"/>
    <n v="1"/>
    <n v="0"/>
    <n v="6"/>
    <s v="NULL"/>
    <n v="125"/>
    <n v="62"/>
    <n v="0"/>
    <n v="0"/>
    <n v="1"/>
    <n v="1"/>
    <n v="0"/>
    <n v="0"/>
    <n v="0"/>
    <n v="1"/>
    <n v="0"/>
    <n v="0"/>
    <n v="0"/>
    <n v="2"/>
    <n v="1"/>
    <x v="0"/>
    <x v="57"/>
  </r>
  <r>
    <d v="2015-11-10T00:00:00"/>
    <n v="208448"/>
    <s v="John"/>
    <s v="Mole"/>
    <d v="1928-05-05T00:00:00"/>
    <n v="90"/>
    <x v="1"/>
    <s v="VIC"/>
    <x v="0"/>
    <s v="Non-Invasive"/>
    <n v="21.59"/>
    <n v="0"/>
    <n v="0"/>
    <n v="0"/>
    <x v="2"/>
    <n v="0"/>
    <n v="1"/>
    <n v="0"/>
    <n v="0"/>
    <n v="30"/>
    <n v="30"/>
    <n v="1"/>
    <n v="0"/>
    <x v="0"/>
    <x v="0"/>
    <m/>
    <m/>
    <n v="3"/>
    <x v="0"/>
    <x v="0"/>
    <d v="2017-07-10T00:00:00"/>
    <x v="0"/>
    <x v="0"/>
    <n v="1"/>
    <n v="0"/>
    <n v="0"/>
    <n v="0"/>
    <n v="0"/>
    <n v="1"/>
    <n v="0"/>
    <n v="1"/>
    <n v="0"/>
    <n v="1"/>
    <n v="0"/>
    <n v="1"/>
    <n v="0"/>
    <n v="0"/>
    <n v="0"/>
    <n v="1"/>
    <n v="0"/>
    <n v="0"/>
    <n v="0"/>
    <s v="NULL"/>
    <n v="105"/>
    <n v="47"/>
    <n v="1"/>
    <n v="1"/>
    <n v="1"/>
    <n v="1"/>
    <n v="0"/>
    <n v="0"/>
    <n v="1"/>
    <n v="0"/>
    <n v="1"/>
    <n v="1"/>
    <n v="0"/>
    <n v="2"/>
    <n v="0"/>
    <x v="0"/>
    <x v="10"/>
  </r>
  <r>
    <d v="2015-11-10T00:00:00"/>
    <n v="273749"/>
    <s v="Florence"/>
    <s v="Maya"/>
    <d v="1935-01-22T00:00:00"/>
    <n v="83"/>
    <x v="0"/>
    <s v="VIC"/>
    <x v="0"/>
    <s v="Non-Invasive"/>
    <n v="18.309999999999999"/>
    <n v="0"/>
    <n v="0"/>
    <n v="0"/>
    <x v="1"/>
    <n v="0"/>
    <n v="0"/>
    <n v="1"/>
    <n v="0"/>
    <n v="55"/>
    <n v="50"/>
    <n v="0"/>
    <n v="1"/>
    <x v="1"/>
    <x v="1"/>
    <m/>
    <m/>
    <n v="3"/>
    <x v="0"/>
    <x v="0"/>
    <d v="2017-07-03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8"/>
    <s v="NULL"/>
    <n v="125"/>
    <n v="56"/>
    <n v="1"/>
    <n v="0"/>
    <n v="1"/>
    <n v="0"/>
    <n v="0"/>
    <n v="0"/>
    <n v="0"/>
    <n v="0"/>
    <n v="0"/>
    <n v="0"/>
    <n v="0"/>
    <n v="2"/>
    <n v="0"/>
    <x v="1"/>
    <x v="7"/>
  </r>
  <r>
    <d v="2015-11-10T00:00:00"/>
    <n v="277848"/>
    <s v="Keith"/>
    <s v="Bell"/>
    <d v="1944-02-09T00:00:00"/>
    <n v="74"/>
    <x v="1"/>
    <s v="VIC"/>
    <x v="0"/>
    <s v="Non-Invasive"/>
    <n v="27.69"/>
    <n v="0"/>
    <n v="0"/>
    <n v="0"/>
    <x v="2"/>
    <n v="0"/>
    <n v="1"/>
    <n v="0"/>
    <n v="0"/>
    <n v="45"/>
    <n v="21"/>
    <n v="0"/>
    <n v="1"/>
    <x v="0"/>
    <x v="0"/>
    <m/>
    <m/>
    <n v="3"/>
    <x v="0"/>
    <x v="0"/>
    <d v="2017-10-10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25"/>
    <n v="77"/>
    <n v="0"/>
    <n v="0"/>
    <n v="0"/>
    <n v="0"/>
    <n v="0"/>
    <n v="0"/>
    <n v="0"/>
    <n v="0"/>
    <n v="0"/>
    <n v="0"/>
    <n v="0"/>
    <n v="2"/>
    <n v="0"/>
    <x v="0"/>
    <x v="58"/>
  </r>
  <r>
    <d v="2015-11-10T00:00:00"/>
    <n v="287688"/>
    <s v="Stephen"/>
    <s v="Willatt"/>
    <d v="1933-03-12T00:00:00"/>
    <n v="85"/>
    <x v="1"/>
    <s v="VIC"/>
    <x v="0"/>
    <s v="Non-Invasive"/>
    <n v="24.68"/>
    <n v="0"/>
    <n v="0"/>
    <n v="0"/>
    <x v="2"/>
    <n v="0"/>
    <n v="1"/>
    <n v="0"/>
    <n v="0"/>
    <n v="58"/>
    <n v="46"/>
    <n v="0"/>
    <n v="1"/>
    <x v="1"/>
    <x v="1"/>
    <m/>
    <m/>
    <n v="3"/>
    <x v="0"/>
    <x v="0"/>
    <d v="2017-11-21T00:00:00"/>
    <x v="0"/>
    <x v="0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8"/>
    <s v="NULL"/>
    <n v="150"/>
    <n v="87"/>
    <n v="0"/>
    <n v="1"/>
    <n v="0"/>
    <n v="1"/>
    <n v="0"/>
    <n v="0"/>
    <n v="0"/>
    <n v="0"/>
    <n v="0"/>
    <n v="0"/>
    <n v="0"/>
    <n v="2"/>
    <n v="0"/>
    <x v="0"/>
    <x v="16"/>
  </r>
  <r>
    <d v="2015-11-10T00:00:00"/>
    <n v="288026"/>
    <s v="Vinko"/>
    <s v="Lavric"/>
    <d v="1940-07-15T00:00:00"/>
    <n v="78"/>
    <x v="1"/>
    <s v="VIC"/>
    <x v="0"/>
    <s v="Non-Invasive"/>
    <n v="36.840000000000003"/>
    <n v="0"/>
    <n v="0"/>
    <n v="0"/>
    <x v="2"/>
    <n v="0"/>
    <n v="1"/>
    <n v="0"/>
    <n v="0"/>
    <n v="64"/>
    <n v="55"/>
    <n v="0"/>
    <n v="1"/>
    <x v="1"/>
    <x v="1"/>
    <m/>
    <m/>
    <n v="3"/>
    <x v="0"/>
    <x v="0"/>
    <d v="2017-07-03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9"/>
    <s v="NULL"/>
    <n v="120"/>
    <n v="61"/>
    <n v="1"/>
    <n v="0"/>
    <n v="1"/>
    <n v="1"/>
    <n v="0"/>
    <n v="0"/>
    <n v="0"/>
    <n v="0"/>
    <n v="0"/>
    <n v="0"/>
    <n v="0"/>
    <n v="2"/>
    <n v="0"/>
    <x v="1"/>
    <x v="3"/>
  </r>
  <r>
    <d v="2015-11-11T00:00:00"/>
    <n v="288311"/>
    <s v="Mercia"/>
    <s v="Cadan"/>
    <d v="1925-10-17T00:00:00"/>
    <n v="93"/>
    <x v="0"/>
    <s v="VIC"/>
    <x v="0"/>
    <s v="Non-Invasive"/>
    <n v="30.84"/>
    <n v="1"/>
    <n v="0"/>
    <n v="0"/>
    <x v="2"/>
    <n v="0"/>
    <n v="1"/>
    <n v="0"/>
    <n v="0"/>
    <n v="65"/>
    <n v="65"/>
    <n v="0"/>
    <n v="1"/>
    <x v="1"/>
    <x v="1"/>
    <m/>
    <n v="31"/>
    <n v="3"/>
    <x v="0"/>
    <x v="0"/>
    <d v="2017-07-03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"/>
    <s v="NULL"/>
    <n v="120"/>
    <n v="56"/>
    <n v="0"/>
    <n v="0"/>
    <n v="0"/>
    <n v="0"/>
    <n v="0"/>
    <n v="0"/>
    <n v="0"/>
    <n v="0"/>
    <n v="0"/>
    <n v="0"/>
    <n v="0"/>
    <n v="2"/>
    <n v="0"/>
    <x v="1"/>
    <x v="1"/>
  </r>
  <r>
    <d v="2015-11-12T00:00:00"/>
    <n v="150284"/>
    <s v="Kostas"/>
    <s v="Foudoulis"/>
    <d v="1944-05-20T00:00:00"/>
    <n v="74"/>
    <x v="1"/>
    <s v="VIC"/>
    <x v="0"/>
    <s v="Non-Invasive"/>
    <n v="37.630000000000003"/>
    <n v="0"/>
    <n v="0"/>
    <s v="NULL"/>
    <x v="2"/>
    <n v="0"/>
    <n v="1"/>
    <n v="0"/>
    <n v="0"/>
    <n v="58"/>
    <n v="64"/>
    <n v="0"/>
    <n v="1"/>
    <x v="1"/>
    <x v="1"/>
    <m/>
    <m/>
    <n v="3"/>
    <x v="0"/>
    <x v="0"/>
    <d v="2017-07-13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0"/>
    <n v="1"/>
    <n v="7"/>
    <s v="NULL"/>
    <n v="118"/>
    <n v="60"/>
    <n v="1"/>
    <n v="1"/>
    <n v="0"/>
    <n v="1"/>
    <n v="0"/>
    <n v="0"/>
    <n v="0"/>
    <n v="0"/>
    <n v="1"/>
    <n v="1"/>
    <n v="0"/>
    <n v="2"/>
    <n v="0"/>
    <x v="1"/>
    <x v="27"/>
  </r>
  <r>
    <d v="2015-11-12T00:00:00"/>
    <n v="247775"/>
    <s v="Giuseppe"/>
    <s v="Ragona"/>
    <d v="1933-04-30T00:00:00"/>
    <n v="85"/>
    <x v="1"/>
    <s v="VIC"/>
    <x v="0"/>
    <s v="Non-Invasive"/>
    <n v="27.14"/>
    <n v="0"/>
    <n v="0"/>
    <n v="0"/>
    <x v="1"/>
    <n v="0"/>
    <n v="0"/>
    <n v="1"/>
    <n v="0"/>
    <n v="20"/>
    <n v="21"/>
    <n v="1"/>
    <n v="0"/>
    <x v="0"/>
    <x v="0"/>
    <m/>
    <m/>
    <n v="3"/>
    <x v="0"/>
    <x v="0"/>
    <d v="2017-12-28T00:00:00"/>
    <x v="0"/>
    <x v="0"/>
    <n v="1"/>
    <n v="0"/>
    <n v="0"/>
    <n v="0"/>
    <n v="0"/>
    <n v="0"/>
    <n v="0"/>
    <n v="0"/>
    <n v="0"/>
    <n v="0"/>
    <n v="1"/>
    <n v="1"/>
    <n v="0"/>
    <n v="0"/>
    <n v="0"/>
    <n v="1"/>
    <n v="0"/>
    <n v="0"/>
    <n v="9"/>
    <s v="NULL"/>
    <n v="128"/>
    <n v="33"/>
    <n v="0"/>
    <n v="1"/>
    <n v="0"/>
    <n v="0"/>
    <n v="0"/>
    <n v="0"/>
    <n v="0"/>
    <n v="1"/>
    <n v="0"/>
    <n v="0"/>
    <n v="0"/>
    <n v="2"/>
    <n v="1"/>
    <x v="0"/>
    <x v="0"/>
  </r>
  <r>
    <d v="2015-11-12T00:00:00"/>
    <n v="287419"/>
    <s v="John"/>
    <s v="Grech"/>
    <d v="1938-10-05T00:00:00"/>
    <n v="80"/>
    <x v="1"/>
    <s v="VIC"/>
    <x v="0"/>
    <s v="Non-Invasive"/>
    <n v="27.89"/>
    <n v="1"/>
    <n v="0"/>
    <s v="NULL"/>
    <x v="2"/>
    <n v="0"/>
    <n v="1"/>
    <n v="0"/>
    <n v="0"/>
    <n v="40"/>
    <n v="38"/>
    <n v="0"/>
    <n v="1"/>
    <x v="0"/>
    <x v="0"/>
    <m/>
    <m/>
    <n v="3"/>
    <x v="0"/>
    <x v="0"/>
    <d v="2017-10-08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1"/>
    <n v="0"/>
    <s v="NULL"/>
    <n v="110"/>
    <m/>
    <n v="0"/>
    <n v="1"/>
    <n v="0"/>
    <n v="1"/>
    <n v="0"/>
    <n v="0"/>
    <n v="0"/>
    <n v="0"/>
    <n v="0"/>
    <n v="0"/>
    <n v="0"/>
    <n v="2"/>
    <n v="0"/>
    <x v="0"/>
    <x v="23"/>
  </r>
  <r>
    <d v="2015-11-17T00:00:00"/>
    <n v="245856"/>
    <s v="Frances"/>
    <s v="Bradford"/>
    <d v="1944-09-13T00:00:00"/>
    <n v="74"/>
    <x v="0"/>
    <s v="VIC"/>
    <x v="0"/>
    <s v="Non-Invasive"/>
    <n v="31.17"/>
    <n v="1"/>
    <n v="0"/>
    <s v="NULL"/>
    <x v="2"/>
    <n v="0"/>
    <n v="1"/>
    <n v="0"/>
    <n v="0"/>
    <n v="55"/>
    <n v="60"/>
    <n v="0"/>
    <n v="1"/>
    <x v="1"/>
    <x v="1"/>
    <m/>
    <m/>
    <n v="3"/>
    <x v="0"/>
    <x v="0"/>
    <d v="2017-07-03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6"/>
    <s v="NULL"/>
    <n v="140"/>
    <n v="89"/>
    <n v="0"/>
    <n v="1"/>
    <n v="0"/>
    <n v="0"/>
    <n v="0"/>
    <n v="0"/>
    <n v="0"/>
    <n v="1"/>
    <n v="0"/>
    <n v="0"/>
    <n v="0"/>
    <n v="2"/>
    <n v="0"/>
    <x v="0"/>
    <x v="3"/>
  </r>
  <r>
    <d v="2015-11-17T00:00:00"/>
    <n v="268532"/>
    <s v="Louis"/>
    <s v="Jetten"/>
    <d v="1925-03-29T00:00:00"/>
    <n v="93"/>
    <x v="1"/>
    <s v="VIC"/>
    <x v="0"/>
    <s v="Non-Invasive"/>
    <n v="22.63"/>
    <n v="1"/>
    <n v="0"/>
    <s v="NULL"/>
    <x v="0"/>
    <n v="1"/>
    <n v="0"/>
    <n v="0"/>
    <n v="0"/>
    <n v="45"/>
    <n v="45"/>
    <n v="0"/>
    <n v="1"/>
    <x v="1"/>
    <x v="1"/>
    <m/>
    <m/>
    <n v="3"/>
    <x v="0"/>
    <x v="0"/>
    <d v="2017-05-31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7"/>
    <s v="NULL"/>
    <n v="120"/>
    <n v="26"/>
    <n v="1"/>
    <n v="0"/>
    <n v="1"/>
    <n v="1"/>
    <n v="0"/>
    <n v="0"/>
    <n v="0"/>
    <n v="0"/>
    <n v="0"/>
    <n v="0"/>
    <n v="0"/>
    <n v="2"/>
    <n v="0"/>
    <x v="0"/>
    <x v="29"/>
  </r>
  <r>
    <d v="2015-11-18T00:00:00"/>
    <n v="206019"/>
    <s v="Adella"/>
    <s v="McMaster"/>
    <d v="1930-06-20T00:00:00"/>
    <n v="88"/>
    <x v="0"/>
    <s v="VIC"/>
    <x v="0"/>
    <s v="Non-Invasive"/>
    <n v="25.68"/>
    <n v="0"/>
    <n v="0"/>
    <s v="NULL"/>
    <x v="0"/>
    <n v="1"/>
    <n v="0"/>
    <n v="0"/>
    <n v="0"/>
    <n v="37"/>
    <n v="35"/>
    <n v="0"/>
    <n v="1"/>
    <x v="0"/>
    <x v="0"/>
    <m/>
    <m/>
    <n v="3"/>
    <x v="0"/>
    <x v="0"/>
    <d v="2018-01-18T00:00:00"/>
    <x v="2"/>
    <x v="2"/>
    <n v="1"/>
    <n v="0"/>
    <n v="0"/>
    <n v="1"/>
    <n v="1"/>
    <n v="0"/>
    <n v="1"/>
    <n v="0"/>
    <n v="0"/>
    <n v="1"/>
    <n v="0"/>
    <n v="0"/>
    <n v="0"/>
    <n v="0"/>
    <n v="0"/>
    <n v="1"/>
    <n v="0"/>
    <n v="0"/>
    <n v="6"/>
    <s v="NULL"/>
    <n v="108"/>
    <n v="68"/>
    <n v="1"/>
    <n v="0"/>
    <n v="0"/>
    <n v="0"/>
    <n v="0"/>
    <n v="0"/>
    <n v="0"/>
    <n v="1"/>
    <n v="1"/>
    <n v="1"/>
    <n v="0"/>
    <n v="2"/>
    <n v="0"/>
    <x v="0"/>
    <x v="12"/>
  </r>
  <r>
    <d v="2015-11-19T00:00:00"/>
    <n v="220614"/>
    <s v="Sophia"/>
    <s v="Hili"/>
    <d v="1948-04-26T00:00:00"/>
    <n v="70"/>
    <x v="0"/>
    <s v="VIC"/>
    <x v="0"/>
    <s v="Non-Invasive"/>
    <n v="24.02"/>
    <n v="0"/>
    <n v="0"/>
    <n v="0"/>
    <x v="0"/>
    <n v="1"/>
    <n v="0"/>
    <n v="0"/>
    <n v="0"/>
    <n v="45"/>
    <n v="39"/>
    <n v="0"/>
    <n v="1"/>
    <x v="0"/>
    <x v="0"/>
    <m/>
    <m/>
    <n v="3"/>
    <x v="0"/>
    <x v="0"/>
    <d v="2017-07-03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1"/>
    <n v="4"/>
    <s v="NULL"/>
    <n v="100"/>
    <n v="64"/>
    <n v="0"/>
    <n v="0"/>
    <n v="0"/>
    <n v="1"/>
    <n v="0"/>
    <n v="0"/>
    <n v="0"/>
    <n v="0"/>
    <n v="0"/>
    <n v="0"/>
    <n v="0"/>
    <n v="2"/>
    <n v="0"/>
    <x v="0"/>
    <x v="55"/>
  </r>
  <r>
    <d v="2015-11-24T00:00:00"/>
    <n v="288202"/>
    <s v="Dimitrija"/>
    <s v="Ristevski"/>
    <d v="1934-02-28T00:00:00"/>
    <n v="84"/>
    <x v="1"/>
    <s v="VIC"/>
    <x v="0"/>
    <s v="Non-Invasive"/>
    <n v="31.8"/>
    <n v="1"/>
    <n v="0"/>
    <s v="NULL"/>
    <x v="2"/>
    <n v="0"/>
    <n v="1"/>
    <n v="0"/>
    <n v="0"/>
    <n v="53"/>
    <n v="34"/>
    <n v="0"/>
    <n v="1"/>
    <x v="0"/>
    <x v="0"/>
    <m/>
    <m/>
    <n v="3"/>
    <x v="0"/>
    <x v="0"/>
    <d v="2017-12-19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7"/>
    <s v="NULL"/>
    <n v="110"/>
    <n v="35"/>
    <n v="1"/>
    <n v="1"/>
    <n v="0"/>
    <n v="1"/>
    <n v="0"/>
    <n v="0"/>
    <n v="1"/>
    <n v="0"/>
    <n v="0"/>
    <n v="0"/>
    <n v="0"/>
    <n v="2"/>
    <n v="0"/>
    <x v="0"/>
    <x v="40"/>
  </r>
  <r>
    <d v="2015-11-25T00:00:00"/>
    <n v="264426"/>
    <s v="Efrosini"/>
    <s v="Lioulios"/>
    <d v="1947-06-15T00:00:00"/>
    <n v="71"/>
    <x v="0"/>
    <s v="VIC"/>
    <x v="0"/>
    <s v="Non-Invasive"/>
    <n v="29.96"/>
    <n v="0"/>
    <n v="0"/>
    <n v="0"/>
    <x v="1"/>
    <n v="0"/>
    <n v="0"/>
    <n v="1"/>
    <n v="0"/>
    <n v="57"/>
    <n v="45"/>
    <n v="0"/>
    <n v="1"/>
    <x v="1"/>
    <x v="1"/>
    <n v="404"/>
    <m/>
    <n v="3"/>
    <x v="0"/>
    <x v="0"/>
    <d v="2018-01-23T00:00:00"/>
    <x v="0"/>
    <x v="0"/>
    <n v="1"/>
    <n v="0"/>
    <n v="0"/>
    <n v="1"/>
    <n v="1"/>
    <n v="0"/>
    <n v="1"/>
    <n v="0"/>
    <n v="0"/>
    <n v="1"/>
    <n v="0"/>
    <n v="1"/>
    <n v="0"/>
    <n v="0"/>
    <n v="0"/>
    <n v="0"/>
    <n v="1"/>
    <n v="0"/>
    <n v="10"/>
    <s v="NULL"/>
    <n v="125"/>
    <n v="47"/>
    <n v="1"/>
    <n v="0"/>
    <n v="0"/>
    <n v="1"/>
    <n v="1"/>
    <n v="0"/>
    <n v="0"/>
    <n v="0"/>
    <n v="0"/>
    <n v="0"/>
    <n v="0"/>
    <n v="2"/>
    <n v="0"/>
    <x v="1"/>
    <x v="29"/>
  </r>
  <r>
    <d v="2015-11-26T00:00:00"/>
    <n v="287228"/>
    <s v="Eva"/>
    <s v="Hatzianestis"/>
    <d v="1938-01-12T00:00:00"/>
    <n v="80"/>
    <x v="0"/>
    <s v="VIC"/>
    <x v="0"/>
    <s v="Non-Invasive"/>
    <n v="30.51"/>
    <n v="0"/>
    <n v="0"/>
    <n v="0"/>
    <x v="2"/>
    <n v="0"/>
    <n v="1"/>
    <n v="0"/>
    <n v="0"/>
    <n v="63"/>
    <n v="63"/>
    <n v="0"/>
    <n v="1"/>
    <x v="1"/>
    <x v="1"/>
    <m/>
    <m/>
    <n v="3"/>
    <x v="0"/>
    <x v="0"/>
    <d v="2018-02-01T00:00:00"/>
    <x v="0"/>
    <x v="0"/>
    <n v="1"/>
    <n v="0"/>
    <n v="0"/>
    <n v="1"/>
    <n v="1"/>
    <n v="0"/>
    <n v="0"/>
    <n v="1"/>
    <n v="0"/>
    <n v="1"/>
    <n v="0"/>
    <n v="1"/>
    <n v="0"/>
    <n v="0"/>
    <n v="0"/>
    <n v="1"/>
    <n v="0"/>
    <n v="0"/>
    <n v="7"/>
    <s v="NULL"/>
    <n v="150"/>
    <n v="42"/>
    <n v="1"/>
    <n v="1"/>
    <n v="0"/>
    <n v="1"/>
    <n v="0"/>
    <n v="0"/>
    <n v="0"/>
    <n v="0"/>
    <n v="1"/>
    <n v="1"/>
    <n v="0"/>
    <n v="2"/>
    <n v="0"/>
    <x v="0"/>
    <x v="46"/>
  </r>
  <r>
    <d v="2015-12-01T00:00:00"/>
    <n v="288471"/>
    <s v="Denis"/>
    <s v="Grehan"/>
    <d v="1944-11-10T00:00:00"/>
    <n v="74"/>
    <x v="1"/>
    <s v="VIC"/>
    <x v="0"/>
    <s v="Non-Invasive"/>
    <n v="24.19"/>
    <n v="0"/>
    <n v="0"/>
    <n v="0"/>
    <x v="0"/>
    <n v="1"/>
    <n v="0"/>
    <n v="0"/>
    <n v="0"/>
    <n v="59"/>
    <n v="45"/>
    <n v="0"/>
    <n v="1"/>
    <x v="0"/>
    <x v="0"/>
    <m/>
    <m/>
    <n v="3"/>
    <x v="0"/>
    <x v="0"/>
    <d v="2017-09-13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8"/>
    <s v="NULL"/>
    <n v="118"/>
    <n v="89"/>
    <n v="0"/>
    <n v="0"/>
    <n v="0"/>
    <n v="0"/>
    <n v="0"/>
    <n v="0"/>
    <n v="0"/>
    <n v="0"/>
    <n v="0"/>
    <n v="0"/>
    <n v="0"/>
    <n v="2"/>
    <n v="0"/>
    <x v="0"/>
    <x v="14"/>
  </r>
  <r>
    <d v="2015-12-02T00:00:00"/>
    <n v="174578"/>
    <s v="Bernard"/>
    <s v="Jarvis"/>
    <d v="1935-04-09T00:00:00"/>
    <n v="83"/>
    <x v="1"/>
    <s v="VIC"/>
    <x v="0"/>
    <s v="Non-Invasive"/>
    <n v="24.78"/>
    <n v="0"/>
    <n v="0"/>
    <s v="NULL"/>
    <x v="2"/>
    <n v="0"/>
    <n v="1"/>
    <n v="0"/>
    <n v="0"/>
    <n v="53"/>
    <n v="53"/>
    <n v="0"/>
    <n v="1"/>
    <x v="1"/>
    <x v="1"/>
    <m/>
    <m/>
    <n v="3"/>
    <x v="0"/>
    <x v="0"/>
    <d v="2017-07-03T00:00:00"/>
    <x v="0"/>
    <x v="0"/>
    <n v="1"/>
    <n v="0"/>
    <n v="0"/>
    <n v="1"/>
    <n v="0"/>
    <n v="0"/>
    <n v="0"/>
    <n v="1"/>
    <n v="0"/>
    <n v="1"/>
    <n v="0"/>
    <n v="1"/>
    <n v="0"/>
    <n v="0"/>
    <n v="0"/>
    <n v="1"/>
    <n v="0"/>
    <n v="0"/>
    <n v="10"/>
    <s v="NULL"/>
    <n v="140"/>
    <n v="54"/>
    <n v="1"/>
    <n v="1"/>
    <n v="0"/>
    <n v="1"/>
    <n v="0"/>
    <n v="0"/>
    <n v="0"/>
    <n v="1"/>
    <n v="1"/>
    <n v="1"/>
    <n v="1"/>
    <n v="2"/>
    <n v="0"/>
    <x v="0"/>
    <x v="43"/>
  </r>
  <r>
    <d v="2015-12-02T00:00:00"/>
    <n v="244868"/>
    <s v="Reginald"/>
    <s v="Caulfield"/>
    <d v="1935-04-24T00:00:00"/>
    <n v="83"/>
    <x v="1"/>
    <s v="VIC"/>
    <x v="0"/>
    <s v="Non-Invasive"/>
    <n v="31.14"/>
    <n v="0"/>
    <n v="0"/>
    <n v="0"/>
    <x v="1"/>
    <n v="0"/>
    <n v="0"/>
    <n v="1"/>
    <n v="0"/>
    <n v="62"/>
    <n v="58"/>
    <n v="0"/>
    <n v="1"/>
    <x v="1"/>
    <x v="1"/>
    <m/>
    <m/>
    <n v="3"/>
    <x v="0"/>
    <x v="0"/>
    <d v="2017-07-13T00:00:00"/>
    <x v="0"/>
    <x v="0"/>
    <n v="0"/>
    <n v="0"/>
    <n v="0"/>
    <n v="1"/>
    <n v="0"/>
    <n v="0"/>
    <n v="0"/>
    <n v="1"/>
    <n v="0"/>
    <n v="1"/>
    <n v="0"/>
    <n v="1"/>
    <n v="0"/>
    <n v="0"/>
    <n v="0"/>
    <n v="0"/>
    <n v="0"/>
    <n v="1"/>
    <n v="5"/>
    <s v="NULL"/>
    <n v="125"/>
    <m/>
    <n v="1"/>
    <n v="0"/>
    <n v="0"/>
    <n v="1"/>
    <n v="0"/>
    <n v="0"/>
    <n v="1"/>
    <n v="0"/>
    <n v="0"/>
    <n v="0"/>
    <n v="0"/>
    <n v="2"/>
    <n v="0"/>
    <x v="1"/>
    <x v="27"/>
  </r>
  <r>
    <d v="2015-12-03T00:00:00"/>
    <n v="174129"/>
    <s v="Edna"/>
    <s v="McGowan"/>
    <d v="1949-05-27T00:00:00"/>
    <n v="69"/>
    <x v="0"/>
    <s v="VIC"/>
    <x v="0"/>
    <s v="Non-Invasive"/>
    <n v="34.99"/>
    <n v="0"/>
    <n v="0"/>
    <n v="0"/>
    <x v="1"/>
    <n v="0"/>
    <n v="0"/>
    <n v="1"/>
    <n v="0"/>
    <n v="62"/>
    <n v="30"/>
    <n v="0"/>
    <n v="1"/>
    <x v="0"/>
    <x v="0"/>
    <m/>
    <m/>
    <n v="3"/>
    <x v="0"/>
    <x v="0"/>
    <d v="2017-07-23T00:00:00"/>
    <x v="0"/>
    <x v="0"/>
    <n v="1"/>
    <n v="0"/>
    <n v="0"/>
    <n v="1"/>
    <n v="1"/>
    <n v="0"/>
    <n v="1"/>
    <n v="0"/>
    <n v="0"/>
    <n v="1"/>
    <n v="0"/>
    <n v="1"/>
    <n v="1"/>
    <n v="0"/>
    <n v="0"/>
    <n v="1"/>
    <n v="0"/>
    <n v="0"/>
    <n v="14"/>
    <s v="NULL"/>
    <n v="110"/>
    <n v="58"/>
    <n v="0"/>
    <n v="1"/>
    <n v="0"/>
    <n v="1"/>
    <n v="0"/>
    <n v="0"/>
    <n v="0"/>
    <n v="1"/>
    <n v="1"/>
    <n v="0"/>
    <n v="1"/>
    <n v="2"/>
    <n v="1"/>
    <x v="0"/>
    <x v="10"/>
  </r>
  <r>
    <d v="2015-12-03T00:00:00"/>
    <n v="253259"/>
    <s v="Michael"/>
    <s v="MacDermid"/>
    <d v="1961-04-12T00:00:00"/>
    <n v="57"/>
    <x v="1"/>
    <s v="VIC"/>
    <x v="0"/>
    <s v="Non-Invasive"/>
    <n v="27.87"/>
    <n v="0"/>
    <n v="0"/>
    <n v="0"/>
    <x v="2"/>
    <n v="0"/>
    <n v="1"/>
    <n v="0"/>
    <n v="0"/>
    <n v="35"/>
    <n v="36"/>
    <n v="1"/>
    <n v="0"/>
    <x v="0"/>
    <x v="0"/>
    <m/>
    <m/>
    <n v="3"/>
    <x v="0"/>
    <x v="0"/>
    <d v="2018-01-28T00:00:00"/>
    <x v="2"/>
    <x v="4"/>
    <n v="1"/>
    <n v="0"/>
    <n v="0"/>
    <n v="1"/>
    <n v="0"/>
    <n v="0"/>
    <n v="1"/>
    <n v="0"/>
    <n v="0"/>
    <n v="1"/>
    <n v="0"/>
    <n v="0"/>
    <n v="0"/>
    <n v="0"/>
    <n v="0"/>
    <n v="0"/>
    <n v="0"/>
    <n v="1"/>
    <n v="7"/>
    <s v="NULL"/>
    <n v="130"/>
    <n v="73"/>
    <n v="1"/>
    <n v="0"/>
    <n v="0"/>
    <n v="0"/>
    <n v="0"/>
    <n v="0"/>
    <n v="0"/>
    <n v="0"/>
    <n v="0"/>
    <n v="0"/>
    <n v="0"/>
    <n v="2"/>
    <n v="0"/>
    <x v="0"/>
    <x v="12"/>
  </r>
  <r>
    <d v="2015-12-03T00:00:00"/>
    <n v="288499"/>
    <s v="Constantinos"/>
    <s v="Kapetanios"/>
    <d v="1939-03-12T00:00:00"/>
    <n v="79"/>
    <x v="1"/>
    <s v="VIC"/>
    <x v="0"/>
    <s v="Non-Invasive"/>
    <n v="36.36"/>
    <n v="0"/>
    <n v="0"/>
    <n v="0"/>
    <x v="2"/>
    <n v="0"/>
    <n v="1"/>
    <n v="0"/>
    <n v="0"/>
    <n v="50"/>
    <n v="42"/>
    <n v="0"/>
    <n v="1"/>
    <x v="0"/>
    <x v="0"/>
    <m/>
    <m/>
    <n v="3"/>
    <x v="0"/>
    <x v="0"/>
    <d v="2018-01-28T00:00:00"/>
    <x v="2"/>
    <x v="6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9"/>
    <s v="NULL"/>
    <n v="142"/>
    <n v="31"/>
    <n v="1"/>
    <n v="1"/>
    <n v="0"/>
    <n v="1"/>
    <n v="0"/>
    <n v="0"/>
    <n v="1"/>
    <n v="0"/>
    <n v="0"/>
    <n v="0"/>
    <n v="0"/>
    <n v="2"/>
    <n v="0"/>
    <x v="0"/>
    <x v="55"/>
  </r>
  <r>
    <d v="2015-12-07T00:00:00"/>
    <n v="234834"/>
    <s v="Scott"/>
    <s v="Moorhen"/>
    <d v="1966-11-09T00:00:00"/>
    <n v="52"/>
    <x v="1"/>
    <s v="VIC"/>
    <x v="0"/>
    <s v="Non-Invasive"/>
    <n v="20.57"/>
    <n v="0"/>
    <n v="0"/>
    <s v="NULL"/>
    <x v="2"/>
    <n v="0"/>
    <n v="1"/>
    <n v="0"/>
    <n v="0"/>
    <n v="30"/>
    <n v="38"/>
    <n v="1"/>
    <n v="0"/>
    <x v="0"/>
    <x v="0"/>
    <m/>
    <m/>
    <n v="3"/>
    <x v="0"/>
    <x v="0"/>
    <d v="2017-12-28T00:00:00"/>
    <x v="0"/>
    <x v="0"/>
    <n v="1"/>
    <n v="0"/>
    <n v="0"/>
    <n v="1"/>
    <n v="1"/>
    <n v="0"/>
    <n v="1"/>
    <n v="0"/>
    <n v="0"/>
    <n v="1"/>
    <n v="1"/>
    <n v="0"/>
    <n v="1"/>
    <n v="0"/>
    <n v="0"/>
    <n v="0"/>
    <n v="1"/>
    <n v="0"/>
    <n v="7"/>
    <s v="NULL"/>
    <n v="88"/>
    <m/>
    <n v="0"/>
    <n v="0"/>
    <n v="0"/>
    <n v="0"/>
    <n v="0"/>
    <n v="0"/>
    <n v="0"/>
    <n v="0"/>
    <n v="0"/>
    <n v="0"/>
    <n v="0"/>
    <n v="2"/>
    <n v="1"/>
    <x v="0"/>
    <x v="10"/>
  </r>
  <r>
    <d v="2015-12-08T00:00:00"/>
    <n v="217727"/>
    <s v="Alfred"/>
    <s v="Walker"/>
    <d v="1931-11-14T00:00:00"/>
    <n v="87"/>
    <x v="1"/>
    <s v="VIC"/>
    <x v="0"/>
    <s v="Non-Invasive"/>
    <n v="38.270000000000003"/>
    <n v="0"/>
    <n v="0"/>
    <s v="NULL"/>
    <x v="1"/>
    <n v="0"/>
    <n v="0"/>
    <n v="1"/>
    <n v="0"/>
    <n v="41"/>
    <n v="34"/>
    <n v="0"/>
    <n v="1"/>
    <x v="0"/>
    <x v="0"/>
    <m/>
    <m/>
    <n v="3"/>
    <x v="0"/>
    <x v="0"/>
    <d v="2017-07-03T00:00:00"/>
    <x v="0"/>
    <x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s v="NULL"/>
    <n v="125"/>
    <n v="28"/>
    <n v="1"/>
    <n v="1"/>
    <n v="0"/>
    <n v="1"/>
    <n v="0"/>
    <n v="0"/>
    <n v="0"/>
    <n v="0"/>
    <n v="0"/>
    <n v="0"/>
    <n v="0"/>
    <n v="2"/>
    <n v="1"/>
    <x v="0"/>
    <x v="40"/>
  </r>
  <r>
    <d v="2015-12-10T00:00:00"/>
    <n v="153376"/>
    <s v="Antonio"/>
    <s v="La Greca"/>
    <d v="1930-04-28T00:00:00"/>
    <n v="88"/>
    <x v="1"/>
    <s v="VIC"/>
    <x v="0"/>
    <s v="Non-Invasive"/>
    <n v="25.35"/>
    <n v="0"/>
    <n v="0"/>
    <n v="0"/>
    <x v="2"/>
    <n v="0"/>
    <n v="1"/>
    <n v="0"/>
    <n v="0"/>
    <n v="40"/>
    <n v="18"/>
    <n v="0"/>
    <n v="1"/>
    <x v="0"/>
    <x v="0"/>
    <m/>
    <m/>
    <n v="3"/>
    <x v="0"/>
    <x v="0"/>
    <d v="2017-08-25T00:00:00"/>
    <x v="0"/>
    <x v="0"/>
    <n v="1"/>
    <n v="0"/>
    <n v="0"/>
    <n v="1"/>
    <n v="0"/>
    <n v="0"/>
    <n v="1"/>
    <n v="0"/>
    <n v="0"/>
    <n v="1"/>
    <n v="1"/>
    <n v="1"/>
    <n v="1"/>
    <n v="0"/>
    <n v="0"/>
    <n v="1"/>
    <n v="0"/>
    <n v="0"/>
    <n v="9"/>
    <s v="NULL"/>
    <n v="135"/>
    <m/>
    <n v="1"/>
    <n v="1"/>
    <n v="0"/>
    <n v="0"/>
    <n v="0"/>
    <n v="0"/>
    <n v="0"/>
    <n v="1"/>
    <n v="0"/>
    <n v="0"/>
    <n v="0"/>
    <n v="2"/>
    <n v="1"/>
    <x v="0"/>
    <x v="21"/>
  </r>
  <r>
    <d v="2015-12-10T00:00:00"/>
    <n v="221453"/>
    <s v="Sergio"/>
    <s v="Marin"/>
    <d v="1932-08-15T00:00:00"/>
    <n v="86"/>
    <x v="1"/>
    <s v="VIC"/>
    <x v="0"/>
    <s v="Non-Invasive"/>
    <n v="35.07"/>
    <n v="0"/>
    <n v="0"/>
    <n v="0"/>
    <x v="1"/>
    <n v="0"/>
    <n v="0"/>
    <n v="1"/>
    <n v="0"/>
    <n v="45"/>
    <n v="40"/>
    <n v="0"/>
    <n v="1"/>
    <x v="0"/>
    <x v="0"/>
    <m/>
    <m/>
    <n v="3"/>
    <x v="0"/>
    <x v="0"/>
    <d v="2018-01-25T00:00:00"/>
    <x v="0"/>
    <x v="0"/>
    <n v="1"/>
    <n v="0"/>
    <n v="0"/>
    <n v="0"/>
    <n v="0"/>
    <n v="0"/>
    <n v="1"/>
    <n v="0"/>
    <n v="0"/>
    <n v="1"/>
    <n v="0"/>
    <n v="1"/>
    <n v="0"/>
    <n v="0"/>
    <n v="0"/>
    <n v="0"/>
    <n v="0"/>
    <n v="1"/>
    <n v="8"/>
    <s v="NULL"/>
    <n v="135"/>
    <n v="79"/>
    <n v="1"/>
    <n v="1"/>
    <n v="0"/>
    <n v="1"/>
    <n v="0"/>
    <n v="0"/>
    <n v="0"/>
    <n v="0"/>
    <n v="0"/>
    <n v="0"/>
    <n v="0"/>
    <n v="2"/>
    <n v="0"/>
    <x v="0"/>
    <x v="55"/>
  </r>
  <r>
    <d v="2015-12-10T00:00:00"/>
    <n v="268220"/>
    <s v="Brian"/>
    <s v="Tredwell"/>
    <d v="1940-12-12T00:00:00"/>
    <n v="78"/>
    <x v="1"/>
    <s v="VIC"/>
    <x v="0"/>
    <s v="Non-Invasive"/>
    <n v="27.24"/>
    <n v="0"/>
    <n v="0"/>
    <n v="0"/>
    <x v="0"/>
    <n v="1"/>
    <n v="0"/>
    <n v="0"/>
    <n v="0"/>
    <n v="65"/>
    <n v="60"/>
    <n v="0"/>
    <n v="1"/>
    <x v="1"/>
    <x v="1"/>
    <m/>
    <m/>
    <n v="3"/>
    <x v="0"/>
    <x v="0"/>
    <d v="2017-08-25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6"/>
    <s v="NULL"/>
    <n v="120"/>
    <m/>
    <n v="1"/>
    <n v="1"/>
    <n v="0"/>
    <n v="1"/>
    <n v="0"/>
    <n v="0"/>
    <n v="0"/>
    <n v="0"/>
    <n v="0"/>
    <n v="0"/>
    <n v="0"/>
    <n v="2"/>
    <n v="0"/>
    <x v="1"/>
    <x v="2"/>
  </r>
  <r>
    <d v="2015-12-14T00:00:00"/>
    <n v="135209"/>
    <s v="Graeme"/>
    <s v="Oldfield"/>
    <d v="1935-06-22T00:00:00"/>
    <n v="83"/>
    <x v="1"/>
    <s v="VIC"/>
    <x v="0"/>
    <s v="Non-Invasive"/>
    <n v="40.86"/>
    <n v="0"/>
    <n v="0"/>
    <n v="0"/>
    <x v="1"/>
    <n v="0"/>
    <n v="0"/>
    <n v="1"/>
    <n v="0"/>
    <n v="17"/>
    <n v="15"/>
    <n v="1"/>
    <n v="0"/>
    <x v="0"/>
    <x v="0"/>
    <m/>
    <m/>
    <n v="3"/>
    <x v="0"/>
    <x v="0"/>
    <d v="2017-07-03T00:00:00"/>
    <x v="0"/>
    <x v="0"/>
    <n v="1"/>
    <n v="0"/>
    <n v="0"/>
    <n v="1"/>
    <n v="1"/>
    <n v="0"/>
    <n v="1"/>
    <n v="0"/>
    <n v="0"/>
    <n v="1"/>
    <n v="1"/>
    <n v="0"/>
    <n v="1"/>
    <n v="0"/>
    <n v="0"/>
    <n v="0"/>
    <n v="1"/>
    <n v="0"/>
    <n v="8"/>
    <s v="NULL"/>
    <n v="90"/>
    <n v="32"/>
    <n v="0"/>
    <n v="1"/>
    <n v="1"/>
    <n v="1"/>
    <n v="0"/>
    <n v="0"/>
    <n v="0"/>
    <n v="0"/>
    <n v="0"/>
    <n v="0"/>
    <n v="0"/>
    <n v="2"/>
    <n v="1"/>
    <x v="0"/>
    <x v="15"/>
  </r>
  <r>
    <d v="2015-12-14T00:00:00"/>
    <n v="288279"/>
    <s v="Graham"/>
    <s v="Schult"/>
    <d v="1935-11-05T00:00:00"/>
    <n v="83"/>
    <x v="1"/>
    <s v="VIC"/>
    <x v="0"/>
    <s v="Non-Invasive"/>
    <n v="21.6"/>
    <n v="0"/>
    <n v="0"/>
    <s v="NULL"/>
    <x v="2"/>
    <n v="0"/>
    <n v="1"/>
    <n v="0"/>
    <n v="0"/>
    <n v="45"/>
    <n v="45"/>
    <n v="0"/>
    <n v="1"/>
    <x v="1"/>
    <x v="1"/>
    <m/>
    <m/>
    <n v="3"/>
    <x v="0"/>
    <x v="0"/>
    <d v="2017-11-21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5"/>
    <s v="NULL"/>
    <n v="130"/>
    <n v="22"/>
    <n v="1"/>
    <n v="0"/>
    <n v="1"/>
    <n v="1"/>
    <n v="0"/>
    <n v="0"/>
    <n v="0"/>
    <n v="1"/>
    <n v="1"/>
    <n v="0"/>
    <n v="1"/>
    <n v="2"/>
    <n v="0"/>
    <x v="0"/>
    <x v="29"/>
  </r>
  <r>
    <d v="2015-12-15T00:00:00"/>
    <n v="148341"/>
    <s v="Carlo"/>
    <s v="Conte"/>
    <d v="1921-06-04T00:00:00"/>
    <n v="97"/>
    <x v="1"/>
    <s v="VIC"/>
    <x v="0"/>
    <s v="Non-Invasive"/>
    <n v="26.59"/>
    <n v="0"/>
    <n v="0"/>
    <n v="0"/>
    <x v="1"/>
    <n v="0"/>
    <n v="0"/>
    <n v="1"/>
    <n v="0"/>
    <n v="55"/>
    <n v="58"/>
    <n v="0"/>
    <n v="1"/>
    <x v="1"/>
    <x v="1"/>
    <m/>
    <m/>
    <n v="3"/>
    <x v="0"/>
    <x v="0"/>
    <d v="2017-06-22T00:00:00"/>
    <x v="0"/>
    <x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9"/>
    <s v="NULL"/>
    <n v="140"/>
    <n v="50"/>
    <n v="0"/>
    <n v="0"/>
    <n v="1"/>
    <n v="1"/>
    <n v="0"/>
    <n v="0"/>
    <n v="0"/>
    <n v="0"/>
    <n v="0"/>
    <n v="0"/>
    <n v="0"/>
    <n v="2"/>
    <n v="0"/>
    <x v="1"/>
    <x v="3"/>
  </r>
  <r>
    <d v="2015-12-15T00:00:00"/>
    <n v="165028"/>
    <s v="Alan"/>
    <s v="Mills"/>
    <d v="1936-02-01T00:00:00"/>
    <n v="82"/>
    <x v="1"/>
    <s v="VIC"/>
    <x v="0"/>
    <s v="Non-Invasive"/>
    <n v="23.83"/>
    <n v="1"/>
    <n v="0"/>
    <s v="NULL"/>
    <x v="2"/>
    <n v="0"/>
    <n v="1"/>
    <n v="0"/>
    <n v="0"/>
    <n v="57"/>
    <n v="57"/>
    <n v="0"/>
    <n v="1"/>
    <x v="1"/>
    <x v="1"/>
    <m/>
    <m/>
    <n v="3"/>
    <x v="0"/>
    <x v="0"/>
    <d v="2017-07-03T00:00:00"/>
    <x v="0"/>
    <x v="0"/>
    <n v="0"/>
    <n v="0"/>
    <n v="0"/>
    <n v="1"/>
    <n v="1"/>
    <n v="0"/>
    <n v="0"/>
    <n v="0"/>
    <n v="0"/>
    <n v="0"/>
    <n v="0"/>
    <n v="1"/>
    <n v="0"/>
    <n v="0"/>
    <n v="0"/>
    <n v="0"/>
    <n v="1"/>
    <n v="0"/>
    <n v="10"/>
    <s v="NULL"/>
    <n v="130"/>
    <n v="81"/>
    <n v="1"/>
    <n v="0"/>
    <n v="1"/>
    <n v="1"/>
    <n v="0"/>
    <n v="0"/>
    <n v="0"/>
    <n v="0"/>
    <n v="0"/>
    <n v="0"/>
    <n v="0"/>
    <n v="2"/>
    <n v="0"/>
    <x v="1"/>
    <x v="46"/>
  </r>
  <r>
    <d v="2015-12-15T00:00:00"/>
    <n v="288557"/>
    <s v="Caterina"/>
    <s v="Boffa"/>
    <d v="1941-05-23T00:00:00"/>
    <n v="77"/>
    <x v="0"/>
    <s v="VIC"/>
    <x v="0"/>
    <s v="Non-Invasive"/>
    <n v="48.93"/>
    <n v="0"/>
    <n v="0"/>
    <n v="0"/>
    <x v="2"/>
    <n v="0"/>
    <n v="1"/>
    <n v="0"/>
    <n v="0"/>
    <n v="73"/>
    <n v="75"/>
    <n v="0"/>
    <n v="1"/>
    <x v="1"/>
    <x v="1"/>
    <m/>
    <n v="53"/>
    <n v="3"/>
    <x v="0"/>
    <x v="0"/>
    <d v="2017-07-03T00:00:00"/>
    <x v="0"/>
    <x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8"/>
    <s v="NULL"/>
    <n v="165"/>
    <n v="79"/>
    <n v="1"/>
    <n v="1"/>
    <n v="0"/>
    <n v="0"/>
    <n v="1"/>
    <n v="0"/>
    <n v="0"/>
    <n v="0"/>
    <n v="0"/>
    <n v="0"/>
    <n v="0"/>
    <n v="2"/>
    <n v="0"/>
    <x v="1"/>
    <x v="59"/>
  </r>
  <r>
    <d v="2015-12-15T00:00:00"/>
    <n v="288584"/>
    <s v="Vicki"/>
    <s v="Czepiel"/>
    <d v="1962-09-12T00:00:00"/>
    <n v="56"/>
    <x v="0"/>
    <s v="VIC"/>
    <x v="0"/>
    <s v="Non-Invasive"/>
    <n v="20.81"/>
    <n v="0"/>
    <n v="0"/>
    <n v="0"/>
    <x v="0"/>
    <n v="1"/>
    <n v="0"/>
    <n v="0"/>
    <n v="0"/>
    <n v="51"/>
    <n v="46"/>
    <n v="0"/>
    <n v="1"/>
    <x v="1"/>
    <x v="1"/>
    <m/>
    <m/>
    <n v="3"/>
    <x v="0"/>
    <x v="0"/>
    <d v="2017-10-17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6"/>
    <s v="NULL"/>
    <n v="110"/>
    <n v="76"/>
    <n v="0"/>
    <n v="0"/>
    <n v="0"/>
    <n v="0"/>
    <n v="0"/>
    <n v="0"/>
    <n v="0"/>
    <n v="0"/>
    <n v="0"/>
    <n v="0"/>
    <n v="0"/>
    <n v="2"/>
    <n v="0"/>
    <x v="0"/>
    <x v="50"/>
  </r>
  <r>
    <d v="2015-12-17T00:00:00"/>
    <n v="286175"/>
    <s v="Millie"/>
    <s v="Ceh"/>
    <d v="1934-01-25T00:00:00"/>
    <n v="84"/>
    <x v="0"/>
    <s v="VIC"/>
    <x v="0"/>
    <s v="Non-Invasive"/>
    <n v="26.99"/>
    <n v="0"/>
    <n v="0"/>
    <n v="0"/>
    <x v="2"/>
    <n v="0"/>
    <n v="1"/>
    <n v="0"/>
    <n v="0"/>
    <n v="50"/>
    <n v="30"/>
    <n v="0"/>
    <n v="1"/>
    <x v="0"/>
    <x v="0"/>
    <m/>
    <m/>
    <n v="3"/>
    <x v="0"/>
    <x v="0"/>
    <d v="2017-10-31T00:00:00"/>
    <x v="0"/>
    <x v="0"/>
    <n v="0"/>
    <n v="0"/>
    <n v="0"/>
    <n v="1"/>
    <n v="1"/>
    <n v="0"/>
    <n v="0"/>
    <n v="1"/>
    <n v="0"/>
    <n v="1"/>
    <n v="0"/>
    <n v="0"/>
    <n v="0"/>
    <n v="0"/>
    <n v="0"/>
    <n v="0"/>
    <n v="0"/>
    <n v="1"/>
    <n v="6"/>
    <s v="NULL"/>
    <n v="145"/>
    <n v="64"/>
    <n v="1"/>
    <n v="0"/>
    <n v="0"/>
    <n v="0"/>
    <n v="0"/>
    <n v="0"/>
    <n v="0"/>
    <n v="0"/>
    <n v="0"/>
    <n v="0"/>
    <n v="0"/>
    <n v="2"/>
    <n v="0"/>
    <x v="0"/>
    <x v="10"/>
  </r>
  <r>
    <d v="2015-12-17T00:00:00"/>
    <n v="287139"/>
    <s v="Maria"/>
    <s v="Felini"/>
    <d v="1949-02-05T00:00:00"/>
    <n v="69"/>
    <x v="0"/>
    <s v="VIC"/>
    <x v="0"/>
    <s v="Non-Invasive"/>
    <n v="25.87"/>
    <n v="0"/>
    <n v="0"/>
    <n v="0"/>
    <x v="2"/>
    <n v="0"/>
    <n v="1"/>
    <n v="0"/>
    <n v="0"/>
    <n v="51"/>
    <n v="35"/>
    <n v="0"/>
    <n v="1"/>
    <x v="0"/>
    <x v="0"/>
    <m/>
    <m/>
    <n v="3"/>
    <x v="0"/>
    <x v="0"/>
    <d v="2017-09-21T00:00:00"/>
    <x v="0"/>
    <x v="0"/>
    <n v="1"/>
    <n v="0"/>
    <n v="0"/>
    <n v="1"/>
    <n v="1"/>
    <n v="1"/>
    <n v="0"/>
    <n v="1"/>
    <n v="0"/>
    <n v="1"/>
    <n v="0"/>
    <n v="0"/>
    <n v="0"/>
    <n v="0"/>
    <n v="0"/>
    <n v="0"/>
    <n v="0"/>
    <n v="1"/>
    <n v="11"/>
    <s v="NULL"/>
    <n v="140"/>
    <n v="40"/>
    <n v="1"/>
    <n v="1"/>
    <n v="0"/>
    <n v="0"/>
    <n v="0"/>
    <n v="0"/>
    <n v="0"/>
    <n v="0"/>
    <n v="0"/>
    <n v="0"/>
    <n v="0"/>
    <n v="2"/>
    <n v="0"/>
    <x v="0"/>
    <x v="12"/>
  </r>
  <r>
    <d v="2015-12-17T00:00:00"/>
    <n v="287723"/>
    <s v="Golfo"/>
    <s v="Makris"/>
    <d v="1950-08-24T00:00:00"/>
    <n v="68"/>
    <x v="0"/>
    <s v="VIC"/>
    <x v="0"/>
    <s v="Non-Invasive"/>
    <n v="36.479999999999997"/>
    <n v="0"/>
    <n v="0"/>
    <n v="0"/>
    <x v="1"/>
    <n v="0"/>
    <n v="0"/>
    <n v="1"/>
    <n v="0"/>
    <n v="65"/>
    <n v="62"/>
    <n v="0"/>
    <n v="1"/>
    <x v="1"/>
    <x v="1"/>
    <m/>
    <m/>
    <n v="3"/>
    <x v="0"/>
    <x v="0"/>
    <d v="2017-03-2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n v="10"/>
    <s v="NULL"/>
    <n v="118"/>
    <m/>
    <n v="1"/>
    <n v="1"/>
    <n v="0"/>
    <n v="0"/>
    <n v="0"/>
    <n v="0"/>
    <n v="1"/>
    <n v="1"/>
    <n v="0"/>
    <n v="0"/>
    <n v="0"/>
    <n v="2"/>
    <n v="0"/>
    <x v="1"/>
    <x v="4"/>
  </r>
  <r>
    <d v="2015-12-17T00:00:00"/>
    <n v="288176"/>
    <s v="Evelyn"/>
    <s v="McGuire"/>
    <d v="1924-01-31T00:00:00"/>
    <n v="94"/>
    <x v="0"/>
    <s v="VIC"/>
    <x v="0"/>
    <s v="Non-Invasive"/>
    <n v="30.55"/>
    <n v="0"/>
    <n v="0"/>
    <n v="0"/>
    <x v="2"/>
    <n v="0"/>
    <n v="1"/>
    <n v="0"/>
    <n v="0"/>
    <n v="75"/>
    <n v="55"/>
    <n v="0"/>
    <n v="1"/>
    <x v="1"/>
    <x v="1"/>
    <m/>
    <m/>
    <n v="3"/>
    <x v="0"/>
    <x v="0"/>
    <d v="2017-07-03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0"/>
    <n v="1"/>
    <n v="8"/>
    <s v="NULL"/>
    <n v="130"/>
    <m/>
    <n v="1"/>
    <n v="0"/>
    <n v="0"/>
    <n v="0"/>
    <n v="0"/>
    <n v="0"/>
    <n v="0"/>
    <n v="0"/>
    <n v="0"/>
    <n v="0"/>
    <n v="0"/>
    <n v="2"/>
    <n v="0"/>
    <x v="1"/>
    <x v="3"/>
  </r>
  <r>
    <d v="2015-12-22T00:00:00"/>
    <n v="257664"/>
    <s v="Pavel"/>
    <s v="Pavlov"/>
    <d v="1961-03-21T00:00:00"/>
    <n v="57"/>
    <x v="1"/>
    <s v="VIC"/>
    <x v="0"/>
    <s v="Non-Invasive"/>
    <n v="28.09"/>
    <n v="0"/>
    <n v="0"/>
    <n v="0"/>
    <x v="2"/>
    <n v="0"/>
    <n v="1"/>
    <n v="0"/>
    <n v="0"/>
    <n v="50"/>
    <n v="43"/>
    <n v="0"/>
    <n v="1"/>
    <x v="1"/>
    <x v="1"/>
    <m/>
    <m/>
    <n v="3"/>
    <x v="0"/>
    <x v="0"/>
    <d v="2017-11-23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s v="NULL"/>
    <n v="120"/>
    <n v="78"/>
    <n v="0"/>
    <n v="1"/>
    <n v="0"/>
    <n v="0"/>
    <n v="0"/>
    <n v="0"/>
    <n v="0"/>
    <n v="0"/>
    <n v="0"/>
    <n v="0"/>
    <n v="0"/>
    <n v="2"/>
    <n v="0"/>
    <x v="0"/>
    <x v="20"/>
  </r>
  <r>
    <d v="2015-12-22T00:00:00"/>
    <n v="271533"/>
    <s v="Kennith"/>
    <s v="McMaster"/>
    <d v="1948-07-15T00:00:00"/>
    <n v="70"/>
    <x v="1"/>
    <s v="VIC"/>
    <x v="0"/>
    <s v="Non-Invasive"/>
    <n v="32.24"/>
    <n v="1"/>
    <n v="0"/>
    <s v="NULL"/>
    <x v="2"/>
    <n v="0"/>
    <n v="1"/>
    <n v="0"/>
    <n v="0"/>
    <n v="65"/>
    <n v="60"/>
    <n v="0"/>
    <n v="1"/>
    <x v="1"/>
    <x v="1"/>
    <m/>
    <m/>
    <n v="3"/>
    <x v="0"/>
    <x v="0"/>
    <d v="2017-05-02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6"/>
    <s v="NULL"/>
    <n v="135"/>
    <n v="16"/>
    <n v="1"/>
    <n v="1"/>
    <n v="0"/>
    <n v="0"/>
    <n v="0"/>
    <n v="0"/>
    <n v="0"/>
    <n v="0"/>
    <n v="0"/>
    <n v="0"/>
    <n v="0"/>
    <n v="2"/>
    <n v="0"/>
    <x v="1"/>
    <x v="25"/>
  </r>
  <r>
    <d v="2015-12-22T00:00:00"/>
    <n v="276100"/>
    <s v="Alexander"/>
    <s v="Broglio"/>
    <d v="1946-06-26T00:00:00"/>
    <n v="72"/>
    <x v="1"/>
    <s v="VIC"/>
    <x v="0"/>
    <s v="Non-Invasive"/>
    <n v="21.2"/>
    <n v="0"/>
    <n v="0"/>
    <n v="0"/>
    <x v="2"/>
    <n v="0"/>
    <n v="1"/>
    <n v="0"/>
    <n v="0"/>
    <n v="62"/>
    <n v="45"/>
    <n v="0"/>
    <n v="1"/>
    <x v="1"/>
    <x v="1"/>
    <m/>
    <m/>
    <n v="3"/>
    <x v="0"/>
    <x v="0"/>
    <d v="2017-02-07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n v="5"/>
    <s v="NULL"/>
    <n v="110"/>
    <n v="38"/>
    <n v="1"/>
    <n v="0"/>
    <n v="0"/>
    <n v="0"/>
    <n v="0"/>
    <n v="0"/>
    <n v="0"/>
    <n v="0"/>
    <n v="0"/>
    <n v="0"/>
    <n v="0"/>
    <n v="2"/>
    <n v="0"/>
    <x v="0"/>
    <x v="29"/>
  </r>
  <r>
    <d v="2015-12-22T00:00:00"/>
    <n v="288770"/>
    <s v="Giuseppina"/>
    <s v="Sandri"/>
    <d v="1935-03-15T00:00:00"/>
    <n v="83"/>
    <x v="0"/>
    <s v="VIC"/>
    <x v="0"/>
    <s v="Non-Invasive"/>
    <n v="31.29"/>
    <n v="1"/>
    <n v="0"/>
    <s v="NULL"/>
    <x v="2"/>
    <n v="0"/>
    <n v="1"/>
    <n v="0"/>
    <n v="0"/>
    <n v="65"/>
    <n v="63"/>
    <n v="0"/>
    <n v="1"/>
    <x v="1"/>
    <x v="1"/>
    <m/>
    <m/>
    <n v="3"/>
    <x v="0"/>
    <x v="0"/>
    <d v="2017-10-17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n v="9"/>
    <s v="NULL"/>
    <n v="130"/>
    <n v="47"/>
    <n v="1"/>
    <n v="0"/>
    <n v="1"/>
    <n v="1"/>
    <n v="0"/>
    <n v="0"/>
    <n v="0"/>
    <n v="0"/>
    <n v="0"/>
    <n v="0"/>
    <n v="0"/>
    <n v="2"/>
    <n v="0"/>
    <x v="1"/>
    <x v="46"/>
  </r>
  <r>
    <d v="2015-12-23T00:00:00"/>
    <n v="288839"/>
    <s v="Milica"/>
    <s v="Dimitrovska"/>
    <d v="1943-12-05T00:00:00"/>
    <n v="75"/>
    <x v="0"/>
    <s v="VIC"/>
    <x v="0"/>
    <s v="Non-Invasive"/>
    <n v="28.54"/>
    <n v="0"/>
    <n v="0"/>
    <n v="0"/>
    <x v="1"/>
    <n v="0"/>
    <n v="0"/>
    <n v="1"/>
    <n v="0"/>
    <n v="49"/>
    <n v="49"/>
    <n v="0"/>
    <n v="1"/>
    <x v="1"/>
    <x v="1"/>
    <m/>
    <m/>
    <n v="3"/>
    <x v="0"/>
    <x v="0"/>
    <d v="2018-02-06T00:00:00"/>
    <x v="0"/>
    <x v="0"/>
    <n v="0"/>
    <n v="0"/>
    <n v="0"/>
    <n v="1"/>
    <n v="1"/>
    <n v="0"/>
    <n v="0"/>
    <n v="1"/>
    <n v="0"/>
    <n v="1"/>
    <n v="0"/>
    <n v="0"/>
    <n v="0"/>
    <n v="0"/>
    <n v="0"/>
    <n v="0"/>
    <n v="0"/>
    <n v="1"/>
    <n v="10"/>
    <s v="NULL"/>
    <n v="120"/>
    <n v="40"/>
    <n v="1"/>
    <n v="0"/>
    <n v="1"/>
    <n v="1"/>
    <n v="0"/>
    <n v="0"/>
    <n v="0"/>
    <n v="0"/>
    <n v="0"/>
    <n v="0"/>
    <n v="0"/>
    <n v="2"/>
    <n v="0"/>
    <x v="1"/>
    <x v="60"/>
  </r>
  <r>
    <d v="2016-01-05T00:00:00"/>
    <n v="218087"/>
    <s v="Dragica"/>
    <s v="Josipovic"/>
    <d v="1942-01-08T00:00:00"/>
    <n v="76"/>
    <x v="0"/>
    <s v="VIC"/>
    <x v="0"/>
    <s v="Non-Invasive"/>
    <n v="40.9"/>
    <n v="0"/>
    <n v="0"/>
    <n v="0"/>
    <x v="2"/>
    <n v="0"/>
    <n v="1"/>
    <n v="0"/>
    <n v="0"/>
    <n v="70"/>
    <n v="50"/>
    <n v="0"/>
    <n v="1"/>
    <x v="1"/>
    <x v="1"/>
    <m/>
    <m/>
    <n v="2"/>
    <x v="0"/>
    <x v="0"/>
    <d v="2017-10-05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9"/>
    <s v="NULL"/>
    <n v="120"/>
    <m/>
    <n v="1"/>
    <n v="1"/>
    <n v="1"/>
    <n v="1"/>
    <n v="0"/>
    <n v="0"/>
    <n v="0"/>
    <n v="0"/>
    <n v="0"/>
    <n v="0"/>
    <n v="0"/>
    <n v="2"/>
    <n v="0"/>
    <x v="1"/>
    <x v="7"/>
  </r>
  <r>
    <d v="2016-01-05T00:00:00"/>
    <n v="226310"/>
    <s v="John"/>
    <s v="Wilson"/>
    <d v="1935-06-07T00:00:00"/>
    <n v="83"/>
    <x v="1"/>
    <s v="VIC"/>
    <x v="0"/>
    <s v="Non-Invasive"/>
    <n v="26.73"/>
    <n v="0"/>
    <n v="0"/>
    <n v="0"/>
    <x v="2"/>
    <n v="0"/>
    <n v="1"/>
    <n v="0"/>
    <n v="0"/>
    <n v="48"/>
    <n v="44"/>
    <n v="0"/>
    <n v="1"/>
    <x v="1"/>
    <x v="1"/>
    <m/>
    <m/>
    <n v="2"/>
    <x v="0"/>
    <x v="0"/>
    <d v="2017-06-22T00:00:00"/>
    <x v="0"/>
    <x v="0"/>
    <n v="0"/>
    <n v="0"/>
    <n v="0"/>
    <n v="0"/>
    <n v="0"/>
    <n v="0"/>
    <n v="1"/>
    <n v="0"/>
    <n v="0"/>
    <n v="1"/>
    <n v="0"/>
    <n v="0"/>
    <n v="1"/>
    <n v="0"/>
    <n v="0"/>
    <n v="0"/>
    <n v="1"/>
    <n v="0"/>
    <n v="7"/>
    <s v="NULL"/>
    <n v="190"/>
    <n v="7"/>
    <n v="1"/>
    <n v="0"/>
    <n v="0"/>
    <n v="0"/>
    <n v="1"/>
    <n v="0"/>
    <n v="0"/>
    <n v="0"/>
    <n v="0"/>
    <n v="0"/>
    <n v="0"/>
    <n v="2"/>
    <n v="1"/>
    <x v="0"/>
    <x v="16"/>
  </r>
  <r>
    <d v="2016-01-06T00:00:00"/>
    <n v="288971"/>
    <s v="ROCCA"/>
    <s v="Santoro"/>
    <d v="1937-04-16T00:00:00"/>
    <n v="81"/>
    <x v="1"/>
    <s v="VIC"/>
    <x v="0"/>
    <s v="Non-Invasive"/>
    <n v="30.44"/>
    <n v="0"/>
    <n v="0"/>
    <s v="NULL"/>
    <x v="2"/>
    <n v="0"/>
    <n v="1"/>
    <n v="0"/>
    <n v="0"/>
    <n v="41"/>
    <n v="42"/>
    <n v="0"/>
    <n v="1"/>
    <x v="1"/>
    <x v="1"/>
    <m/>
    <m/>
    <n v="2"/>
    <x v="0"/>
    <x v="0"/>
    <d v="2017-10-17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5"/>
    <s v="NULL"/>
    <n v="118"/>
    <n v="63"/>
    <n v="0"/>
    <n v="1"/>
    <n v="0"/>
    <n v="1"/>
    <n v="0"/>
    <n v="0"/>
    <n v="0"/>
    <n v="1"/>
    <n v="1"/>
    <n v="0"/>
    <n v="1"/>
    <n v="2"/>
    <n v="0"/>
    <x v="0"/>
    <x v="30"/>
  </r>
  <r>
    <d v="2016-01-07T00:00:00"/>
    <n v="145767"/>
    <s v="Bernard"/>
    <s v="Anderson"/>
    <d v="1923-04-16T00:00:00"/>
    <n v="95"/>
    <x v="1"/>
    <s v="VIC"/>
    <x v="0"/>
    <s v="Non-Invasive"/>
    <n v="24.12"/>
    <n v="0"/>
    <n v="0"/>
    <n v="0"/>
    <x v="2"/>
    <n v="0"/>
    <n v="1"/>
    <n v="0"/>
    <n v="0"/>
    <n v="32"/>
    <n v="32"/>
    <n v="1"/>
    <n v="0"/>
    <x v="0"/>
    <x v="0"/>
    <m/>
    <n v="245"/>
    <n v="2"/>
    <x v="0"/>
    <x v="0"/>
    <d v="2016-07-18T00:00:00"/>
    <x v="0"/>
    <x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8"/>
    <s v="NULL"/>
    <n v="125"/>
    <m/>
    <n v="0"/>
    <n v="0"/>
    <n v="0"/>
    <n v="1"/>
    <n v="0"/>
    <n v="0"/>
    <n v="1"/>
    <n v="1"/>
    <n v="1"/>
    <n v="1"/>
    <n v="0"/>
    <n v="2"/>
    <n v="0"/>
    <x v="0"/>
    <x v="18"/>
  </r>
  <r>
    <d v="2016-01-07T00:00:00"/>
    <n v="275980"/>
    <s v="Silvia"/>
    <s v="Raftopoulos"/>
    <d v="1937-11-11T00:00:00"/>
    <n v="81"/>
    <x v="0"/>
    <s v="VIC"/>
    <x v="0"/>
    <s v="Non-Invasive"/>
    <n v="32.83"/>
    <n v="0"/>
    <n v="0"/>
    <n v="0"/>
    <x v="0"/>
    <n v="1"/>
    <n v="0"/>
    <n v="0"/>
    <n v="0"/>
    <n v="38"/>
    <n v="38"/>
    <n v="0"/>
    <n v="1"/>
    <x v="0"/>
    <x v="0"/>
    <m/>
    <m/>
    <n v="2"/>
    <x v="0"/>
    <x v="0"/>
    <d v="2018-01-03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0"/>
    <s v="NULL"/>
    <n v="120"/>
    <n v="45"/>
    <n v="1"/>
    <n v="0"/>
    <n v="1"/>
    <n v="1"/>
    <n v="0"/>
    <n v="0"/>
    <n v="0"/>
    <n v="0"/>
    <n v="0"/>
    <n v="0"/>
    <n v="0"/>
    <n v="2"/>
    <n v="0"/>
    <x v="0"/>
    <x v="23"/>
  </r>
  <r>
    <d v="2016-01-07T00:00:00"/>
    <n v="287300"/>
    <s v="Johanna"/>
    <s v="Van Duin"/>
    <d v="1949-09-01T00:00:00"/>
    <n v="69"/>
    <x v="0"/>
    <s v="VIC"/>
    <x v="0"/>
    <s v="Non-Invasive"/>
    <n v="29.17"/>
    <n v="0"/>
    <n v="0"/>
    <n v="0"/>
    <x v="2"/>
    <n v="0"/>
    <n v="1"/>
    <n v="0"/>
    <n v="0"/>
    <n v="60"/>
    <n v="50"/>
    <n v="0"/>
    <n v="1"/>
    <x v="1"/>
    <x v="1"/>
    <m/>
    <m/>
    <n v="2"/>
    <x v="0"/>
    <x v="0"/>
    <d v="2018-01-28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4"/>
    <s v="NULL"/>
    <n v="132"/>
    <n v="47"/>
    <n v="0"/>
    <n v="0"/>
    <n v="0"/>
    <n v="1"/>
    <n v="1"/>
    <n v="0"/>
    <n v="1"/>
    <n v="0"/>
    <n v="1"/>
    <n v="1"/>
    <n v="0"/>
    <n v="2"/>
    <n v="0"/>
    <x v="1"/>
    <x v="7"/>
  </r>
  <r>
    <d v="2016-01-12T00:00:00"/>
    <n v="173862"/>
    <s v="Arthur"/>
    <s v="Bullas"/>
    <d v="1932-01-06T00:00:00"/>
    <n v="86"/>
    <x v="1"/>
    <s v="VIC"/>
    <x v="0"/>
    <s v="Non-Invasive"/>
    <n v="29.74"/>
    <n v="0"/>
    <n v="0"/>
    <s v="NULL"/>
    <x v="1"/>
    <n v="0"/>
    <n v="0"/>
    <n v="1"/>
    <n v="0"/>
    <n v="75"/>
    <n v="70"/>
    <n v="0"/>
    <n v="1"/>
    <x v="1"/>
    <x v="1"/>
    <m/>
    <m/>
    <n v="2"/>
    <x v="0"/>
    <x v="0"/>
    <d v="2017-07-03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1"/>
    <s v="NULL"/>
    <n v="90"/>
    <n v="52"/>
    <n v="1"/>
    <n v="1"/>
    <n v="0"/>
    <n v="0"/>
    <n v="0"/>
    <n v="0"/>
    <n v="0"/>
    <n v="0"/>
    <n v="1"/>
    <n v="0"/>
    <n v="1"/>
    <n v="2"/>
    <n v="0"/>
    <x v="1"/>
    <x v="33"/>
  </r>
  <r>
    <d v="2016-01-14T00:00:00"/>
    <n v="246774"/>
    <s v="John"/>
    <s v="Nikolaou"/>
    <d v="1951-01-01T00:00:00"/>
    <n v="67"/>
    <x v="1"/>
    <s v="VIC"/>
    <x v="0"/>
    <s v="Non-Invasive"/>
    <n v="31.96"/>
    <n v="0"/>
    <n v="0"/>
    <n v="0"/>
    <x v="0"/>
    <n v="1"/>
    <n v="0"/>
    <n v="0"/>
    <n v="0"/>
    <n v="40"/>
    <n v="27"/>
    <n v="0"/>
    <n v="1"/>
    <x v="0"/>
    <x v="0"/>
    <m/>
    <m/>
    <n v="2"/>
    <x v="0"/>
    <x v="0"/>
    <d v="2018-01-17T00:00:00"/>
    <x v="2"/>
    <x v="4"/>
    <n v="1"/>
    <n v="0"/>
    <n v="0"/>
    <n v="1"/>
    <n v="1"/>
    <n v="0"/>
    <n v="1"/>
    <n v="0"/>
    <n v="0"/>
    <n v="1"/>
    <n v="0"/>
    <n v="0"/>
    <n v="0"/>
    <n v="0"/>
    <n v="0"/>
    <n v="1"/>
    <n v="0"/>
    <n v="0"/>
    <n v="0"/>
    <s v="NULL"/>
    <n v="130"/>
    <n v="66"/>
    <n v="1"/>
    <n v="1"/>
    <n v="0"/>
    <n v="1"/>
    <n v="0"/>
    <n v="0"/>
    <n v="1"/>
    <n v="1"/>
    <n v="1"/>
    <n v="0"/>
    <n v="1"/>
    <n v="2"/>
    <n v="0"/>
    <x v="0"/>
    <x v="11"/>
  </r>
  <r>
    <d v="2016-01-19T00:00:00"/>
    <n v="170571"/>
    <s v="Elias"/>
    <s v="Moussa"/>
    <d v="1936-08-11T00:00:00"/>
    <n v="82"/>
    <x v="1"/>
    <s v="VIC"/>
    <x v="0"/>
    <s v="Non-Invasive"/>
    <n v="26.85"/>
    <n v="0"/>
    <n v="0"/>
    <s v="NULL"/>
    <x v="1"/>
    <n v="0"/>
    <n v="0"/>
    <n v="1"/>
    <n v="0"/>
    <n v="50"/>
    <n v="50"/>
    <n v="0"/>
    <n v="1"/>
    <x v="1"/>
    <x v="1"/>
    <m/>
    <m/>
    <n v="2"/>
    <x v="0"/>
    <x v="0"/>
    <d v="2017-07-03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s v="NULL"/>
    <n v="80"/>
    <n v="32"/>
    <n v="1"/>
    <n v="1"/>
    <n v="1"/>
    <n v="1"/>
    <n v="0"/>
    <n v="0"/>
    <n v="0"/>
    <n v="0"/>
    <n v="1"/>
    <n v="1"/>
    <n v="0"/>
    <n v="2"/>
    <n v="0"/>
    <x v="1"/>
    <x v="7"/>
  </r>
  <r>
    <d v="2016-01-19T00:00:00"/>
    <n v="288367"/>
    <s v="Craig"/>
    <s v="Huddy"/>
    <d v="1962-08-30T00:00:00"/>
    <n v="56"/>
    <x v="1"/>
    <s v="VIC"/>
    <x v="0"/>
    <s v="Non-Invasive"/>
    <n v="28.11"/>
    <n v="1"/>
    <n v="0"/>
    <s v="NULL"/>
    <x v="2"/>
    <n v="0"/>
    <n v="1"/>
    <n v="0"/>
    <n v="0"/>
    <n v="35"/>
    <n v="36"/>
    <n v="1"/>
    <n v="0"/>
    <x v="0"/>
    <x v="0"/>
    <m/>
    <m/>
    <n v="2"/>
    <x v="0"/>
    <x v="0"/>
    <d v="2017-10-02T00:00:00"/>
    <x v="2"/>
    <x v="2"/>
    <n v="1"/>
    <n v="0"/>
    <n v="0"/>
    <n v="1"/>
    <n v="1"/>
    <n v="0"/>
    <n v="1"/>
    <n v="0"/>
    <n v="0"/>
    <n v="1"/>
    <n v="0"/>
    <n v="0"/>
    <n v="0"/>
    <n v="0"/>
    <n v="0"/>
    <n v="1"/>
    <n v="0"/>
    <n v="0"/>
    <n v="6"/>
    <s v="NULL"/>
    <n v="105"/>
    <m/>
    <n v="1"/>
    <n v="0"/>
    <n v="0"/>
    <n v="0"/>
    <n v="0"/>
    <n v="0"/>
    <n v="0"/>
    <n v="1"/>
    <n v="1"/>
    <n v="0"/>
    <n v="1"/>
    <n v="2"/>
    <n v="0"/>
    <x v="0"/>
    <x v="12"/>
  </r>
  <r>
    <d v="2016-01-19T00:00:00"/>
    <n v="289282"/>
    <s v="Glenda"/>
    <s v="Brearley"/>
    <d v="1948-04-18T00:00:00"/>
    <n v="70"/>
    <x v="0"/>
    <s v="VIC"/>
    <x v="0"/>
    <s v="Non-Invasive"/>
    <n v="51.27"/>
    <n v="1"/>
    <n v="0"/>
    <s v="NULL"/>
    <x v="4"/>
    <n v="0"/>
    <n v="0"/>
    <n v="0"/>
    <n v="1"/>
    <n v="65"/>
    <n v="65"/>
    <n v="0"/>
    <n v="1"/>
    <x v="1"/>
    <x v="1"/>
    <m/>
    <m/>
    <n v="2"/>
    <x v="0"/>
    <x v="0"/>
    <d v="2017-12-13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13"/>
    <s v="NULL"/>
    <n v="160"/>
    <n v="56"/>
    <n v="1"/>
    <n v="1"/>
    <n v="0"/>
    <n v="0"/>
    <n v="0"/>
    <n v="0"/>
    <n v="0"/>
    <n v="0"/>
    <n v="0"/>
    <n v="0"/>
    <n v="0"/>
    <n v="2"/>
    <n v="0"/>
    <x v="1"/>
    <x v="1"/>
  </r>
  <r>
    <d v="2016-01-21T00:00:00"/>
    <n v="147319"/>
    <s v="Bernadene"/>
    <s v="Burke"/>
    <d v="1925-02-07T00:00:00"/>
    <n v="93"/>
    <x v="0"/>
    <s v="VIC"/>
    <x v="0"/>
    <s v="Non-Invasive"/>
    <n v="19.649999999999999"/>
    <n v="0"/>
    <n v="0"/>
    <n v="0"/>
    <x v="2"/>
    <n v="0"/>
    <n v="1"/>
    <n v="0"/>
    <n v="0"/>
    <n v="63"/>
    <n v="63"/>
    <n v="0"/>
    <n v="1"/>
    <x v="1"/>
    <x v="1"/>
    <m/>
    <m/>
    <n v="2"/>
    <x v="0"/>
    <x v="0"/>
    <d v="2017-07-03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8"/>
    <s v="NULL"/>
    <n v="130"/>
    <m/>
    <n v="1"/>
    <n v="1"/>
    <n v="0"/>
    <n v="0"/>
    <n v="0"/>
    <n v="0"/>
    <n v="0"/>
    <n v="0"/>
    <n v="0"/>
    <n v="0"/>
    <n v="0"/>
    <n v="2"/>
    <n v="0"/>
    <x v="1"/>
    <x v="34"/>
  </r>
  <r>
    <d v="2016-01-21T00:00:00"/>
    <n v="208507"/>
    <s v="Callum"/>
    <s v="MacLeod"/>
    <d v="1924-05-13T00:00:00"/>
    <n v="94"/>
    <x v="1"/>
    <s v="VIC"/>
    <x v="0"/>
    <s v="Non-Invasive"/>
    <n v="26.24"/>
    <n v="1"/>
    <n v="0"/>
    <s v="NULL"/>
    <x v="1"/>
    <n v="0"/>
    <n v="0"/>
    <n v="1"/>
    <n v="0"/>
    <n v="36"/>
    <n v="36"/>
    <n v="0"/>
    <n v="1"/>
    <x v="0"/>
    <x v="0"/>
    <m/>
    <m/>
    <n v="2"/>
    <x v="0"/>
    <x v="0"/>
    <d v="2017-07-03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0"/>
    <n v="1"/>
    <n v="8"/>
    <s v="NULL"/>
    <n v="108"/>
    <n v="22"/>
    <n v="1"/>
    <n v="1"/>
    <n v="0"/>
    <n v="0"/>
    <n v="0"/>
    <n v="0"/>
    <n v="0"/>
    <n v="0"/>
    <n v="1"/>
    <n v="1"/>
    <n v="0"/>
    <n v="2"/>
    <n v="0"/>
    <x v="1"/>
    <x v="9"/>
  </r>
  <r>
    <d v="2016-02-02T00:00:00"/>
    <n v="182405"/>
    <s v="Peggy"/>
    <s v="Bannister"/>
    <d v="1940-08-05T00:00:00"/>
    <n v="78"/>
    <x v="0"/>
    <s v="VIC"/>
    <x v="0"/>
    <s v="Non-Invasive"/>
    <n v="28.98"/>
    <n v="0"/>
    <n v="0"/>
    <n v="0"/>
    <x v="2"/>
    <n v="0"/>
    <n v="1"/>
    <n v="0"/>
    <n v="0"/>
    <n v="50"/>
    <n v="50"/>
    <n v="0"/>
    <n v="1"/>
    <x v="1"/>
    <x v="1"/>
    <m/>
    <m/>
    <n v="2"/>
    <x v="0"/>
    <x v="0"/>
    <d v="2016-02-02T00:00:00"/>
    <x v="0"/>
    <x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7"/>
    <s v="NULL"/>
    <n v="140"/>
    <n v="77"/>
    <n v="0"/>
    <n v="0"/>
    <n v="0"/>
    <n v="0"/>
    <n v="0"/>
    <n v="0"/>
    <n v="0"/>
    <n v="0"/>
    <n v="0"/>
    <n v="0"/>
    <n v="0"/>
    <n v="2"/>
    <n v="0"/>
    <x v="1"/>
    <x v="7"/>
  </r>
  <r>
    <d v="2016-02-02T00:00:00"/>
    <n v="270693"/>
    <s v="Norman"/>
    <s v="McGowan"/>
    <d v="1938-06-17T00:00:00"/>
    <n v="80"/>
    <x v="1"/>
    <s v="VIC"/>
    <x v="0"/>
    <s v="Non-Invasive"/>
    <n v="27.43"/>
    <n v="0"/>
    <n v="0"/>
    <n v="0"/>
    <x v="2"/>
    <n v="0"/>
    <n v="1"/>
    <n v="0"/>
    <n v="0"/>
    <n v="68"/>
    <n v="68"/>
    <n v="0"/>
    <n v="1"/>
    <x v="1"/>
    <x v="1"/>
    <m/>
    <m/>
    <n v="2"/>
    <x v="0"/>
    <x v="0"/>
    <d v="2017-07-11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7"/>
    <s v="NULL"/>
    <n v="130"/>
    <n v="70"/>
    <n v="1"/>
    <n v="0"/>
    <n v="1"/>
    <n v="1"/>
    <n v="0"/>
    <n v="0"/>
    <n v="0"/>
    <n v="0"/>
    <n v="0"/>
    <n v="0"/>
    <n v="0"/>
    <n v="2"/>
    <n v="0"/>
    <x v="1"/>
    <x v="3"/>
  </r>
  <r>
    <d v="2016-02-03T00:00:00"/>
    <n v="271858"/>
    <s v="Avis"/>
    <s v="Williams"/>
    <d v="1928-03-12T00:00:00"/>
    <n v="90"/>
    <x v="0"/>
    <s v="VIC"/>
    <x v="0"/>
    <s v="Non-Invasive"/>
    <n v="35.93"/>
    <n v="1"/>
    <n v="0"/>
    <s v="NULL"/>
    <x v="2"/>
    <n v="0"/>
    <n v="1"/>
    <n v="0"/>
    <n v="0"/>
    <n v="65"/>
    <n v="65"/>
    <n v="0"/>
    <n v="1"/>
    <x v="1"/>
    <x v="1"/>
    <m/>
    <m/>
    <n v="2"/>
    <x v="0"/>
    <x v="0"/>
    <d v="2017-07-03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6"/>
    <s v="NULL"/>
    <n v="145"/>
    <n v="57"/>
    <n v="1"/>
    <n v="1"/>
    <n v="0"/>
    <n v="1"/>
    <n v="0"/>
    <n v="0"/>
    <n v="0"/>
    <n v="0"/>
    <n v="0"/>
    <n v="0"/>
    <n v="0"/>
    <n v="2"/>
    <n v="0"/>
    <x v="1"/>
    <x v="1"/>
  </r>
  <r>
    <d v="2016-02-04T00:00:00"/>
    <n v="137349"/>
    <s v="Johanna"/>
    <s v="Vandenakker"/>
    <d v="1941-10-30T00:00:00"/>
    <n v="77"/>
    <x v="0"/>
    <s v="VIC"/>
    <x v="0"/>
    <s v="Non-Invasive"/>
    <n v="42.82"/>
    <n v="0"/>
    <n v="0"/>
    <n v="0"/>
    <x v="1"/>
    <n v="0"/>
    <n v="0"/>
    <n v="1"/>
    <n v="0"/>
    <n v="78"/>
    <n v="58"/>
    <n v="0"/>
    <n v="1"/>
    <x v="1"/>
    <x v="1"/>
    <m/>
    <m/>
    <n v="2"/>
    <x v="0"/>
    <x v="0"/>
    <d v="2018-01-05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s v="NULL"/>
    <n v="164"/>
    <m/>
    <n v="1"/>
    <n v="0"/>
    <n v="0"/>
    <n v="0"/>
    <n v="0"/>
    <n v="0"/>
    <n v="0"/>
    <n v="0"/>
    <n v="0"/>
    <n v="0"/>
    <n v="0"/>
    <n v="2"/>
    <n v="0"/>
    <x v="1"/>
    <x v="27"/>
  </r>
  <r>
    <d v="2016-02-04T00:00:00"/>
    <n v="170686"/>
    <s v="Ronald"/>
    <s v="Molyneux"/>
    <d v="1925-07-28T00:00:00"/>
    <n v="93"/>
    <x v="1"/>
    <s v="VIC"/>
    <x v="0"/>
    <s v="Non-Invasive"/>
    <n v="30.28"/>
    <n v="0"/>
    <n v="0"/>
    <s v="NULL"/>
    <x v="2"/>
    <n v="0"/>
    <n v="1"/>
    <n v="0"/>
    <n v="0"/>
    <n v="63"/>
    <n v="63"/>
    <n v="0"/>
    <n v="1"/>
    <x v="1"/>
    <x v="1"/>
    <m/>
    <m/>
    <n v="2"/>
    <x v="0"/>
    <x v="0"/>
    <d v="2018-01-18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0"/>
    <n v="1"/>
    <n v="0"/>
    <s v="NULL"/>
    <n v="158"/>
    <n v="33"/>
    <n v="0"/>
    <n v="0"/>
    <n v="0"/>
    <n v="1"/>
    <n v="0"/>
    <n v="0"/>
    <n v="0"/>
    <n v="1"/>
    <n v="0"/>
    <n v="0"/>
    <n v="0"/>
    <n v="2"/>
    <n v="0"/>
    <x v="1"/>
    <x v="25"/>
  </r>
  <r>
    <d v="2016-02-09T00:00:00"/>
    <n v="271329"/>
    <s v="Matthew"/>
    <s v="Miller"/>
    <d v="1962-08-03T00:00:00"/>
    <n v="56"/>
    <x v="1"/>
    <s v="VIC"/>
    <x v="0"/>
    <s v="Non-Invasive"/>
    <n v="42.02"/>
    <n v="0"/>
    <n v="0"/>
    <n v="0"/>
    <x v="1"/>
    <n v="0"/>
    <n v="0"/>
    <n v="1"/>
    <n v="0"/>
    <n v="34"/>
    <n v="35"/>
    <n v="1"/>
    <n v="0"/>
    <x v="0"/>
    <x v="0"/>
    <m/>
    <m/>
    <n v="2"/>
    <x v="0"/>
    <x v="0"/>
    <d v="2017-10-22T00:00:00"/>
    <x v="2"/>
    <x v="6"/>
    <n v="1"/>
    <n v="0"/>
    <n v="0"/>
    <n v="1"/>
    <n v="0"/>
    <n v="0"/>
    <n v="0"/>
    <n v="1"/>
    <n v="0"/>
    <n v="1"/>
    <n v="0"/>
    <n v="0"/>
    <n v="0"/>
    <n v="0"/>
    <n v="0"/>
    <n v="0"/>
    <n v="0"/>
    <n v="1"/>
    <n v="9"/>
    <s v="NULL"/>
    <n v="140"/>
    <m/>
    <n v="1"/>
    <n v="1"/>
    <n v="0"/>
    <n v="1"/>
    <n v="0"/>
    <n v="0"/>
    <n v="0"/>
    <n v="0"/>
    <n v="0"/>
    <n v="0"/>
    <n v="0"/>
    <n v="2"/>
    <n v="0"/>
    <x v="0"/>
    <x v="40"/>
  </r>
  <r>
    <d v="2016-02-10T00:00:00"/>
    <n v="224075"/>
    <s v="Judith"/>
    <s v="McDonald"/>
    <d v="1943-10-18T00:00:00"/>
    <n v="75"/>
    <x v="0"/>
    <s v="VIC"/>
    <x v="0"/>
    <s v="Non-Invasive"/>
    <n v="25.83"/>
    <n v="0"/>
    <n v="0"/>
    <n v="0"/>
    <x v="2"/>
    <n v="0"/>
    <n v="1"/>
    <n v="0"/>
    <n v="0"/>
    <n v="31"/>
    <n v="25"/>
    <n v="1"/>
    <n v="0"/>
    <x v="0"/>
    <x v="0"/>
    <m/>
    <m/>
    <n v="2"/>
    <x v="0"/>
    <x v="0"/>
    <d v="2017-11-23T00:00:00"/>
    <x v="0"/>
    <x v="0"/>
    <n v="0"/>
    <n v="0"/>
    <n v="0"/>
    <n v="1"/>
    <n v="1"/>
    <n v="0"/>
    <n v="0"/>
    <n v="1"/>
    <n v="0"/>
    <n v="1"/>
    <n v="0"/>
    <n v="1"/>
    <n v="1"/>
    <n v="0"/>
    <n v="0"/>
    <n v="0"/>
    <n v="1"/>
    <n v="1"/>
    <n v="0"/>
    <s v="NULL"/>
    <n v="100"/>
    <m/>
    <n v="1"/>
    <n v="0"/>
    <n v="0"/>
    <n v="1"/>
    <n v="0"/>
    <n v="0"/>
    <n v="0"/>
    <n v="0"/>
    <n v="0"/>
    <n v="0"/>
    <n v="0"/>
    <n v="2"/>
    <n v="1"/>
    <x v="0"/>
    <x v="6"/>
  </r>
  <r>
    <d v="2016-02-10T00:00:00"/>
    <n v="290171"/>
    <s v="Steven"/>
    <s v="Kemp"/>
    <d v="1970-05-20T00:00:00"/>
    <n v="48"/>
    <x v="1"/>
    <s v="VIC"/>
    <x v="0"/>
    <s v="Non-Invasive"/>
    <n v="49.21"/>
    <n v="1"/>
    <n v="0"/>
    <s v="NULL"/>
    <x v="1"/>
    <n v="0"/>
    <n v="0"/>
    <n v="1"/>
    <n v="0"/>
    <n v="65"/>
    <n v="65"/>
    <n v="0"/>
    <n v="1"/>
    <x v="1"/>
    <x v="1"/>
    <m/>
    <n v="260"/>
    <n v="2"/>
    <x v="0"/>
    <x v="0"/>
    <d v="2018-01-23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n v="8"/>
    <s v="NULL"/>
    <n v="80"/>
    <n v="68"/>
    <n v="0"/>
    <n v="1"/>
    <n v="0"/>
    <n v="1"/>
    <n v="0"/>
    <n v="0"/>
    <n v="0"/>
    <n v="0"/>
    <n v="0"/>
    <n v="0"/>
    <n v="0"/>
    <n v="2"/>
    <n v="0"/>
    <x v="1"/>
    <x v="1"/>
  </r>
  <r>
    <d v="2016-02-10T00:00:00"/>
    <n v="290296"/>
    <s v="Victor"/>
    <s v="Wanhope"/>
    <d v="1934-08-14T00:00:00"/>
    <n v="84"/>
    <x v="1"/>
    <s v="VIC"/>
    <x v="0"/>
    <s v="Non-Invasive"/>
    <n v="29.63"/>
    <n v="0"/>
    <n v="0"/>
    <s v="NULL"/>
    <x v="1"/>
    <n v="0"/>
    <n v="0"/>
    <n v="1"/>
    <n v="0"/>
    <n v="44"/>
    <n v="44"/>
    <n v="0"/>
    <n v="1"/>
    <x v="1"/>
    <x v="1"/>
    <m/>
    <m/>
    <n v="2"/>
    <x v="0"/>
    <x v="0"/>
    <d v="2017-07-03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4"/>
    <s v="NULL"/>
    <n v="120"/>
    <n v="18"/>
    <n v="1"/>
    <n v="1"/>
    <n v="0"/>
    <n v="1"/>
    <n v="0"/>
    <n v="0"/>
    <n v="0"/>
    <n v="0"/>
    <n v="0"/>
    <n v="0"/>
    <n v="0"/>
    <n v="2"/>
    <n v="0"/>
    <x v="0"/>
    <x v="16"/>
  </r>
  <r>
    <d v="2016-02-11T00:00:00"/>
    <n v="289582"/>
    <s v="Ian"/>
    <s v="Cookson"/>
    <d v="1961-05-24T00:00:00"/>
    <n v="57"/>
    <x v="1"/>
    <s v="VIC"/>
    <x v="0"/>
    <s v="Non-Invasive"/>
    <n v="27.17"/>
    <n v="1"/>
    <n v="0"/>
    <s v="NULL"/>
    <x v="0"/>
    <n v="1"/>
    <n v="0"/>
    <n v="0"/>
    <n v="0"/>
    <n v="70"/>
    <n v="25"/>
    <n v="0"/>
    <n v="1"/>
    <x v="0"/>
    <x v="0"/>
    <m/>
    <m/>
    <n v="2"/>
    <x v="0"/>
    <x v="0"/>
    <d v="2017-07-27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5"/>
    <s v="NULL"/>
    <n v="120"/>
    <n v="71"/>
    <n v="0"/>
    <n v="1"/>
    <n v="0"/>
    <n v="1"/>
    <n v="0"/>
    <n v="0"/>
    <n v="0"/>
    <n v="0"/>
    <n v="0"/>
    <n v="0"/>
    <n v="0"/>
    <n v="2"/>
    <n v="0"/>
    <x v="0"/>
    <x v="6"/>
  </r>
  <r>
    <d v="2016-02-11T00:00:00"/>
    <n v="289796"/>
    <s v="Beverley"/>
    <s v="Prain"/>
    <d v="1949-08-18T00:00:00"/>
    <n v="69"/>
    <x v="0"/>
    <s v="VIC"/>
    <x v="0"/>
    <s v="Non-Invasive"/>
    <n v="37.4"/>
    <n v="0"/>
    <n v="0"/>
    <n v="0"/>
    <x v="1"/>
    <n v="0"/>
    <n v="0"/>
    <n v="1"/>
    <n v="0"/>
    <n v="56"/>
    <n v="55"/>
    <n v="0"/>
    <n v="1"/>
    <x v="1"/>
    <x v="1"/>
    <m/>
    <m/>
    <n v="2"/>
    <x v="0"/>
    <x v="0"/>
    <d v="2017-09-08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n v="9"/>
    <s v="NULL"/>
    <n v="108"/>
    <m/>
    <n v="1"/>
    <n v="0"/>
    <n v="0"/>
    <n v="0"/>
    <n v="0"/>
    <n v="0"/>
    <n v="0"/>
    <n v="0"/>
    <n v="0"/>
    <n v="0"/>
    <n v="0"/>
    <n v="2"/>
    <n v="0"/>
    <x v="1"/>
    <x v="3"/>
  </r>
  <r>
    <d v="2016-02-22T00:00:00"/>
    <n v="207650"/>
    <s v="Giovanni"/>
    <s v="Nicolaci"/>
    <d v="1935-01-01T00:00:00"/>
    <n v="83"/>
    <x v="1"/>
    <s v="VIC"/>
    <x v="0"/>
    <s v="Non-Invasive"/>
    <n v="28.4"/>
    <n v="0"/>
    <n v="0"/>
    <n v="0"/>
    <x v="2"/>
    <n v="0"/>
    <n v="1"/>
    <n v="0"/>
    <n v="0"/>
    <n v="65"/>
    <n v="65"/>
    <n v="0"/>
    <n v="1"/>
    <x v="1"/>
    <x v="1"/>
    <m/>
    <n v="57"/>
    <n v="2"/>
    <x v="0"/>
    <x v="0"/>
    <d v="2017-03-21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1"/>
    <n v="5"/>
    <s v="NULL"/>
    <n v="105"/>
    <n v="80"/>
    <n v="1"/>
    <n v="0"/>
    <n v="0"/>
    <n v="1"/>
    <n v="0"/>
    <n v="0"/>
    <n v="0"/>
    <n v="0"/>
    <n v="0"/>
    <n v="0"/>
    <n v="0"/>
    <n v="2"/>
    <n v="0"/>
    <x v="1"/>
    <x v="61"/>
  </r>
  <r>
    <d v="2016-02-22T00:00:00"/>
    <n v="266209"/>
    <s v="Irene"/>
    <s v="Fraser"/>
    <d v="1956-12-26T00:00:00"/>
    <n v="62"/>
    <x v="0"/>
    <s v="VIC"/>
    <x v="0"/>
    <s v="Non-Invasive"/>
    <n v="30.92"/>
    <n v="0"/>
    <n v="0"/>
    <n v="0"/>
    <x v="0"/>
    <n v="1"/>
    <n v="0"/>
    <n v="0"/>
    <n v="0"/>
    <n v="45"/>
    <n v="37"/>
    <n v="0"/>
    <n v="1"/>
    <x v="0"/>
    <x v="0"/>
    <m/>
    <m/>
    <n v="2"/>
    <x v="0"/>
    <x v="0"/>
    <d v="2017-02-21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n v="5"/>
    <s v="NULL"/>
    <n v="120"/>
    <n v="79"/>
    <n v="0"/>
    <n v="0"/>
    <n v="0"/>
    <n v="0"/>
    <n v="0"/>
    <n v="0"/>
    <n v="0"/>
    <n v="0"/>
    <n v="0"/>
    <n v="0"/>
    <n v="0"/>
    <n v="2"/>
    <n v="0"/>
    <x v="0"/>
    <x v="39"/>
  </r>
  <r>
    <d v="2016-02-23T00:00:00"/>
    <n v="163516"/>
    <s v="Alfred"/>
    <s v="Runting"/>
    <d v="1922-04-17T00:00:00"/>
    <n v="96"/>
    <x v="1"/>
    <s v="VIC"/>
    <x v="0"/>
    <s v="Non-Invasive"/>
    <n v="21.97"/>
    <n v="0"/>
    <n v="0"/>
    <s v="NULL"/>
    <x v="4"/>
    <n v="0"/>
    <n v="0"/>
    <n v="0"/>
    <n v="1"/>
    <n v="60"/>
    <n v="65"/>
    <n v="0"/>
    <n v="1"/>
    <x v="1"/>
    <x v="1"/>
    <m/>
    <m/>
    <n v="2"/>
    <x v="0"/>
    <x v="0"/>
    <d v="2017-07-03T00:00:00"/>
    <x v="0"/>
    <x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8"/>
    <s v="NULL"/>
    <n v="140"/>
    <n v="14"/>
    <n v="1"/>
    <n v="0"/>
    <n v="1"/>
    <n v="1"/>
    <n v="1"/>
    <n v="0"/>
    <n v="0"/>
    <n v="0"/>
    <n v="1"/>
    <n v="1"/>
    <n v="0"/>
    <n v="2"/>
    <n v="0"/>
    <x v="1"/>
    <x v="1"/>
  </r>
  <r>
    <d v="2016-02-23T00:00:00"/>
    <n v="290237"/>
    <s v="Russell"/>
    <s v="Cummins"/>
    <d v="1955-02-17T00:00:00"/>
    <n v="63"/>
    <x v="1"/>
    <s v="VIC"/>
    <x v="0"/>
    <s v="Non-Invasive"/>
    <n v="40.57"/>
    <n v="0"/>
    <n v="0"/>
    <n v="0"/>
    <x v="2"/>
    <n v="0"/>
    <n v="1"/>
    <n v="0"/>
    <n v="0"/>
    <n v="63"/>
    <n v="57"/>
    <n v="0"/>
    <n v="1"/>
    <x v="1"/>
    <x v="1"/>
    <m/>
    <m/>
    <n v="2"/>
    <x v="0"/>
    <x v="0"/>
    <d v="2017-11-23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9"/>
    <s v="NULL"/>
    <n v="120"/>
    <m/>
    <n v="1"/>
    <n v="0"/>
    <n v="0"/>
    <n v="0"/>
    <n v="0"/>
    <n v="0"/>
    <n v="0"/>
    <n v="1"/>
    <n v="1"/>
    <n v="0"/>
    <n v="1"/>
    <n v="2"/>
    <n v="0"/>
    <x v="1"/>
    <x v="46"/>
  </r>
  <r>
    <d v="2016-02-23T00:00:00"/>
    <n v="290562"/>
    <s v="Joan"/>
    <s v="Styring"/>
    <d v="1937-05-26T00:00:00"/>
    <n v="81"/>
    <x v="0"/>
    <s v="VIC"/>
    <x v="0"/>
    <s v="Non-Invasive"/>
    <n v="27.71"/>
    <n v="0"/>
    <n v="0"/>
    <n v="0"/>
    <x v="2"/>
    <n v="0"/>
    <n v="1"/>
    <n v="0"/>
    <n v="0"/>
    <n v="75"/>
    <n v="51"/>
    <n v="0"/>
    <n v="1"/>
    <x v="1"/>
    <x v="1"/>
    <m/>
    <m/>
    <n v="2"/>
    <x v="0"/>
    <x v="0"/>
    <d v="2017-11-03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6"/>
    <s v="NULL"/>
    <n v="145"/>
    <n v="48"/>
    <n v="1"/>
    <n v="0"/>
    <n v="0"/>
    <n v="0"/>
    <n v="0"/>
    <n v="0"/>
    <n v="0"/>
    <n v="0"/>
    <n v="0"/>
    <n v="0"/>
    <n v="0"/>
    <n v="2"/>
    <n v="0"/>
    <x v="1"/>
    <x v="47"/>
  </r>
  <r>
    <d v="2016-02-25T00:00:00"/>
    <n v="264823"/>
    <s v="Travis"/>
    <s v="Scadden"/>
    <d v="1972-08-17T00:00:00"/>
    <n v="46"/>
    <x v="1"/>
    <s v="VIC"/>
    <x v="0"/>
    <s v="Non-Invasive"/>
    <n v="23.2"/>
    <n v="0"/>
    <n v="0"/>
    <n v="0"/>
    <x v="0"/>
    <n v="1"/>
    <n v="0"/>
    <n v="0"/>
    <n v="0"/>
    <n v="45"/>
    <n v="10"/>
    <n v="0"/>
    <n v="1"/>
    <x v="0"/>
    <x v="0"/>
    <m/>
    <m/>
    <n v="2"/>
    <x v="0"/>
    <x v="0"/>
    <d v="2017-10-22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n v="0"/>
    <s v="NULL"/>
    <n v="122"/>
    <m/>
    <n v="0"/>
    <n v="0"/>
    <n v="1"/>
    <n v="0"/>
    <n v="0"/>
    <n v="0"/>
    <n v="1"/>
    <n v="0"/>
    <n v="0"/>
    <n v="0"/>
    <n v="0"/>
    <n v="2"/>
    <n v="0"/>
    <x v="0"/>
    <x v="57"/>
  </r>
  <r>
    <d v="2016-02-28T00:00:00"/>
    <n v="169649"/>
    <s v="France"/>
    <s v="Lafleur"/>
    <d v="1936-12-21T00:00:00"/>
    <n v="82"/>
    <x v="1"/>
    <s v="VIC"/>
    <x v="0"/>
    <s v="Non-Invasive"/>
    <n v="24.77"/>
    <n v="0"/>
    <n v="0"/>
    <n v="0"/>
    <x v="1"/>
    <n v="0"/>
    <n v="0"/>
    <n v="1"/>
    <n v="0"/>
    <n v="35"/>
    <n v="26"/>
    <n v="1"/>
    <n v="0"/>
    <x v="0"/>
    <x v="0"/>
    <m/>
    <m/>
    <n v="2"/>
    <x v="0"/>
    <x v="0"/>
    <d v="2017-12-28T00:00:00"/>
    <x v="0"/>
    <x v="0"/>
    <n v="1"/>
    <n v="0"/>
    <n v="0"/>
    <n v="1"/>
    <n v="0"/>
    <n v="0"/>
    <n v="0"/>
    <n v="1"/>
    <n v="0"/>
    <n v="1"/>
    <n v="0"/>
    <n v="1"/>
    <n v="1"/>
    <n v="0"/>
    <n v="0"/>
    <n v="1"/>
    <n v="0"/>
    <n v="0"/>
    <n v="0"/>
    <s v="NULL"/>
    <n v="115"/>
    <n v="15"/>
    <n v="1"/>
    <n v="1"/>
    <n v="0"/>
    <n v="1"/>
    <n v="1"/>
    <n v="0"/>
    <n v="0"/>
    <n v="1"/>
    <n v="1"/>
    <n v="1"/>
    <n v="0"/>
    <n v="2"/>
    <n v="1"/>
    <x v="0"/>
    <x v="41"/>
  </r>
  <r>
    <d v="2016-02-29T00:00:00"/>
    <n v="165898"/>
    <s v="Antonio"/>
    <s v="Giuliani"/>
    <d v="1938-10-22T00:00:00"/>
    <n v="80"/>
    <x v="1"/>
    <s v="VIC"/>
    <x v="0"/>
    <s v="Non-Invasive"/>
    <n v="30.86"/>
    <n v="0"/>
    <n v="0"/>
    <n v="1"/>
    <x v="2"/>
    <n v="0"/>
    <n v="1"/>
    <n v="0"/>
    <n v="0"/>
    <n v="45"/>
    <n v="45"/>
    <n v="0"/>
    <n v="1"/>
    <x v="1"/>
    <x v="1"/>
    <m/>
    <m/>
    <n v="2"/>
    <x v="0"/>
    <x v="0"/>
    <d v="2018-02-06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0"/>
    <s v="NULL"/>
    <n v="160"/>
    <m/>
    <n v="1"/>
    <n v="1"/>
    <n v="0"/>
    <n v="1"/>
    <n v="0"/>
    <n v="0"/>
    <n v="0"/>
    <n v="0"/>
    <n v="0"/>
    <n v="0"/>
    <n v="0"/>
    <n v="2"/>
    <n v="0"/>
    <x v="0"/>
    <x v="24"/>
  </r>
  <r>
    <d v="2016-02-29T00:00:00"/>
    <n v="223284"/>
    <s v="Lilian"/>
    <s v="Hindby"/>
    <d v="1938-04-14T00:00:00"/>
    <n v="80"/>
    <x v="0"/>
    <s v="VIC"/>
    <x v="0"/>
    <s v="Non-Invasive"/>
    <n v="23.81"/>
    <n v="0"/>
    <n v="0"/>
    <n v="0"/>
    <x v="2"/>
    <n v="0"/>
    <n v="1"/>
    <n v="0"/>
    <n v="0"/>
    <n v="50"/>
    <n v="50"/>
    <n v="0"/>
    <n v="1"/>
    <x v="1"/>
    <x v="1"/>
    <m/>
    <m/>
    <n v="2"/>
    <x v="0"/>
    <x v="0"/>
    <d v="2017-07-03T00:00:00"/>
    <x v="0"/>
    <x v="0"/>
    <n v="0"/>
    <n v="0"/>
    <n v="0"/>
    <n v="1"/>
    <n v="1"/>
    <n v="0"/>
    <n v="0"/>
    <n v="1"/>
    <n v="0"/>
    <n v="1"/>
    <n v="0"/>
    <n v="1"/>
    <n v="0"/>
    <n v="0"/>
    <n v="0"/>
    <n v="0"/>
    <n v="0"/>
    <n v="1"/>
    <n v="10"/>
    <s v="NULL"/>
    <n v="120"/>
    <n v="42"/>
    <n v="1"/>
    <n v="0"/>
    <n v="1"/>
    <n v="1"/>
    <n v="0"/>
    <n v="0"/>
    <n v="0"/>
    <n v="0"/>
    <n v="1"/>
    <n v="1"/>
    <n v="0"/>
    <n v="2"/>
    <n v="0"/>
    <x v="1"/>
    <x v="7"/>
  </r>
  <r>
    <d v="2016-03-01T00:00:00"/>
    <n v="277362"/>
    <s v="John"/>
    <s v="Purcell"/>
    <d v="1959-05-20T00:00:00"/>
    <n v="59"/>
    <x v="1"/>
    <s v="VIC"/>
    <x v="0"/>
    <s v="Non-Invasive"/>
    <n v="22.53"/>
    <n v="0"/>
    <n v="0"/>
    <n v="0"/>
    <x v="0"/>
    <n v="1"/>
    <n v="0"/>
    <n v="0"/>
    <n v="0"/>
    <n v="62"/>
    <n v="62"/>
    <n v="0"/>
    <n v="1"/>
    <x v="1"/>
    <x v="1"/>
    <m/>
    <m/>
    <n v="2"/>
    <x v="0"/>
    <x v="0"/>
    <d v="2017-03-07T00:00:00"/>
    <x v="0"/>
    <x v="0"/>
    <n v="1"/>
    <n v="0"/>
    <n v="0"/>
    <n v="1"/>
    <n v="1"/>
    <n v="0"/>
    <n v="1"/>
    <n v="0"/>
    <n v="0"/>
    <n v="1"/>
    <n v="1"/>
    <n v="1"/>
    <n v="0"/>
    <n v="0"/>
    <n v="0"/>
    <n v="0"/>
    <n v="1"/>
    <n v="0"/>
    <n v="5"/>
    <s v="NULL"/>
    <n v="115"/>
    <n v="89"/>
    <n v="1"/>
    <n v="0"/>
    <n v="0"/>
    <n v="0"/>
    <n v="0"/>
    <n v="0"/>
    <n v="0"/>
    <n v="0"/>
    <n v="0"/>
    <n v="0"/>
    <n v="0"/>
    <n v="2"/>
    <n v="1"/>
    <x v="0"/>
    <x v="4"/>
  </r>
  <r>
    <d v="2016-03-01T00:00:00"/>
    <n v="288548"/>
    <s v="Matthew"/>
    <s v="Stephenson"/>
    <d v="1993-04-09T00:00:00"/>
    <n v="25"/>
    <x v="1"/>
    <s v="VIC"/>
    <x v="0"/>
    <s v="Non-Invasive"/>
    <n v="19.54"/>
    <n v="1"/>
    <n v="0"/>
    <s v="NULL"/>
    <x v="0"/>
    <n v="1"/>
    <n v="0"/>
    <n v="0"/>
    <n v="0"/>
    <n v="75"/>
    <n v="63"/>
    <n v="0"/>
    <n v="1"/>
    <x v="1"/>
    <x v="1"/>
    <m/>
    <m/>
    <n v="2"/>
    <x v="0"/>
    <x v="0"/>
    <d v="2016-09-08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s v="NULL"/>
    <n v="105"/>
    <m/>
    <n v="0"/>
    <n v="0"/>
    <n v="0"/>
    <n v="0"/>
    <n v="1"/>
    <n v="0"/>
    <n v="0"/>
    <n v="0"/>
    <n v="0"/>
    <n v="0"/>
    <n v="0"/>
    <n v="2"/>
    <n v="0"/>
    <x v="1"/>
    <x v="34"/>
  </r>
  <r>
    <d v="2016-03-08T00:00:00"/>
    <n v="285806"/>
    <s v="Robert"/>
    <s v="Parker"/>
    <d v="1943-02-20T00:00:00"/>
    <n v="75"/>
    <x v="1"/>
    <s v="VIC"/>
    <x v="0"/>
    <s v="Non-Invasive"/>
    <n v="37.549999999999997"/>
    <n v="0"/>
    <n v="0"/>
    <n v="0"/>
    <x v="0"/>
    <n v="1"/>
    <n v="0"/>
    <n v="0"/>
    <n v="0"/>
    <n v="53"/>
    <n v="53"/>
    <n v="0"/>
    <n v="1"/>
    <x v="1"/>
    <x v="1"/>
    <m/>
    <m/>
    <n v="2"/>
    <x v="0"/>
    <x v="0"/>
    <d v="2017-12-05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60"/>
    <n v="86"/>
    <n v="1"/>
    <n v="0"/>
    <n v="0"/>
    <n v="0"/>
    <n v="0"/>
    <n v="0"/>
    <n v="0"/>
    <n v="0"/>
    <n v="0"/>
    <n v="0"/>
    <n v="0"/>
    <n v="2"/>
    <n v="0"/>
    <x v="0"/>
    <x v="43"/>
  </r>
  <r>
    <d v="2016-03-09T00:00:00"/>
    <n v="266588"/>
    <s v="Gary"/>
    <s v="Partington"/>
    <d v="1943-01-20T00:00:00"/>
    <n v="75"/>
    <x v="1"/>
    <s v="VIC"/>
    <x v="0"/>
    <s v="Non-Invasive"/>
    <n v="31.55"/>
    <n v="0"/>
    <n v="0"/>
    <n v="0"/>
    <x v="1"/>
    <n v="0"/>
    <n v="0"/>
    <n v="1"/>
    <n v="0"/>
    <n v="70"/>
    <n v="56"/>
    <n v="0"/>
    <n v="1"/>
    <x v="1"/>
    <x v="1"/>
    <m/>
    <m/>
    <n v="2"/>
    <x v="0"/>
    <x v="0"/>
    <d v="2017-12-05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9"/>
    <s v="NULL"/>
    <n v="120"/>
    <n v="42"/>
    <n v="1"/>
    <n v="0"/>
    <n v="0"/>
    <n v="1"/>
    <n v="0"/>
    <n v="0"/>
    <n v="0"/>
    <n v="0"/>
    <n v="0"/>
    <n v="0"/>
    <n v="0"/>
    <n v="2"/>
    <n v="0"/>
    <x v="1"/>
    <x v="3"/>
  </r>
  <r>
    <d v="2016-03-15T00:00:00"/>
    <n v="290523"/>
    <s v="Josefa"/>
    <s v="Schilhabel"/>
    <d v="1933-03-10T00:00:00"/>
    <n v="85"/>
    <x v="0"/>
    <s v="VIC"/>
    <x v="0"/>
    <s v="Non-Invasive"/>
    <n v="32.17"/>
    <n v="0"/>
    <n v="0"/>
    <n v="0"/>
    <x v="2"/>
    <n v="0"/>
    <n v="1"/>
    <n v="0"/>
    <n v="0"/>
    <n v="64"/>
    <n v="64"/>
    <n v="0"/>
    <n v="1"/>
    <x v="1"/>
    <x v="1"/>
    <m/>
    <m/>
    <n v="2"/>
    <x v="0"/>
    <x v="0"/>
    <d v="2017-12-19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7"/>
    <s v="NULL"/>
    <n v="110"/>
    <n v="45"/>
    <n v="1"/>
    <n v="0"/>
    <n v="0"/>
    <n v="0"/>
    <n v="0"/>
    <n v="0"/>
    <n v="0"/>
    <n v="0"/>
    <n v="0"/>
    <n v="0"/>
    <n v="0"/>
    <n v="2"/>
    <n v="0"/>
    <x v="1"/>
    <x v="25"/>
  </r>
  <r>
    <d v="2016-03-16T00:00:00"/>
    <n v="286453"/>
    <s v="Katherine"/>
    <s v="Lorenz"/>
    <d v="1923-09-24T00:00:00"/>
    <n v="95"/>
    <x v="0"/>
    <s v="VIC"/>
    <x v="0"/>
    <s v="Non-Invasive"/>
    <n v="26.02"/>
    <n v="0"/>
    <n v="0"/>
    <n v="0"/>
    <x v="2"/>
    <n v="0"/>
    <n v="1"/>
    <n v="0"/>
    <n v="0"/>
    <n v="65"/>
    <n v="65"/>
    <n v="0"/>
    <n v="1"/>
    <x v="1"/>
    <x v="1"/>
    <m/>
    <m/>
    <n v="2"/>
    <x v="0"/>
    <x v="0"/>
    <d v="2017-11-14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0"/>
    <n v="1"/>
    <n v="9"/>
    <s v="NULL"/>
    <n v="120"/>
    <n v="30"/>
    <n v="1"/>
    <n v="0"/>
    <n v="1"/>
    <n v="0"/>
    <n v="0"/>
    <n v="0"/>
    <n v="1"/>
    <n v="0"/>
    <n v="0"/>
    <n v="0"/>
    <n v="0"/>
    <n v="2"/>
    <n v="0"/>
    <x v="1"/>
    <x v="25"/>
  </r>
  <r>
    <d v="2016-03-17T00:00:00"/>
    <n v="167659"/>
    <s v="Douglas"/>
    <s v="Cheeseman"/>
    <d v="1932-05-21T00:00:00"/>
    <n v="86"/>
    <x v="1"/>
    <s v="VIC"/>
    <x v="0"/>
    <s v="Non-Invasive"/>
    <n v="19.350000000000001"/>
    <n v="1"/>
    <n v="0"/>
    <n v="0"/>
    <x v="1"/>
    <n v="0"/>
    <n v="0"/>
    <n v="1"/>
    <n v="0"/>
    <n v="49"/>
    <n v="49"/>
    <n v="0"/>
    <n v="1"/>
    <x v="1"/>
    <x v="1"/>
    <m/>
    <m/>
    <n v="2"/>
    <x v="0"/>
    <x v="0"/>
    <d v="2017-07-03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0"/>
    <n v="10"/>
    <s v="NULL"/>
    <n v="120"/>
    <m/>
    <n v="1"/>
    <n v="1"/>
    <n v="0"/>
    <n v="1"/>
    <n v="1"/>
    <n v="0"/>
    <n v="0"/>
    <n v="0"/>
    <n v="1"/>
    <n v="1"/>
    <n v="0"/>
    <n v="2"/>
    <n v="0"/>
    <x v="0"/>
    <x v="60"/>
  </r>
  <r>
    <d v="2016-03-17T00:00:00"/>
    <n v="290586"/>
    <s v="Una"/>
    <s v="Kieni"/>
    <d v="1930-09-30T00:00:00"/>
    <n v="88"/>
    <x v="0"/>
    <s v="VIC"/>
    <x v="0"/>
    <s v="Non-Invasive"/>
    <n v="28.8"/>
    <n v="0"/>
    <n v="0"/>
    <n v="0"/>
    <x v="1"/>
    <n v="0"/>
    <n v="0"/>
    <n v="1"/>
    <n v="0"/>
    <n v="71"/>
    <n v="52"/>
    <n v="0"/>
    <n v="1"/>
    <x v="1"/>
    <x v="1"/>
    <m/>
    <m/>
    <n v="2"/>
    <x v="0"/>
    <x v="0"/>
    <d v="2017-02-15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7"/>
    <s v="NULL"/>
    <n v="128"/>
    <m/>
    <n v="1"/>
    <n v="1"/>
    <n v="0"/>
    <n v="1"/>
    <n v="0"/>
    <n v="0"/>
    <n v="0"/>
    <n v="0"/>
    <n v="0"/>
    <n v="0"/>
    <n v="0"/>
    <n v="2"/>
    <n v="0"/>
    <x v="1"/>
    <x v="62"/>
  </r>
  <r>
    <d v="2016-03-24T00:00:00"/>
    <n v="171265"/>
    <s v="George"/>
    <s v="Chung"/>
    <d v="1952-06-19T00:00:00"/>
    <n v="66"/>
    <x v="1"/>
    <s v="VIC"/>
    <x v="0"/>
    <s v="Non-Invasive"/>
    <n v="39.74"/>
    <n v="0"/>
    <n v="0"/>
    <n v="0"/>
    <x v="0"/>
    <n v="1"/>
    <n v="0"/>
    <n v="0"/>
    <n v="0"/>
    <n v="40"/>
    <n v="40"/>
    <n v="0"/>
    <n v="1"/>
    <x v="0"/>
    <x v="0"/>
    <m/>
    <m/>
    <n v="2"/>
    <x v="0"/>
    <x v="0"/>
    <d v="2017-10-22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9"/>
    <s v="NULL"/>
    <n v="145"/>
    <n v="90"/>
    <n v="1"/>
    <n v="0"/>
    <n v="0"/>
    <n v="0"/>
    <n v="0"/>
    <n v="0"/>
    <n v="0"/>
    <n v="0"/>
    <n v="0"/>
    <n v="0"/>
    <n v="0"/>
    <n v="2"/>
    <n v="0"/>
    <x v="0"/>
    <x v="14"/>
  </r>
  <r>
    <d v="2016-03-24T00:00:00"/>
    <n v="182636"/>
    <s v="James"/>
    <s v="Bole"/>
    <d v="1947-08-10T00:00:00"/>
    <n v="71"/>
    <x v="1"/>
    <s v="VIC"/>
    <x v="0"/>
    <s v="Non-Invasive"/>
    <n v="24.91"/>
    <n v="0"/>
    <n v="0"/>
    <n v="0"/>
    <x v="2"/>
    <n v="0"/>
    <n v="1"/>
    <n v="0"/>
    <n v="0"/>
    <n v="31"/>
    <n v="22"/>
    <n v="1"/>
    <n v="0"/>
    <x v="0"/>
    <x v="0"/>
    <m/>
    <m/>
    <n v="2"/>
    <x v="0"/>
    <x v="0"/>
    <d v="2018-01-25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n v="5"/>
    <s v="NULL"/>
    <n v="110"/>
    <n v="70"/>
    <n v="0"/>
    <n v="0"/>
    <n v="0"/>
    <n v="1"/>
    <n v="0"/>
    <n v="0"/>
    <n v="0"/>
    <n v="0"/>
    <n v="0"/>
    <n v="0"/>
    <n v="0"/>
    <n v="2"/>
    <n v="0"/>
    <x v="0"/>
    <x v="53"/>
  </r>
  <r>
    <d v="2016-03-24T00:00:00"/>
    <n v="201104"/>
    <s v="Shirley"/>
    <s v="Strachan"/>
    <d v="1935-09-05T00:00:00"/>
    <n v="83"/>
    <x v="0"/>
    <s v="VIC"/>
    <x v="0"/>
    <s v="Non-Invasive"/>
    <n v="28.52"/>
    <n v="0"/>
    <n v="0"/>
    <n v="0"/>
    <x v="2"/>
    <n v="0"/>
    <n v="1"/>
    <n v="0"/>
    <n v="0"/>
    <n v="29"/>
    <n v="25"/>
    <n v="1"/>
    <n v="0"/>
    <x v="0"/>
    <x v="0"/>
    <m/>
    <m/>
    <n v="2"/>
    <x v="0"/>
    <x v="0"/>
    <d v="2017-12-21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n v="0"/>
    <s v="NULL"/>
    <n v="124"/>
    <n v="52"/>
    <n v="1"/>
    <n v="0"/>
    <n v="0"/>
    <n v="1"/>
    <n v="0"/>
    <n v="0"/>
    <n v="0"/>
    <n v="0"/>
    <n v="0"/>
    <n v="0"/>
    <n v="0"/>
    <n v="2"/>
    <n v="0"/>
    <x v="0"/>
    <x v="6"/>
  </r>
  <r>
    <d v="2016-03-24T00:00:00"/>
    <n v="244281"/>
    <s v="John"/>
    <s v="Lans"/>
    <d v="1939-04-25T00:00:00"/>
    <n v="79"/>
    <x v="1"/>
    <s v="VIC"/>
    <x v="0"/>
    <s v="Non-Invasive"/>
    <n v="24.02"/>
    <n v="0"/>
    <n v="0"/>
    <n v="0"/>
    <x v="2"/>
    <n v="0"/>
    <n v="1"/>
    <n v="0"/>
    <n v="0"/>
    <n v="30"/>
    <n v="28"/>
    <n v="1"/>
    <n v="0"/>
    <x v="0"/>
    <x v="0"/>
    <m/>
    <m/>
    <n v="2"/>
    <x v="0"/>
    <x v="0"/>
    <d v="2017-08-24T00:00:00"/>
    <x v="0"/>
    <x v="0"/>
    <n v="1"/>
    <n v="0"/>
    <n v="0"/>
    <n v="1"/>
    <n v="0"/>
    <n v="0"/>
    <n v="0"/>
    <n v="0"/>
    <n v="0"/>
    <n v="0"/>
    <n v="1"/>
    <n v="1"/>
    <n v="1"/>
    <n v="0"/>
    <n v="0"/>
    <n v="0"/>
    <n v="1"/>
    <n v="0"/>
    <n v="5"/>
    <s v="NULL"/>
    <n v="142"/>
    <n v="20"/>
    <n v="1"/>
    <n v="1"/>
    <n v="0"/>
    <n v="1"/>
    <n v="0"/>
    <n v="0"/>
    <n v="0"/>
    <n v="0"/>
    <n v="0"/>
    <n v="0"/>
    <n v="0"/>
    <n v="2"/>
    <n v="1"/>
    <x v="0"/>
    <x v="38"/>
  </r>
  <r>
    <d v="2016-03-28T00:00:00"/>
    <n v="291412"/>
    <s v="Colin"/>
    <s v="Schulze"/>
    <d v="1943-07-30T00:00:00"/>
    <n v="75"/>
    <x v="1"/>
    <s v="VIC"/>
    <x v="0"/>
    <s v="Non-Invasive"/>
    <n v="22.19"/>
    <n v="0"/>
    <n v="0"/>
    <n v="0"/>
    <x v="0"/>
    <n v="1"/>
    <n v="0"/>
    <n v="0"/>
    <n v="0"/>
    <n v="59"/>
    <n v="29"/>
    <n v="0"/>
    <n v="1"/>
    <x v="0"/>
    <x v="0"/>
    <m/>
    <m/>
    <n v="2"/>
    <x v="0"/>
    <x v="0"/>
    <d v="2017-10-24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0"/>
    <n v="1"/>
    <n v="8"/>
    <s v="NULL"/>
    <n v="110"/>
    <n v="83"/>
    <n v="1"/>
    <n v="0"/>
    <n v="0"/>
    <n v="0"/>
    <n v="0"/>
    <n v="0"/>
    <n v="0"/>
    <n v="1"/>
    <n v="0"/>
    <n v="0"/>
    <n v="0"/>
    <n v="2"/>
    <n v="0"/>
    <x v="0"/>
    <x v="32"/>
  </r>
  <r>
    <d v="2016-03-29T00:00:00"/>
    <n v="282958"/>
    <s v="Peter"/>
    <s v="Templeton"/>
    <d v="1957-10-09T00:00:00"/>
    <n v="61"/>
    <x v="1"/>
    <s v="VIC"/>
    <x v="0"/>
    <s v="Non-Invasive"/>
    <n v="28.39"/>
    <n v="0"/>
    <n v="0"/>
    <n v="0"/>
    <x v="0"/>
    <n v="1"/>
    <n v="0"/>
    <n v="0"/>
    <n v="0"/>
    <n v="40"/>
    <n v="35"/>
    <n v="0"/>
    <n v="1"/>
    <x v="0"/>
    <x v="0"/>
    <m/>
    <m/>
    <n v="2"/>
    <x v="0"/>
    <x v="0"/>
    <d v="2017-03-01T00:00:00"/>
    <x v="0"/>
    <x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n v="5"/>
    <s v="NULL"/>
    <n v="130"/>
    <m/>
    <n v="0"/>
    <n v="0"/>
    <n v="0"/>
    <n v="0"/>
    <n v="0"/>
    <n v="0"/>
    <n v="1"/>
    <n v="1"/>
    <n v="0"/>
    <n v="0"/>
    <n v="0"/>
    <n v="2"/>
    <n v="0"/>
    <x v="0"/>
    <x v="12"/>
  </r>
  <r>
    <d v="2016-03-30T00:00:00"/>
    <n v="175064"/>
    <s v="Keith"/>
    <s v="Matthews"/>
    <d v="1943-09-06T00:00:00"/>
    <n v="75"/>
    <x v="1"/>
    <s v="VIC"/>
    <x v="0"/>
    <s v="Non-Invasive"/>
    <n v="31.44"/>
    <n v="0"/>
    <n v="0"/>
    <n v="1"/>
    <x v="1"/>
    <n v="0"/>
    <n v="0"/>
    <n v="1"/>
    <n v="0"/>
    <n v="17"/>
    <n v="17"/>
    <n v="1"/>
    <n v="0"/>
    <x v="0"/>
    <x v="0"/>
    <m/>
    <m/>
    <n v="2"/>
    <x v="0"/>
    <x v="0"/>
    <d v="2018-01-18T00:00:00"/>
    <x v="2"/>
    <x v="4"/>
    <n v="1"/>
    <n v="0"/>
    <n v="0"/>
    <n v="1"/>
    <n v="1"/>
    <n v="1"/>
    <n v="1"/>
    <n v="0"/>
    <n v="0"/>
    <n v="1"/>
    <n v="1"/>
    <n v="1"/>
    <n v="1"/>
    <n v="0"/>
    <n v="0"/>
    <n v="0"/>
    <n v="0"/>
    <n v="1"/>
    <n v="6"/>
    <s v="NULL"/>
    <n v="105"/>
    <n v="35"/>
    <n v="1"/>
    <n v="1"/>
    <n v="0"/>
    <n v="0"/>
    <n v="0"/>
    <n v="0"/>
    <n v="1"/>
    <n v="0"/>
    <n v="0"/>
    <n v="0"/>
    <n v="0"/>
    <n v="2"/>
    <n v="1"/>
    <x v="0"/>
    <x v="63"/>
  </r>
  <r>
    <d v="2016-03-30T00:00:00"/>
    <n v="224899"/>
    <s v="Harbans"/>
    <s v="Kaur"/>
    <d v="1934-07-15T00:00:00"/>
    <n v="84"/>
    <x v="0"/>
    <s v="VIC"/>
    <x v="0"/>
    <s v="Non-Invasive"/>
    <n v="30.48"/>
    <n v="0"/>
    <n v="0"/>
    <n v="0"/>
    <x v="2"/>
    <n v="0"/>
    <n v="1"/>
    <n v="0"/>
    <n v="0"/>
    <n v="40"/>
    <n v="40"/>
    <n v="0"/>
    <n v="1"/>
    <x v="0"/>
    <x v="0"/>
    <m/>
    <m/>
    <n v="2"/>
    <x v="0"/>
    <x v="0"/>
    <d v="2017-11-23T00:00:00"/>
    <x v="0"/>
    <x v="0"/>
    <n v="1"/>
    <n v="0"/>
    <n v="0"/>
    <n v="0"/>
    <n v="0"/>
    <n v="0"/>
    <n v="0"/>
    <n v="1"/>
    <n v="0"/>
    <n v="1"/>
    <n v="0"/>
    <n v="1"/>
    <n v="0"/>
    <n v="0"/>
    <n v="0"/>
    <n v="0"/>
    <n v="1"/>
    <n v="0"/>
    <n v="8"/>
    <s v="NULL"/>
    <n v="125"/>
    <n v="77"/>
    <n v="1"/>
    <n v="0"/>
    <n v="0"/>
    <n v="1"/>
    <n v="0"/>
    <n v="0"/>
    <n v="0"/>
    <n v="1"/>
    <n v="1"/>
    <n v="0"/>
    <n v="1"/>
    <n v="2"/>
    <n v="0"/>
    <x v="0"/>
    <x v="14"/>
  </r>
  <r>
    <d v="2016-03-31T00:00:00"/>
    <n v="173171"/>
    <s v="Heather"/>
    <s v="Humphries"/>
    <d v="1934-09-23T00:00:00"/>
    <n v="84"/>
    <x v="0"/>
    <s v="VIC"/>
    <x v="0"/>
    <s v="Non-Invasive"/>
    <n v="33.81"/>
    <n v="0"/>
    <n v="0"/>
    <n v="0"/>
    <x v="1"/>
    <n v="0"/>
    <n v="0"/>
    <n v="1"/>
    <n v="0"/>
    <n v="55"/>
    <n v="55"/>
    <n v="0"/>
    <n v="1"/>
    <x v="1"/>
    <x v="1"/>
    <m/>
    <m/>
    <n v="2"/>
    <x v="0"/>
    <x v="0"/>
    <d v="2018-01-16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s v="NULL"/>
    <n v="140"/>
    <n v="64"/>
    <n v="1"/>
    <n v="0"/>
    <n v="0"/>
    <n v="1"/>
    <n v="1"/>
    <n v="0"/>
    <n v="0"/>
    <n v="0"/>
    <n v="0"/>
    <n v="0"/>
    <n v="0"/>
    <n v="2"/>
    <n v="0"/>
    <x v="1"/>
    <x v="3"/>
  </r>
  <r>
    <d v="2016-04-07T00:00:00"/>
    <n v="289307"/>
    <s v="Dianne"/>
    <s v="Carty"/>
    <d v="1948-07-30T00:00:00"/>
    <n v="70"/>
    <x v="0"/>
    <s v="VIC"/>
    <x v="0"/>
    <s v="Non-Invasive"/>
    <n v="32.270000000000003"/>
    <n v="0"/>
    <n v="0"/>
    <n v="0"/>
    <x v="0"/>
    <n v="1"/>
    <n v="0"/>
    <n v="0"/>
    <n v="0"/>
    <n v="60"/>
    <n v="58"/>
    <n v="0"/>
    <n v="1"/>
    <x v="1"/>
    <x v="1"/>
    <m/>
    <m/>
    <n v="2"/>
    <x v="0"/>
    <x v="0"/>
    <d v="2017-10-19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5"/>
    <s v="NULL"/>
    <n v="130"/>
    <m/>
    <n v="1"/>
    <n v="1"/>
    <n v="0"/>
    <n v="0"/>
    <n v="0"/>
    <n v="0"/>
    <n v="0"/>
    <n v="0"/>
    <n v="0"/>
    <n v="0"/>
    <n v="0"/>
    <n v="2"/>
    <n v="0"/>
    <x v="1"/>
    <x v="27"/>
  </r>
  <r>
    <d v="2016-04-12T00:00:00"/>
    <n v="178767"/>
    <s v="Ada"/>
    <s v="Papagiannopoulos"/>
    <d v="1939-07-07T00:00:00"/>
    <n v="79"/>
    <x v="0"/>
    <s v="VIC"/>
    <x v="0"/>
    <s v="Non-Invasive"/>
    <n v="44.12"/>
    <n v="0"/>
    <n v="0"/>
    <n v="0"/>
    <x v="1"/>
    <n v="0"/>
    <n v="0"/>
    <n v="1"/>
    <n v="0"/>
    <n v="58"/>
    <n v="57"/>
    <n v="0"/>
    <n v="1"/>
    <x v="1"/>
    <x v="1"/>
    <m/>
    <m/>
    <n v="2"/>
    <x v="0"/>
    <x v="0"/>
    <d v="2017-11-02T00:00:00"/>
    <x v="0"/>
    <x v="0"/>
    <n v="0"/>
    <n v="0"/>
    <n v="0"/>
    <n v="1"/>
    <n v="1"/>
    <n v="0"/>
    <n v="0"/>
    <n v="1"/>
    <n v="0"/>
    <n v="1"/>
    <n v="0"/>
    <n v="1"/>
    <n v="0"/>
    <n v="0"/>
    <n v="0"/>
    <n v="0"/>
    <n v="1"/>
    <n v="0"/>
    <n v="8"/>
    <s v="NULL"/>
    <n v="150"/>
    <n v="24"/>
    <n v="1"/>
    <n v="1"/>
    <n v="1"/>
    <n v="1"/>
    <n v="0"/>
    <n v="0"/>
    <n v="0"/>
    <n v="0"/>
    <n v="0"/>
    <n v="0"/>
    <n v="0"/>
    <n v="2"/>
    <n v="0"/>
    <x v="1"/>
    <x v="46"/>
  </r>
  <r>
    <d v="2016-04-13T00:00:00"/>
    <n v="243511"/>
    <s v="Roy"/>
    <s v="Smeaton"/>
    <d v="1932-12-14T00:00:00"/>
    <n v="86"/>
    <x v="1"/>
    <s v="VIC"/>
    <x v="0"/>
    <s v="Non-Invasive"/>
    <n v="33.96"/>
    <n v="0"/>
    <n v="0"/>
    <n v="0"/>
    <x v="2"/>
    <n v="0"/>
    <n v="1"/>
    <n v="0"/>
    <n v="0"/>
    <n v="56"/>
    <n v="56"/>
    <n v="0"/>
    <n v="1"/>
    <x v="1"/>
    <x v="1"/>
    <m/>
    <m/>
    <n v="2"/>
    <x v="0"/>
    <x v="0"/>
    <d v="2017-10-03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n v="7"/>
    <s v="NULL"/>
    <n v="140"/>
    <m/>
    <n v="1"/>
    <n v="1"/>
    <n v="0"/>
    <n v="1"/>
    <n v="0"/>
    <n v="0"/>
    <n v="0"/>
    <n v="0"/>
    <n v="0"/>
    <n v="0"/>
    <n v="0"/>
    <n v="2"/>
    <n v="0"/>
    <x v="1"/>
    <x v="25"/>
  </r>
  <r>
    <d v="2016-04-14T00:00:00"/>
    <n v="257625"/>
    <s v="Judith"/>
    <s v="Tonkin"/>
    <d v="1940-11-12T00:00:00"/>
    <n v="78"/>
    <x v="0"/>
    <s v="VIC"/>
    <x v="0"/>
    <s v="Non-Invasive"/>
    <n v="46.72"/>
    <n v="0"/>
    <n v="0"/>
    <n v="0"/>
    <x v="2"/>
    <n v="0"/>
    <n v="1"/>
    <n v="0"/>
    <n v="0"/>
    <n v="51"/>
    <n v="53"/>
    <n v="0"/>
    <n v="1"/>
    <x v="1"/>
    <x v="1"/>
    <m/>
    <m/>
    <n v="2"/>
    <x v="0"/>
    <x v="0"/>
    <d v="2018-01-04T00:00:00"/>
    <x v="0"/>
    <x v="0"/>
    <n v="1"/>
    <n v="0"/>
    <n v="0"/>
    <n v="1"/>
    <n v="0"/>
    <n v="1"/>
    <n v="0"/>
    <n v="1"/>
    <n v="0"/>
    <n v="1"/>
    <n v="0"/>
    <n v="0"/>
    <n v="0"/>
    <n v="0"/>
    <n v="0"/>
    <n v="0"/>
    <n v="0"/>
    <n v="1"/>
    <n v="0"/>
    <s v="NULL"/>
    <n v="110"/>
    <m/>
    <n v="1"/>
    <n v="0"/>
    <n v="0"/>
    <n v="1"/>
    <n v="0"/>
    <n v="0"/>
    <n v="0"/>
    <n v="1"/>
    <n v="0"/>
    <n v="0"/>
    <n v="0"/>
    <n v="2"/>
    <n v="0"/>
    <x v="1"/>
    <x v="43"/>
  </r>
  <r>
    <d v="2016-04-14T00:00:00"/>
    <n v="268999"/>
    <s v="Giuseppe"/>
    <s v="Di Paolo"/>
    <d v="1934-11-28T00:00:00"/>
    <n v="84"/>
    <x v="1"/>
    <s v="VIC"/>
    <x v="0"/>
    <s v="Non-Invasive"/>
    <n v="29.38"/>
    <n v="0"/>
    <n v="0"/>
    <n v="0"/>
    <x v="1"/>
    <n v="0"/>
    <n v="0"/>
    <n v="1"/>
    <n v="0"/>
    <n v="45"/>
    <n v="45"/>
    <n v="0"/>
    <n v="1"/>
    <x v="1"/>
    <x v="1"/>
    <m/>
    <m/>
    <n v="2"/>
    <x v="0"/>
    <x v="0"/>
    <d v="2016-04-14T00:00:00"/>
    <x v="0"/>
    <x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7"/>
    <s v="NULL"/>
    <n v="195"/>
    <n v="27"/>
    <n v="0"/>
    <n v="0"/>
    <n v="1"/>
    <n v="1"/>
    <n v="0"/>
    <n v="0"/>
    <n v="0"/>
    <n v="1"/>
    <n v="1"/>
    <n v="1"/>
    <n v="1"/>
    <n v="2"/>
    <n v="0"/>
    <x v="0"/>
    <x v="29"/>
  </r>
  <r>
    <d v="2016-04-18T00:00:00"/>
    <n v="210068"/>
    <s v="Patrick"/>
    <s v="Fleming"/>
    <d v="1927-03-14T00:00:00"/>
    <n v="91"/>
    <x v="1"/>
    <s v="VIC"/>
    <x v="0"/>
    <s v="Non-Invasive"/>
    <n v="26.67"/>
    <n v="0"/>
    <n v="0"/>
    <n v="0"/>
    <x v="1"/>
    <n v="0"/>
    <n v="0"/>
    <n v="1"/>
    <n v="0"/>
    <n v="60"/>
    <n v="60"/>
    <n v="0"/>
    <n v="1"/>
    <x v="1"/>
    <x v="1"/>
    <m/>
    <m/>
    <n v="2"/>
    <x v="0"/>
    <x v="0"/>
    <d v="2017-12-12T00:00:00"/>
    <x v="0"/>
    <x v="0"/>
    <n v="1"/>
    <n v="0"/>
    <n v="0"/>
    <n v="1"/>
    <n v="0"/>
    <n v="0"/>
    <n v="1"/>
    <n v="0"/>
    <n v="0"/>
    <n v="1"/>
    <n v="0"/>
    <n v="1"/>
    <n v="0"/>
    <n v="0"/>
    <n v="0"/>
    <n v="0"/>
    <n v="1"/>
    <n v="0"/>
    <n v="8"/>
    <s v="NULL"/>
    <n v="120"/>
    <n v="37"/>
    <n v="1"/>
    <n v="1"/>
    <n v="0"/>
    <n v="1"/>
    <n v="0"/>
    <n v="0"/>
    <n v="1"/>
    <n v="0"/>
    <n v="0"/>
    <n v="0"/>
    <n v="0"/>
    <n v="2"/>
    <n v="0"/>
    <x v="1"/>
    <x v="3"/>
  </r>
  <r>
    <d v="2016-04-18T00:00:00"/>
    <n v="231461"/>
    <s v="Donald"/>
    <s v="Westwood"/>
    <d v="1932-03-05T00:00:00"/>
    <n v="86"/>
    <x v="1"/>
    <s v="VIC"/>
    <x v="0"/>
    <s v="Non-Invasive"/>
    <n v="26.82"/>
    <n v="1"/>
    <n v="0"/>
    <s v="NULL"/>
    <x v="2"/>
    <n v="0"/>
    <n v="1"/>
    <n v="0"/>
    <n v="0"/>
    <n v="65"/>
    <n v="63"/>
    <n v="0"/>
    <n v="1"/>
    <x v="1"/>
    <x v="1"/>
    <m/>
    <m/>
    <n v="2"/>
    <x v="0"/>
    <x v="0"/>
    <d v="2017-08-31T00:00:00"/>
    <x v="0"/>
    <x v="0"/>
    <n v="0"/>
    <n v="0"/>
    <n v="0"/>
    <n v="1"/>
    <n v="1"/>
    <n v="0"/>
    <n v="1"/>
    <n v="0"/>
    <n v="0"/>
    <n v="1"/>
    <n v="0"/>
    <n v="0"/>
    <n v="0"/>
    <n v="0"/>
    <n v="0"/>
    <n v="0"/>
    <n v="1"/>
    <n v="0"/>
    <n v="5"/>
    <s v="NULL"/>
    <n v="120"/>
    <n v="53"/>
    <n v="1"/>
    <n v="1"/>
    <n v="0"/>
    <n v="1"/>
    <n v="0"/>
    <n v="0"/>
    <n v="1"/>
    <n v="0"/>
    <n v="0"/>
    <n v="0"/>
    <n v="0"/>
    <n v="2"/>
    <n v="0"/>
    <x v="1"/>
    <x v="34"/>
  </r>
  <r>
    <d v="2016-04-18T00:00:00"/>
    <n v="291691"/>
    <s v="Siham"/>
    <s v="Dirani"/>
    <d v="1959-11-09T00:00:00"/>
    <n v="59"/>
    <x v="0"/>
    <s v="VIC"/>
    <x v="0"/>
    <s v="Non-Invasive"/>
    <n v="35.06"/>
    <n v="0"/>
    <n v="0"/>
    <n v="0"/>
    <x v="2"/>
    <n v="0"/>
    <n v="1"/>
    <n v="0"/>
    <n v="0"/>
    <n v="27"/>
    <n v="25"/>
    <n v="1"/>
    <n v="0"/>
    <x v="0"/>
    <x v="0"/>
    <m/>
    <m/>
    <n v="2"/>
    <x v="0"/>
    <x v="0"/>
    <d v="2017-10-03T00:00:00"/>
    <x v="2"/>
    <x v="4"/>
    <n v="1"/>
    <n v="0"/>
    <n v="0"/>
    <n v="1"/>
    <n v="1"/>
    <n v="0"/>
    <n v="1"/>
    <n v="0"/>
    <n v="0"/>
    <n v="1"/>
    <n v="0"/>
    <n v="0"/>
    <n v="0"/>
    <n v="0"/>
    <n v="0"/>
    <n v="0"/>
    <n v="0"/>
    <n v="1"/>
    <n v="6"/>
    <s v="NULL"/>
    <n v="105"/>
    <n v="90"/>
    <n v="0"/>
    <n v="0"/>
    <n v="0"/>
    <n v="0"/>
    <n v="0"/>
    <n v="0"/>
    <n v="0"/>
    <n v="0"/>
    <n v="0"/>
    <n v="0"/>
    <n v="0"/>
    <n v="2"/>
    <n v="0"/>
    <x v="0"/>
    <x v="6"/>
  </r>
  <r>
    <d v="2016-04-19T00:00:00"/>
    <n v="150138"/>
    <s v="Patrick"/>
    <s v="Fitzgerald"/>
    <d v="1942-09-17T00:00:00"/>
    <n v="76"/>
    <x v="1"/>
    <s v="VIC"/>
    <x v="0"/>
    <s v="Non-Invasive"/>
    <n v="26.42"/>
    <n v="1"/>
    <n v="0"/>
    <s v="NULL"/>
    <x v="2"/>
    <n v="0"/>
    <n v="1"/>
    <n v="0"/>
    <n v="0"/>
    <n v="75"/>
    <n v="63"/>
    <n v="0"/>
    <n v="1"/>
    <x v="1"/>
    <x v="1"/>
    <m/>
    <n v="220"/>
    <n v="2"/>
    <x v="0"/>
    <x v="0"/>
    <d v="2018-01-05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7"/>
    <s v="NULL"/>
    <n v="130"/>
    <n v="88"/>
    <n v="1"/>
    <n v="0"/>
    <n v="0"/>
    <n v="1"/>
    <n v="1"/>
    <n v="0"/>
    <n v="1"/>
    <n v="0"/>
    <n v="0"/>
    <n v="0"/>
    <n v="0"/>
    <n v="2"/>
    <n v="0"/>
    <x v="1"/>
    <x v="34"/>
  </r>
  <r>
    <d v="2016-04-19T00:00:00"/>
    <n v="272780"/>
    <s v="Grant"/>
    <s v="Newbould"/>
    <d v="1960-03-09T00:00:00"/>
    <n v="58"/>
    <x v="1"/>
    <s v="VIC"/>
    <x v="0"/>
    <s v="Non-Invasive"/>
    <n v="34.700000000000003"/>
    <n v="0"/>
    <n v="0"/>
    <n v="0"/>
    <x v="2"/>
    <n v="0"/>
    <n v="1"/>
    <n v="0"/>
    <n v="0"/>
    <n v="42"/>
    <n v="30"/>
    <n v="0"/>
    <n v="1"/>
    <x v="0"/>
    <x v="0"/>
    <m/>
    <m/>
    <n v="2"/>
    <x v="0"/>
    <x v="0"/>
    <d v="2017-09-06T00:00:00"/>
    <x v="0"/>
    <x v="0"/>
    <n v="1"/>
    <n v="0"/>
    <n v="0"/>
    <n v="1"/>
    <n v="1"/>
    <n v="0"/>
    <n v="0"/>
    <n v="1"/>
    <n v="0"/>
    <n v="1"/>
    <n v="0"/>
    <n v="1"/>
    <n v="1"/>
    <n v="0"/>
    <n v="0"/>
    <n v="1"/>
    <n v="1"/>
    <n v="0"/>
    <n v="6"/>
    <s v="NULL"/>
    <n v="120"/>
    <n v="90"/>
    <n v="0"/>
    <n v="0"/>
    <n v="0"/>
    <n v="1"/>
    <n v="0"/>
    <n v="0"/>
    <n v="0"/>
    <n v="0"/>
    <n v="0"/>
    <n v="0"/>
    <n v="0"/>
    <n v="2"/>
    <n v="1"/>
    <x v="0"/>
    <x v="10"/>
  </r>
  <r>
    <d v="2016-04-19T00:00:00"/>
    <n v="289152"/>
    <s v="Alexander"/>
    <s v="Kodila"/>
    <d v="1936-01-20T00:00:00"/>
    <n v="82"/>
    <x v="1"/>
    <s v="VIC"/>
    <x v="0"/>
    <s v="Non-Invasive"/>
    <n v="24.38"/>
    <n v="0"/>
    <n v="0"/>
    <n v="0"/>
    <x v="2"/>
    <n v="0"/>
    <n v="1"/>
    <n v="0"/>
    <n v="0"/>
    <n v="53"/>
    <n v="53"/>
    <n v="0"/>
    <n v="1"/>
    <x v="1"/>
    <x v="1"/>
    <m/>
    <m/>
    <n v="2"/>
    <x v="0"/>
    <x v="0"/>
    <d v="2017-02-21T00:00:00"/>
    <x v="0"/>
    <x v="0"/>
    <n v="1"/>
    <n v="0"/>
    <n v="0"/>
    <n v="0"/>
    <n v="0"/>
    <n v="0"/>
    <n v="0"/>
    <n v="1"/>
    <n v="0"/>
    <n v="1"/>
    <n v="0"/>
    <n v="0"/>
    <n v="0"/>
    <n v="0"/>
    <n v="0"/>
    <n v="1"/>
    <n v="0"/>
    <n v="0"/>
    <n v="9"/>
    <s v="NULL"/>
    <n v="150"/>
    <n v="67"/>
    <n v="1"/>
    <n v="1"/>
    <n v="0"/>
    <n v="1"/>
    <n v="0"/>
    <n v="0"/>
    <n v="0"/>
    <n v="1"/>
    <n v="1"/>
    <n v="0"/>
    <n v="1"/>
    <n v="2"/>
    <n v="0"/>
    <x v="0"/>
    <x v="43"/>
  </r>
  <r>
    <d v="2016-04-20T00:00:00"/>
    <n v="149532"/>
    <s v="Josephine"/>
    <s v="Dunn"/>
    <d v="1939-10-05T00:00:00"/>
    <n v="79"/>
    <x v="0"/>
    <s v="VIC"/>
    <x v="0"/>
    <s v="Non-Invasive"/>
    <n v="23.92"/>
    <n v="0"/>
    <n v="0"/>
    <n v="0"/>
    <x v="2"/>
    <n v="0"/>
    <n v="1"/>
    <n v="0"/>
    <n v="0"/>
    <n v="65"/>
    <n v="70"/>
    <n v="0"/>
    <n v="1"/>
    <x v="1"/>
    <x v="1"/>
    <m/>
    <m/>
    <n v="2"/>
    <x v="0"/>
    <x v="0"/>
    <d v="2017-12-18T00:00:00"/>
    <x v="5"/>
    <x v="8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0"/>
    <s v="NULL"/>
    <n v="98"/>
    <n v="55"/>
    <n v="1"/>
    <n v="0"/>
    <n v="0"/>
    <n v="1"/>
    <n v="0"/>
    <n v="0"/>
    <n v="1"/>
    <n v="0"/>
    <n v="0"/>
    <n v="0"/>
    <n v="0"/>
    <n v="2"/>
    <n v="0"/>
    <x v="1"/>
    <x v="1"/>
  </r>
  <r>
    <d v="2016-04-21T00:00:00"/>
    <n v="206528"/>
    <s v="Donald"/>
    <s v="Shields"/>
    <d v="1938-11-12T00:00:00"/>
    <n v="80"/>
    <x v="1"/>
    <s v="VIC"/>
    <x v="0"/>
    <s v="Non-Invasive"/>
    <n v="37.35"/>
    <n v="0"/>
    <n v="0"/>
    <n v="0"/>
    <x v="2"/>
    <n v="0"/>
    <n v="1"/>
    <n v="0"/>
    <n v="0"/>
    <n v="60"/>
    <n v="60"/>
    <n v="0"/>
    <n v="1"/>
    <x v="1"/>
    <x v="1"/>
    <m/>
    <m/>
    <n v="2"/>
    <x v="0"/>
    <x v="0"/>
    <d v="2017-05-18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13"/>
    <s v="NULL"/>
    <n v="125"/>
    <n v="70"/>
    <n v="1"/>
    <n v="0"/>
    <n v="0"/>
    <n v="0"/>
    <n v="0"/>
    <n v="0"/>
    <n v="1"/>
    <n v="1"/>
    <n v="1"/>
    <n v="0"/>
    <n v="1"/>
    <n v="2"/>
    <n v="0"/>
    <x v="1"/>
    <x v="2"/>
  </r>
  <r>
    <d v="2016-04-21T00:00:00"/>
    <n v="214674"/>
    <s v="Paola"/>
    <s v="De Iacovo"/>
    <d v="1931-10-28T00:00:00"/>
    <n v="87"/>
    <x v="0"/>
    <s v="VIC"/>
    <x v="0"/>
    <s v="Non-Invasive"/>
    <n v="38.68"/>
    <n v="1"/>
    <n v="0"/>
    <s v="NULL"/>
    <x v="1"/>
    <n v="0"/>
    <n v="0"/>
    <n v="1"/>
    <n v="0"/>
    <n v="66"/>
    <n v="66"/>
    <n v="0"/>
    <n v="1"/>
    <x v="1"/>
    <x v="1"/>
    <m/>
    <m/>
    <n v="2"/>
    <x v="0"/>
    <x v="0"/>
    <d v="2017-07-03T00:00:00"/>
    <x v="0"/>
    <x v="0"/>
    <n v="0"/>
    <n v="0"/>
    <n v="0"/>
    <n v="1"/>
    <n v="1"/>
    <n v="0"/>
    <n v="0"/>
    <n v="0"/>
    <n v="0"/>
    <n v="0"/>
    <n v="0"/>
    <n v="1"/>
    <n v="0"/>
    <n v="0"/>
    <n v="0"/>
    <n v="0"/>
    <n v="0"/>
    <n v="1"/>
    <n v="11"/>
    <s v="NULL"/>
    <n v="120"/>
    <n v="40"/>
    <n v="1"/>
    <n v="0"/>
    <n v="1"/>
    <n v="1"/>
    <n v="0"/>
    <n v="0"/>
    <n v="1"/>
    <n v="0"/>
    <n v="0"/>
    <n v="0"/>
    <n v="0"/>
    <n v="2"/>
    <n v="0"/>
    <x v="1"/>
    <x v="64"/>
  </r>
  <r>
    <d v="2016-04-22T00:00:00"/>
    <n v="291883"/>
    <s v="Angelo"/>
    <s v="Stratiou"/>
    <d v="1937-08-20T00:00:00"/>
    <n v="81"/>
    <x v="1"/>
    <s v="VIC"/>
    <x v="0"/>
    <s v="Non-Invasive"/>
    <n v="27.99"/>
    <n v="1"/>
    <n v="0"/>
    <s v="NULL"/>
    <x v="2"/>
    <n v="0"/>
    <n v="1"/>
    <n v="0"/>
    <n v="0"/>
    <n v="45"/>
    <n v="45"/>
    <n v="0"/>
    <n v="1"/>
    <x v="1"/>
    <x v="1"/>
    <m/>
    <m/>
    <n v="2"/>
    <x v="0"/>
    <x v="0"/>
    <d v="2017-07-03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s v="NULL"/>
    <n v="130"/>
    <n v="48"/>
    <n v="1"/>
    <n v="0"/>
    <n v="1"/>
    <n v="1"/>
    <n v="0"/>
    <n v="0"/>
    <n v="0"/>
    <n v="0"/>
    <n v="0"/>
    <n v="0"/>
    <n v="0"/>
    <n v="2"/>
    <n v="0"/>
    <x v="0"/>
    <x v="29"/>
  </r>
  <r>
    <d v="2016-04-26T00:00:00"/>
    <n v="165170"/>
    <s v="Abraham"/>
    <s v="Melki"/>
    <d v="1945-04-25T00:00:00"/>
    <n v="73"/>
    <x v="1"/>
    <s v="VIC"/>
    <x v="0"/>
    <s v="Non-Invasive"/>
    <n v="31.41"/>
    <n v="0"/>
    <n v="0"/>
    <n v="0"/>
    <x v="2"/>
    <n v="0"/>
    <n v="1"/>
    <n v="0"/>
    <n v="0"/>
    <n v="53"/>
    <n v="50"/>
    <n v="0"/>
    <n v="1"/>
    <x v="1"/>
    <x v="1"/>
    <m/>
    <m/>
    <n v="2"/>
    <x v="0"/>
    <x v="0"/>
    <d v="2017-02-21T00:00:00"/>
    <x v="0"/>
    <x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5"/>
    <s v="NULL"/>
    <n v="135"/>
    <n v="90"/>
    <n v="0"/>
    <n v="0"/>
    <n v="0"/>
    <n v="1"/>
    <n v="0"/>
    <n v="0"/>
    <n v="0"/>
    <n v="0"/>
    <n v="0"/>
    <n v="0"/>
    <n v="0"/>
    <n v="2"/>
    <n v="0"/>
    <x v="1"/>
    <x v="7"/>
  </r>
  <r>
    <d v="2016-04-26T00:00:00"/>
    <n v="290440"/>
    <s v="Olivo"/>
    <s v="Crozzolin"/>
    <d v="1932-10-18T00:00:00"/>
    <n v="86"/>
    <x v="1"/>
    <s v="VIC"/>
    <x v="0"/>
    <s v="Non-Invasive"/>
    <n v="29.38"/>
    <n v="0"/>
    <n v="0"/>
    <s v="NULL"/>
    <x v="1"/>
    <n v="0"/>
    <n v="0"/>
    <n v="1"/>
    <n v="0"/>
    <n v="50"/>
    <n v="50"/>
    <n v="0"/>
    <n v="1"/>
    <x v="1"/>
    <x v="1"/>
    <m/>
    <m/>
    <n v="2"/>
    <x v="0"/>
    <x v="0"/>
    <d v="2017-08-23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8"/>
    <s v="NULL"/>
    <n v="118"/>
    <n v="37"/>
    <n v="1"/>
    <n v="1"/>
    <n v="0"/>
    <n v="1"/>
    <n v="0"/>
    <n v="0"/>
    <n v="0"/>
    <n v="0"/>
    <n v="0"/>
    <n v="0"/>
    <n v="0"/>
    <n v="2"/>
    <n v="0"/>
    <x v="1"/>
    <x v="7"/>
  </r>
  <r>
    <d v="2016-04-28T00:00:00"/>
    <n v="281139"/>
    <s v="Gavin"/>
    <s v="Aitken"/>
    <d v="1939-05-27T00:00:00"/>
    <n v="79"/>
    <x v="1"/>
    <s v="VIC"/>
    <x v="0"/>
    <s v="Non-Invasive"/>
    <n v="27.25"/>
    <n v="0"/>
    <n v="0"/>
    <n v="0"/>
    <x v="2"/>
    <n v="0"/>
    <n v="1"/>
    <n v="0"/>
    <n v="0"/>
    <n v="32"/>
    <n v="32"/>
    <n v="1"/>
    <n v="0"/>
    <x v="0"/>
    <x v="0"/>
    <m/>
    <m/>
    <n v="2"/>
    <x v="0"/>
    <x v="0"/>
    <d v="2017-11-16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9"/>
    <s v="NULL"/>
    <n v="110"/>
    <m/>
    <n v="1"/>
    <n v="0"/>
    <n v="1"/>
    <n v="1"/>
    <n v="0"/>
    <n v="0"/>
    <n v="0"/>
    <n v="0"/>
    <n v="0"/>
    <n v="0"/>
    <n v="0"/>
    <n v="2"/>
    <n v="0"/>
    <x v="0"/>
    <x v="45"/>
  </r>
  <r>
    <d v="2016-04-28T00:00:00"/>
    <n v="291138"/>
    <s v="Marisa"/>
    <s v="Martin"/>
    <d v="1938-08-15T00:00:00"/>
    <n v="80"/>
    <x v="0"/>
    <s v="VIC"/>
    <x v="0"/>
    <s v="Non-Invasive"/>
    <n v="28.12"/>
    <n v="0"/>
    <n v="0"/>
    <n v="0"/>
    <x v="2"/>
    <n v="0"/>
    <n v="1"/>
    <n v="0"/>
    <n v="0"/>
    <n v="38"/>
    <n v="38"/>
    <n v="0"/>
    <n v="1"/>
    <x v="0"/>
    <x v="0"/>
    <m/>
    <m/>
    <n v="2"/>
    <x v="0"/>
    <x v="0"/>
    <d v="2017-12-13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9"/>
    <s v="NULL"/>
    <n v="125"/>
    <m/>
    <n v="1"/>
    <n v="0"/>
    <n v="0"/>
    <n v="1"/>
    <n v="0"/>
    <n v="0"/>
    <n v="0"/>
    <n v="0"/>
    <n v="0"/>
    <n v="0"/>
    <n v="0"/>
    <n v="2"/>
    <n v="0"/>
    <x v="0"/>
    <x v="23"/>
  </r>
  <r>
    <d v="2016-04-28T00:00:00"/>
    <n v="291167"/>
    <s v="Hazel Gloria"/>
    <s v="Finlay"/>
    <d v="1938-05-23T00:00:00"/>
    <n v="80"/>
    <x v="0"/>
    <s v="VIC"/>
    <x v="0"/>
    <s v="Non-Invasive"/>
    <n v="37.630000000000003"/>
    <n v="0"/>
    <n v="0"/>
    <n v="0"/>
    <x v="2"/>
    <n v="0"/>
    <n v="1"/>
    <n v="0"/>
    <n v="0"/>
    <n v="70"/>
    <n v="70"/>
    <n v="0"/>
    <n v="1"/>
    <x v="1"/>
    <x v="1"/>
    <m/>
    <m/>
    <n v="2"/>
    <x v="0"/>
    <x v="0"/>
    <d v="2017-11-03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8"/>
    <s v="NULL"/>
    <n v="125"/>
    <n v="75"/>
    <n v="1"/>
    <n v="0"/>
    <n v="0"/>
    <n v="1"/>
    <n v="0"/>
    <n v="0"/>
    <n v="0"/>
    <n v="0"/>
    <n v="0"/>
    <n v="0"/>
    <n v="0"/>
    <n v="2"/>
    <n v="0"/>
    <x v="1"/>
    <x v="1"/>
  </r>
  <r>
    <d v="2016-05-03T00:00:00"/>
    <n v="154318"/>
    <s v="Greg"/>
    <s v="Mann"/>
    <d v="1970-04-19T00:00:00"/>
    <n v="48"/>
    <x v="1"/>
    <s v="VIC"/>
    <x v="0"/>
    <s v="Non-Invasive"/>
    <n v="25.38"/>
    <n v="0"/>
    <n v="0"/>
    <n v="0"/>
    <x v="2"/>
    <n v="0"/>
    <n v="1"/>
    <n v="0"/>
    <n v="0"/>
    <n v="40"/>
    <n v="15"/>
    <n v="0"/>
    <n v="1"/>
    <x v="0"/>
    <x v="0"/>
    <m/>
    <m/>
    <n v="2"/>
    <x v="0"/>
    <x v="0"/>
    <d v="2017-08-15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6"/>
    <s v="NULL"/>
    <n v="130"/>
    <m/>
    <n v="0"/>
    <n v="0"/>
    <n v="0"/>
    <n v="1"/>
    <n v="0"/>
    <n v="0"/>
    <n v="0"/>
    <n v="0"/>
    <n v="0"/>
    <n v="0"/>
    <n v="0"/>
    <n v="2"/>
    <n v="0"/>
    <x v="0"/>
    <x v="15"/>
  </r>
  <r>
    <d v="2016-05-03T00:00:00"/>
    <n v="225282"/>
    <s v="Rosa"/>
    <s v="Velo"/>
    <d v="1933-07-10T00:00:00"/>
    <n v="85"/>
    <x v="0"/>
    <s v="VIC"/>
    <x v="0"/>
    <s v="Non-Invasive"/>
    <n v="44.43"/>
    <n v="1"/>
    <n v="0"/>
    <s v="NULL"/>
    <x v="2"/>
    <n v="0"/>
    <n v="1"/>
    <n v="0"/>
    <n v="0"/>
    <n v="61"/>
    <n v="61"/>
    <n v="0"/>
    <n v="1"/>
    <x v="1"/>
    <x v="1"/>
    <m/>
    <m/>
    <n v="2"/>
    <x v="0"/>
    <x v="0"/>
    <d v="2017-06-06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n v="11"/>
    <s v="NULL"/>
    <n v="120"/>
    <n v="59"/>
    <n v="1"/>
    <n v="0"/>
    <n v="0"/>
    <n v="0"/>
    <n v="0"/>
    <n v="0"/>
    <n v="0"/>
    <n v="1"/>
    <n v="0"/>
    <n v="0"/>
    <n v="0"/>
    <n v="2"/>
    <n v="0"/>
    <x v="0"/>
    <x v="46"/>
  </r>
  <r>
    <d v="2016-05-03T00:00:00"/>
    <n v="248418"/>
    <s v="Mark"/>
    <s v="Wagg"/>
    <d v="1956-05-18T00:00:00"/>
    <n v="62"/>
    <x v="1"/>
    <s v="VIC"/>
    <x v="0"/>
    <s v="Non-Invasive"/>
    <n v="36.28"/>
    <n v="0"/>
    <n v="0"/>
    <n v="0"/>
    <x v="2"/>
    <n v="0"/>
    <n v="1"/>
    <n v="0"/>
    <n v="0"/>
    <n v="40"/>
    <n v="40"/>
    <n v="0"/>
    <n v="1"/>
    <x v="0"/>
    <x v="0"/>
    <m/>
    <m/>
    <n v="2"/>
    <x v="0"/>
    <x v="0"/>
    <d v="2017-12-20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n v="5"/>
    <s v="NULL"/>
    <n v="160"/>
    <m/>
    <n v="0"/>
    <n v="0"/>
    <n v="0"/>
    <n v="0"/>
    <n v="0"/>
    <n v="0"/>
    <n v="0"/>
    <n v="0"/>
    <n v="0"/>
    <n v="0"/>
    <n v="0"/>
    <n v="2"/>
    <n v="0"/>
    <x v="0"/>
    <x v="14"/>
  </r>
  <r>
    <d v="2016-05-04T00:00:00"/>
    <n v="272768"/>
    <s v="Wayne"/>
    <s v="Barwood"/>
    <d v="1954-07-07T00:00:00"/>
    <n v="64"/>
    <x v="1"/>
    <s v="VIC"/>
    <x v="0"/>
    <s v="Non-Invasive"/>
    <n v="32.72"/>
    <n v="0"/>
    <n v="0"/>
    <n v="0"/>
    <x v="0"/>
    <n v="1"/>
    <n v="0"/>
    <n v="0"/>
    <n v="0"/>
    <n v="65"/>
    <n v="55"/>
    <n v="0"/>
    <n v="1"/>
    <x v="1"/>
    <x v="1"/>
    <m/>
    <m/>
    <n v="2"/>
    <x v="0"/>
    <x v="0"/>
    <d v="2017-11-22T00:00:00"/>
    <x v="0"/>
    <x v="0"/>
    <n v="1"/>
    <n v="0"/>
    <n v="0"/>
    <n v="1"/>
    <n v="0"/>
    <n v="0"/>
    <n v="0"/>
    <n v="1"/>
    <n v="0"/>
    <n v="1"/>
    <n v="0"/>
    <n v="1"/>
    <n v="1"/>
    <n v="0"/>
    <n v="0"/>
    <n v="1"/>
    <n v="0"/>
    <n v="0"/>
    <n v="10"/>
    <s v="NULL"/>
    <n v="120"/>
    <n v="64"/>
    <n v="1"/>
    <n v="1"/>
    <n v="0"/>
    <n v="1"/>
    <n v="0"/>
    <n v="0"/>
    <n v="0"/>
    <n v="0"/>
    <n v="1"/>
    <n v="1"/>
    <n v="0"/>
    <n v="2"/>
    <n v="1"/>
    <x v="0"/>
    <x v="3"/>
  </r>
  <r>
    <d v="2016-05-05T00:00:00"/>
    <n v="197377"/>
    <s v="Shirley"/>
    <s v="Burch"/>
    <d v="1933-09-02T00:00:00"/>
    <n v="85"/>
    <x v="0"/>
    <s v="VIC"/>
    <x v="0"/>
    <s v="Non-Invasive"/>
    <n v="30.37"/>
    <n v="0"/>
    <n v="0"/>
    <n v="0"/>
    <x v="2"/>
    <n v="0"/>
    <n v="1"/>
    <n v="0"/>
    <n v="0"/>
    <n v="55"/>
    <n v="55"/>
    <n v="0"/>
    <n v="1"/>
    <x v="1"/>
    <x v="1"/>
    <m/>
    <m/>
    <n v="2"/>
    <x v="0"/>
    <x v="0"/>
    <d v="2017-11-16T00:00:00"/>
    <x v="0"/>
    <x v="0"/>
    <n v="1"/>
    <n v="0"/>
    <n v="0"/>
    <n v="1"/>
    <n v="0"/>
    <n v="1"/>
    <n v="0"/>
    <n v="1"/>
    <n v="0"/>
    <n v="1"/>
    <n v="0"/>
    <n v="0"/>
    <n v="0"/>
    <n v="0"/>
    <n v="0"/>
    <n v="0"/>
    <n v="1"/>
    <n v="0"/>
    <n v="0"/>
    <s v="NULL"/>
    <n v="110"/>
    <n v="37"/>
    <n v="0"/>
    <n v="1"/>
    <n v="0"/>
    <n v="1"/>
    <n v="0"/>
    <n v="0"/>
    <n v="0"/>
    <n v="0"/>
    <n v="0"/>
    <n v="0"/>
    <n v="0"/>
    <n v="2"/>
    <n v="0"/>
    <x v="1"/>
    <x v="3"/>
  </r>
  <r>
    <d v="2016-05-05T00:00:00"/>
    <n v="250348"/>
    <s v="Kenneth"/>
    <s v="King"/>
    <d v="1937-04-30T00:00:00"/>
    <n v="81"/>
    <x v="1"/>
    <s v="VIC"/>
    <x v="0"/>
    <s v="Non-Invasive"/>
    <n v="39.69"/>
    <n v="0"/>
    <n v="0"/>
    <n v="0"/>
    <x v="1"/>
    <n v="0"/>
    <n v="0"/>
    <n v="1"/>
    <n v="0"/>
    <n v="35"/>
    <n v="27"/>
    <n v="1"/>
    <n v="0"/>
    <x v="0"/>
    <x v="0"/>
    <m/>
    <m/>
    <n v="2"/>
    <x v="0"/>
    <x v="0"/>
    <d v="2017-11-17T00:00:00"/>
    <x v="0"/>
    <x v="0"/>
    <n v="1"/>
    <n v="0"/>
    <n v="0"/>
    <n v="1"/>
    <n v="1"/>
    <n v="1"/>
    <n v="0"/>
    <n v="1"/>
    <n v="0"/>
    <n v="1"/>
    <n v="0"/>
    <n v="0"/>
    <n v="0"/>
    <n v="0"/>
    <n v="0"/>
    <n v="0"/>
    <n v="0"/>
    <n v="1"/>
    <n v="0"/>
    <s v="NULL"/>
    <n v="115"/>
    <n v="62"/>
    <n v="1"/>
    <n v="0"/>
    <n v="0"/>
    <n v="1"/>
    <n v="0"/>
    <n v="0"/>
    <n v="0"/>
    <n v="0"/>
    <n v="0"/>
    <n v="0"/>
    <n v="0"/>
    <n v="2"/>
    <n v="0"/>
    <x v="0"/>
    <x v="11"/>
  </r>
  <r>
    <d v="2016-05-05T00:00:00"/>
    <n v="270555"/>
    <s v="Paul"/>
    <s v="Grech"/>
    <d v="1953-04-21T00:00:00"/>
    <n v="65"/>
    <x v="1"/>
    <s v="VIC"/>
    <x v="0"/>
    <s v="Non-Invasive"/>
    <n v="37.020000000000003"/>
    <n v="0"/>
    <n v="0"/>
    <n v="0"/>
    <x v="2"/>
    <n v="0"/>
    <n v="1"/>
    <n v="0"/>
    <n v="0"/>
    <n v="60"/>
    <n v="60"/>
    <n v="0"/>
    <n v="1"/>
    <x v="1"/>
    <x v="1"/>
    <m/>
    <m/>
    <n v="2"/>
    <x v="0"/>
    <x v="0"/>
    <d v="2017-11-16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1"/>
    <n v="0"/>
    <n v="0"/>
    <s v="NULL"/>
    <n v="130"/>
    <m/>
    <n v="0"/>
    <n v="0"/>
    <n v="0"/>
    <n v="0"/>
    <n v="0"/>
    <n v="0"/>
    <n v="0"/>
    <n v="1"/>
    <n v="1"/>
    <n v="1"/>
    <n v="0"/>
    <n v="2"/>
    <n v="0"/>
    <x v="1"/>
    <x v="2"/>
  </r>
  <r>
    <d v="2016-05-05T00:00:00"/>
    <n v="292249"/>
    <s v="Glen"/>
    <s v="Wilkinson"/>
    <d v="1973-12-18T00:00:00"/>
    <n v="45"/>
    <x v="1"/>
    <s v="VIC"/>
    <x v="0"/>
    <s v="Non-Invasive"/>
    <n v="43.4"/>
    <n v="0"/>
    <n v="0"/>
    <n v="0"/>
    <x v="2"/>
    <n v="0"/>
    <n v="1"/>
    <n v="0"/>
    <n v="0"/>
    <n v="25"/>
    <n v="2"/>
    <n v="1"/>
    <n v="0"/>
    <x v="0"/>
    <x v="0"/>
    <m/>
    <m/>
    <n v="2"/>
    <x v="0"/>
    <x v="0"/>
    <d v="2018-01-28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n v="0"/>
    <s v="NULL"/>
    <n v="118"/>
    <m/>
    <n v="1"/>
    <n v="1"/>
    <n v="0"/>
    <n v="0"/>
    <n v="0"/>
    <n v="0"/>
    <n v="0"/>
    <n v="0"/>
    <n v="0"/>
    <n v="0"/>
    <n v="0"/>
    <n v="2"/>
    <n v="0"/>
    <x v="0"/>
    <x v="65"/>
  </r>
  <r>
    <d v="2016-05-10T00:00:00"/>
    <n v="290452"/>
    <s v="Leslie"/>
    <s v="Folan"/>
    <d v="1928-05-27T00:00:00"/>
    <n v="90"/>
    <x v="1"/>
    <s v="VIC"/>
    <x v="0"/>
    <s v="Non-Invasive"/>
    <n v="21.8"/>
    <n v="1"/>
    <n v="0"/>
    <s v="NULL"/>
    <x v="2"/>
    <n v="0"/>
    <n v="1"/>
    <n v="0"/>
    <n v="0"/>
    <n v="39"/>
    <n v="35"/>
    <n v="0"/>
    <n v="1"/>
    <x v="0"/>
    <x v="0"/>
    <m/>
    <m/>
    <n v="2"/>
    <x v="0"/>
    <x v="0"/>
    <d v="2017-11-21T00:00:00"/>
    <x v="0"/>
    <x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7"/>
    <s v="NULL"/>
    <n v="130"/>
    <n v="40"/>
    <n v="1"/>
    <n v="0"/>
    <n v="0"/>
    <n v="0"/>
    <n v="0"/>
    <n v="0"/>
    <n v="0"/>
    <n v="0"/>
    <n v="0"/>
    <n v="0"/>
    <n v="0"/>
    <n v="2"/>
    <n v="0"/>
    <x v="0"/>
    <x v="12"/>
  </r>
  <r>
    <d v="2016-05-12T00:00:00"/>
    <n v="165856"/>
    <s v="Maria"/>
    <s v="Patti"/>
    <d v="1926-03-18T00:00:00"/>
    <n v="92"/>
    <x v="0"/>
    <s v="VIC"/>
    <x v="0"/>
    <s v="Non-Invasive"/>
    <n v="31.69"/>
    <n v="0"/>
    <n v="0"/>
    <n v="0"/>
    <x v="1"/>
    <n v="0"/>
    <n v="0"/>
    <n v="1"/>
    <n v="0"/>
    <n v="64"/>
    <n v="63"/>
    <n v="0"/>
    <n v="1"/>
    <x v="1"/>
    <x v="1"/>
    <m/>
    <m/>
    <n v="2"/>
    <x v="0"/>
    <x v="0"/>
    <d v="2017-10-27T00:00:00"/>
    <x v="0"/>
    <x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11"/>
    <s v="NULL"/>
    <n v="140"/>
    <n v="41"/>
    <n v="1"/>
    <n v="0"/>
    <n v="0"/>
    <n v="1"/>
    <n v="0"/>
    <n v="0"/>
    <n v="0"/>
    <n v="0"/>
    <n v="0"/>
    <n v="0"/>
    <n v="0"/>
    <n v="2"/>
    <n v="0"/>
    <x v="1"/>
    <x v="34"/>
  </r>
  <r>
    <d v="2016-05-16T00:00:00"/>
    <n v="292474"/>
    <s v="Jack"/>
    <s v="Maurici"/>
    <d v="1946-06-12T00:00:00"/>
    <n v="72"/>
    <x v="1"/>
    <s v="VIC"/>
    <x v="0"/>
    <s v="Non-Invasive"/>
    <n v="32.869999999999997"/>
    <n v="0"/>
    <n v="0"/>
    <n v="0"/>
    <x v="2"/>
    <n v="0"/>
    <n v="1"/>
    <n v="0"/>
    <n v="0"/>
    <n v="85"/>
    <n v="85"/>
    <n v="0"/>
    <n v="1"/>
    <x v="1"/>
    <x v="1"/>
    <m/>
    <m/>
    <n v="2"/>
    <x v="0"/>
    <x v="0"/>
    <d v="2017-07-16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6"/>
    <s v="NULL"/>
    <n v="180"/>
    <m/>
    <n v="1"/>
    <n v="1"/>
    <n v="1"/>
    <n v="0"/>
    <n v="0"/>
    <n v="0"/>
    <n v="0"/>
    <n v="0"/>
    <n v="0"/>
    <n v="0"/>
    <n v="0"/>
    <n v="2"/>
    <n v="0"/>
    <x v="1"/>
    <x v="66"/>
  </r>
  <r>
    <d v="2016-05-17T00:00:00"/>
    <n v="166634"/>
    <s v="Sylvia"/>
    <s v="Anastassiou"/>
    <d v="1933-12-26T00:00:00"/>
    <n v="85"/>
    <x v="0"/>
    <s v="VIC"/>
    <x v="0"/>
    <s v="Non-Invasive"/>
    <n v="21.23"/>
    <n v="0"/>
    <n v="0"/>
    <n v="0"/>
    <x v="2"/>
    <n v="0"/>
    <n v="1"/>
    <n v="0"/>
    <n v="0"/>
    <n v="70"/>
    <n v="70"/>
    <n v="0"/>
    <n v="1"/>
    <x v="1"/>
    <x v="1"/>
    <m/>
    <n v="28"/>
    <n v="2"/>
    <x v="0"/>
    <x v="0"/>
    <d v="2016-05-17T00:00:00"/>
    <x v="0"/>
    <x v="0"/>
    <n v="1"/>
    <n v="0"/>
    <n v="0"/>
    <n v="1"/>
    <n v="0"/>
    <n v="0"/>
    <n v="1"/>
    <n v="0"/>
    <n v="0"/>
    <n v="1"/>
    <n v="0"/>
    <n v="1"/>
    <n v="0"/>
    <n v="0"/>
    <n v="0"/>
    <n v="0"/>
    <n v="1"/>
    <n v="0"/>
    <n v="10"/>
    <s v="NULL"/>
    <n v="110"/>
    <n v="59"/>
    <n v="1"/>
    <n v="1"/>
    <n v="0"/>
    <n v="0"/>
    <n v="0"/>
    <n v="0"/>
    <n v="0"/>
    <n v="0"/>
    <n v="0"/>
    <n v="0"/>
    <n v="0"/>
    <n v="2"/>
    <n v="0"/>
    <x v="1"/>
    <x v="33"/>
  </r>
  <r>
    <d v="2016-05-19T00:00:00"/>
    <n v="166582"/>
    <s v="Anthony"/>
    <s v="Cross"/>
    <d v="1962-05-05T00:00:00"/>
    <n v="56"/>
    <x v="1"/>
    <s v="VIC"/>
    <x v="0"/>
    <s v="Non-Invasive"/>
    <n v="30.02"/>
    <n v="0"/>
    <n v="0"/>
    <n v="0"/>
    <x v="2"/>
    <n v="0"/>
    <n v="1"/>
    <n v="0"/>
    <n v="0"/>
    <n v="37"/>
    <n v="18"/>
    <n v="0"/>
    <n v="1"/>
    <x v="0"/>
    <x v="0"/>
    <m/>
    <m/>
    <n v="2"/>
    <x v="0"/>
    <x v="0"/>
    <d v="2017-11-09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5"/>
    <s v="NULL"/>
    <n v="100"/>
    <n v="179"/>
    <n v="1"/>
    <n v="0"/>
    <n v="0"/>
    <n v="1"/>
    <n v="0"/>
    <n v="0"/>
    <n v="0"/>
    <n v="0"/>
    <n v="0"/>
    <n v="0"/>
    <n v="0"/>
    <n v="2"/>
    <n v="0"/>
    <x v="0"/>
    <x v="21"/>
  </r>
  <r>
    <d v="2016-05-19T00:00:00"/>
    <n v="291426"/>
    <s v="Denise"/>
    <s v="Moate"/>
    <d v="1952-03-02T00:00:00"/>
    <n v="66"/>
    <x v="0"/>
    <s v="VIC"/>
    <x v="0"/>
    <s v="Non-Invasive"/>
    <n v="29.49"/>
    <n v="1"/>
    <n v="0"/>
    <s v="NULL"/>
    <x v="0"/>
    <n v="1"/>
    <n v="0"/>
    <n v="0"/>
    <n v="0"/>
    <n v="45"/>
    <n v="43"/>
    <n v="0"/>
    <n v="1"/>
    <x v="1"/>
    <x v="1"/>
    <m/>
    <m/>
    <n v="2"/>
    <x v="0"/>
    <x v="0"/>
    <d v="2017-09-01T00:00:00"/>
    <x v="0"/>
    <x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5"/>
    <s v="NULL"/>
    <n v="120"/>
    <m/>
    <n v="0"/>
    <n v="0"/>
    <n v="0"/>
    <n v="0"/>
    <n v="0"/>
    <n v="0"/>
    <n v="0"/>
    <n v="0"/>
    <n v="0"/>
    <n v="0"/>
    <n v="0"/>
    <n v="2"/>
    <n v="0"/>
    <x v="0"/>
    <x v="20"/>
  </r>
  <r>
    <d v="2016-05-24T00:00:00"/>
    <n v="291521"/>
    <s v="Francesca"/>
    <s v="Simola"/>
    <d v="1931-01-10T00:00:00"/>
    <n v="87"/>
    <x v="0"/>
    <s v="VIC"/>
    <x v="0"/>
    <s v="Non-Invasive"/>
    <n v="22.45"/>
    <n v="0"/>
    <n v="0"/>
    <n v="0"/>
    <x v="2"/>
    <n v="0"/>
    <n v="1"/>
    <n v="0"/>
    <n v="0"/>
    <n v="65"/>
    <n v="65"/>
    <n v="0"/>
    <n v="1"/>
    <x v="1"/>
    <x v="1"/>
    <m/>
    <m/>
    <n v="2"/>
    <x v="0"/>
    <x v="0"/>
    <d v="2017-07-03T00:00:00"/>
    <x v="0"/>
    <x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10"/>
    <s v="NULL"/>
    <n v="120"/>
    <n v="83"/>
    <n v="1"/>
    <n v="1"/>
    <n v="1"/>
    <n v="0"/>
    <n v="0"/>
    <n v="0"/>
    <n v="1"/>
    <n v="1"/>
    <n v="0"/>
    <n v="0"/>
    <n v="0"/>
    <n v="2"/>
    <n v="0"/>
    <x v="1"/>
    <x v="1"/>
  </r>
  <r>
    <d v="2016-05-24T00:00:00"/>
    <n v="292614"/>
    <s v="Ivan"/>
    <s v="Cotchin"/>
    <d v="1936-08-11T00:00:00"/>
    <n v="82"/>
    <x v="1"/>
    <s v="VIC"/>
    <x v="0"/>
    <s v="Non-Invasive"/>
    <n v="32.04"/>
    <n v="0"/>
    <n v="0"/>
    <n v="0"/>
    <x v="1"/>
    <n v="0"/>
    <n v="0"/>
    <n v="1"/>
    <n v="0"/>
    <n v="31"/>
    <n v="31"/>
    <n v="1"/>
    <n v="0"/>
    <x v="0"/>
    <x v="0"/>
    <m/>
    <m/>
    <n v="2"/>
    <x v="0"/>
    <x v="0"/>
    <d v="2017-08-31T00:00:00"/>
    <x v="0"/>
    <x v="0"/>
    <n v="0"/>
    <n v="0"/>
    <n v="0"/>
    <n v="1"/>
    <n v="0"/>
    <n v="0"/>
    <n v="0"/>
    <n v="1"/>
    <n v="0"/>
    <n v="1"/>
    <n v="0"/>
    <n v="0"/>
    <n v="0"/>
    <n v="0"/>
    <n v="0"/>
    <n v="1"/>
    <n v="0"/>
    <n v="0"/>
    <n v="0"/>
    <s v="NULL"/>
    <n v="100"/>
    <m/>
    <n v="1"/>
    <n v="0"/>
    <n v="0"/>
    <n v="0"/>
    <n v="0"/>
    <n v="0"/>
    <n v="0"/>
    <n v="1"/>
    <n v="0"/>
    <n v="0"/>
    <n v="0"/>
    <n v="2"/>
    <n v="0"/>
    <x v="0"/>
    <x v="26"/>
  </r>
  <r>
    <d v="2016-06-01T00:00:00"/>
    <n v="292158"/>
    <s v="Helen"/>
    <s v="Seman"/>
    <d v="1943-06-22T00:00:00"/>
    <n v="75"/>
    <x v="0"/>
    <s v="VIC"/>
    <x v="0"/>
    <s v="Non-Invasive"/>
    <n v="34.979999999999997"/>
    <n v="0"/>
    <n v="0"/>
    <n v="0"/>
    <x v="2"/>
    <n v="0"/>
    <n v="1"/>
    <n v="0"/>
    <n v="0"/>
    <n v="68"/>
    <n v="68"/>
    <n v="0"/>
    <n v="1"/>
    <x v="1"/>
    <x v="1"/>
    <m/>
    <n v="1407"/>
    <n v="2"/>
    <x v="0"/>
    <x v="0"/>
    <d v="2018-01-23T00:00:00"/>
    <x v="6"/>
    <x v="9"/>
    <n v="1"/>
    <n v="0"/>
    <n v="0"/>
    <n v="1"/>
    <n v="0"/>
    <n v="1"/>
    <n v="0"/>
    <n v="1"/>
    <n v="0"/>
    <n v="1"/>
    <n v="0"/>
    <n v="0"/>
    <n v="0"/>
    <n v="0"/>
    <n v="0"/>
    <n v="0"/>
    <n v="1"/>
    <n v="0"/>
    <n v="0"/>
    <s v="NULL"/>
    <n v="122"/>
    <m/>
    <n v="1"/>
    <n v="0"/>
    <n v="0"/>
    <n v="1"/>
    <n v="0"/>
    <n v="0"/>
    <n v="1"/>
    <n v="0"/>
    <n v="0"/>
    <n v="0"/>
    <n v="0"/>
    <n v="2"/>
    <n v="0"/>
    <x v="1"/>
    <x v="67"/>
  </r>
  <r>
    <d v="2016-06-02T00:00:00"/>
    <n v="291560"/>
    <s v="David"/>
    <s v="Blade"/>
    <d v="1962-07-11T00:00:00"/>
    <n v="56"/>
    <x v="1"/>
    <s v="VIC"/>
    <x v="0"/>
    <s v="Non-Invasive"/>
    <n v="31.75"/>
    <n v="0"/>
    <n v="0"/>
    <n v="0"/>
    <x v="2"/>
    <n v="0"/>
    <n v="1"/>
    <n v="0"/>
    <n v="0"/>
    <n v="40"/>
    <n v="38"/>
    <n v="0"/>
    <n v="1"/>
    <x v="0"/>
    <x v="0"/>
    <m/>
    <m/>
    <n v="2"/>
    <x v="0"/>
    <x v="0"/>
    <d v="2017-07-19T00:00:00"/>
    <x v="0"/>
    <x v="0"/>
    <n v="1"/>
    <n v="0"/>
    <n v="0"/>
    <n v="0"/>
    <n v="0"/>
    <n v="0"/>
    <n v="0"/>
    <n v="1"/>
    <n v="0"/>
    <n v="1"/>
    <n v="0"/>
    <n v="0"/>
    <n v="0"/>
    <n v="0"/>
    <n v="0"/>
    <n v="1"/>
    <n v="0"/>
    <n v="0"/>
    <n v="6"/>
    <s v="NULL"/>
    <n v="145"/>
    <m/>
    <n v="1"/>
    <n v="0"/>
    <n v="0"/>
    <n v="0"/>
    <n v="0"/>
    <n v="0"/>
    <n v="0"/>
    <n v="1"/>
    <n v="1"/>
    <n v="0"/>
    <n v="1"/>
    <n v="2"/>
    <n v="0"/>
    <x v="0"/>
    <x v="39"/>
  </r>
  <r>
    <d v="2016-06-02T00:00:00"/>
    <n v="291576"/>
    <s v="Angela"/>
    <s v="Binda"/>
    <d v="1927-03-20T00:00:00"/>
    <n v="91"/>
    <x v="0"/>
    <s v="VIC"/>
    <x v="0"/>
    <s v="Non-Invasive"/>
    <n v="21.1"/>
    <n v="1"/>
    <n v="0"/>
    <s v="NULL"/>
    <x v="2"/>
    <n v="0"/>
    <n v="1"/>
    <n v="0"/>
    <n v="0"/>
    <n v="64"/>
    <n v="64"/>
    <n v="0"/>
    <n v="1"/>
    <x v="1"/>
    <x v="1"/>
    <m/>
    <m/>
    <n v="2"/>
    <x v="0"/>
    <x v="0"/>
    <d v="2016-12-08T00:00:00"/>
    <x v="0"/>
    <x v="0"/>
    <n v="1"/>
    <n v="0"/>
    <n v="0"/>
    <n v="1"/>
    <n v="0"/>
    <n v="0"/>
    <n v="1"/>
    <n v="0"/>
    <n v="0"/>
    <n v="1"/>
    <n v="0"/>
    <n v="1"/>
    <n v="0"/>
    <n v="0"/>
    <n v="0"/>
    <n v="0"/>
    <n v="0"/>
    <n v="1"/>
    <n v="8"/>
    <s v="NULL"/>
    <n v="120"/>
    <n v="27"/>
    <n v="1"/>
    <n v="0"/>
    <n v="0"/>
    <n v="1"/>
    <n v="0"/>
    <n v="0"/>
    <n v="1"/>
    <n v="0"/>
    <n v="0"/>
    <n v="0"/>
    <n v="0"/>
    <n v="2"/>
    <n v="0"/>
    <x v="1"/>
    <x v="61"/>
  </r>
  <r>
    <d v="2016-06-02T00:00:00"/>
    <n v="292589"/>
    <s v="James"/>
    <s v="Parker"/>
    <d v="1947-11-13T00:00:00"/>
    <n v="71"/>
    <x v="1"/>
    <s v="VIC"/>
    <x v="0"/>
    <s v="Non-Invasive"/>
    <n v="18.7"/>
    <n v="0"/>
    <n v="0"/>
    <n v="0"/>
    <x v="2"/>
    <n v="0"/>
    <n v="1"/>
    <n v="0"/>
    <n v="0"/>
    <n v="42"/>
    <n v="42"/>
    <n v="0"/>
    <n v="1"/>
    <x v="1"/>
    <x v="1"/>
    <m/>
    <m/>
    <n v="2"/>
    <x v="0"/>
    <x v="0"/>
    <d v="2018-01-04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n v="5"/>
    <s v="NULL"/>
    <n v="90"/>
    <m/>
    <n v="1"/>
    <n v="0"/>
    <n v="0"/>
    <n v="0"/>
    <n v="0"/>
    <n v="0"/>
    <n v="0"/>
    <n v="0"/>
    <n v="0"/>
    <n v="0"/>
    <n v="0"/>
    <n v="2"/>
    <n v="0"/>
    <x v="0"/>
    <x v="24"/>
  </r>
  <r>
    <d v="2016-06-07T00:00:00"/>
    <n v="222544"/>
    <s v="Peter"/>
    <s v="Ferguson"/>
    <d v="1952-08-02T00:00:00"/>
    <n v="66"/>
    <x v="1"/>
    <s v="VIC"/>
    <x v="0"/>
    <s v="Non-Invasive"/>
    <n v="30.42"/>
    <n v="0"/>
    <n v="0"/>
    <n v="0"/>
    <x v="0"/>
    <n v="1"/>
    <n v="0"/>
    <n v="0"/>
    <n v="0"/>
    <n v="45"/>
    <n v="37"/>
    <n v="0"/>
    <n v="1"/>
    <x v="0"/>
    <x v="0"/>
    <m/>
    <m/>
    <n v="2"/>
    <x v="0"/>
    <x v="0"/>
    <d v="2017-10-08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n v="7"/>
    <s v="NULL"/>
    <n v="140"/>
    <n v="80"/>
    <n v="0"/>
    <n v="0"/>
    <n v="0"/>
    <n v="1"/>
    <n v="0"/>
    <n v="0"/>
    <n v="0"/>
    <n v="0"/>
    <n v="0"/>
    <n v="0"/>
    <n v="0"/>
    <n v="2"/>
    <n v="0"/>
    <x v="0"/>
    <x v="39"/>
  </r>
  <r>
    <d v="2016-06-07T00:00:00"/>
    <n v="292876"/>
    <s v="George"/>
    <s v="Garzia"/>
    <d v="1933-01-04T00:00:00"/>
    <n v="85"/>
    <x v="1"/>
    <s v="VIC"/>
    <x v="0"/>
    <s v="Non-Invasive"/>
    <n v="26.4"/>
    <n v="0"/>
    <n v="0"/>
    <n v="0"/>
    <x v="0"/>
    <n v="1"/>
    <n v="0"/>
    <n v="0"/>
    <n v="0"/>
    <n v="65"/>
    <n v="65"/>
    <n v="0"/>
    <n v="1"/>
    <x v="1"/>
    <x v="1"/>
    <m/>
    <m/>
    <n v="2"/>
    <x v="0"/>
    <x v="0"/>
    <d v="2017-07-03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5"/>
    <s v="NULL"/>
    <n v="150"/>
    <m/>
    <n v="1"/>
    <n v="1"/>
    <n v="0"/>
    <n v="0"/>
    <n v="0"/>
    <n v="0"/>
    <n v="0"/>
    <n v="0"/>
    <n v="0"/>
    <n v="0"/>
    <n v="0"/>
    <n v="2"/>
    <n v="0"/>
    <x v="1"/>
    <x v="1"/>
  </r>
  <r>
    <d v="2016-06-08T00:00:00"/>
    <n v="243389"/>
    <s v="Ann"/>
    <s v="Scott"/>
    <d v="1964-01-08T00:00:00"/>
    <n v="54"/>
    <x v="0"/>
    <s v="VIC"/>
    <x v="0"/>
    <s v="Non-Invasive"/>
    <n v="17.010000000000002"/>
    <n v="0"/>
    <n v="0"/>
    <n v="0"/>
    <x v="2"/>
    <n v="0"/>
    <n v="1"/>
    <n v="0"/>
    <n v="0"/>
    <n v="58"/>
    <n v="45"/>
    <n v="0"/>
    <n v="1"/>
    <x v="1"/>
    <x v="1"/>
    <m/>
    <m/>
    <n v="2"/>
    <x v="0"/>
    <x v="0"/>
    <d v="2017-06-14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6"/>
    <s v="NULL"/>
    <n v="120"/>
    <m/>
    <n v="0"/>
    <n v="0"/>
    <n v="0"/>
    <n v="0"/>
    <n v="0"/>
    <n v="0"/>
    <n v="0"/>
    <n v="0"/>
    <n v="0"/>
    <n v="0"/>
    <n v="0"/>
    <n v="2"/>
    <n v="0"/>
    <x v="1"/>
    <x v="29"/>
  </r>
  <r>
    <d v="2016-06-09T00:00:00"/>
    <n v="133145"/>
    <s v="William"/>
    <s v="Campbell"/>
    <d v="1926-02-22T00:00:00"/>
    <n v="92"/>
    <x v="1"/>
    <s v="VIC"/>
    <x v="0"/>
    <s v="Non-Invasive"/>
    <n v="23.15"/>
    <n v="0"/>
    <n v="0"/>
    <n v="0"/>
    <x v="2"/>
    <n v="0"/>
    <n v="1"/>
    <n v="0"/>
    <n v="0"/>
    <n v="35"/>
    <n v="34"/>
    <n v="1"/>
    <n v="0"/>
    <x v="0"/>
    <x v="0"/>
    <m/>
    <m/>
    <n v="2"/>
    <x v="0"/>
    <x v="0"/>
    <d v="2017-11-14T00:00:00"/>
    <x v="0"/>
    <x v="0"/>
    <n v="1"/>
    <n v="0"/>
    <n v="0"/>
    <n v="1"/>
    <n v="1"/>
    <n v="0"/>
    <n v="0"/>
    <n v="1"/>
    <n v="0"/>
    <n v="1"/>
    <n v="0"/>
    <n v="1"/>
    <n v="0"/>
    <n v="0"/>
    <n v="0"/>
    <n v="0"/>
    <n v="1"/>
    <n v="0"/>
    <n v="8"/>
    <s v="NULL"/>
    <n v="115"/>
    <n v="49"/>
    <n v="1"/>
    <n v="0"/>
    <n v="0"/>
    <n v="1"/>
    <n v="0"/>
    <n v="0"/>
    <n v="0"/>
    <n v="0"/>
    <n v="0"/>
    <n v="0"/>
    <n v="0"/>
    <n v="2"/>
    <n v="0"/>
    <x v="0"/>
    <x v="40"/>
  </r>
  <r>
    <d v="2016-06-09T00:00:00"/>
    <n v="172901"/>
    <s v="Sergio"/>
    <s v="Moratto"/>
    <d v="1940-09-18T00:00:00"/>
    <n v="78"/>
    <x v="1"/>
    <s v="VIC"/>
    <x v="0"/>
    <s v="Non-Invasive"/>
    <m/>
    <n v="0"/>
    <n v="0"/>
    <s v="NULL"/>
    <x v="2"/>
    <n v="0"/>
    <n v="1"/>
    <n v="0"/>
    <n v="0"/>
    <n v="25"/>
    <n v="21"/>
    <n v="1"/>
    <n v="0"/>
    <x v="0"/>
    <x v="0"/>
    <m/>
    <m/>
    <n v="2"/>
    <x v="0"/>
    <x v="0"/>
    <d v="2017-07-03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0"/>
    <n v="0"/>
    <s v="NULL"/>
    <n v="120"/>
    <n v="44"/>
    <n v="0"/>
    <n v="0"/>
    <n v="0"/>
    <n v="0"/>
    <n v="0"/>
    <n v="0"/>
    <n v="0"/>
    <n v="1"/>
    <n v="1"/>
    <n v="0"/>
    <n v="1"/>
    <n v="2"/>
    <n v="0"/>
    <x v="0"/>
    <x v="58"/>
  </r>
  <r>
    <d v="2016-06-09T00:00:00"/>
    <n v="260703"/>
    <s v="Kenneth"/>
    <s v="Blennerhassett"/>
    <d v="1936-03-15T00:00:00"/>
    <n v="82"/>
    <x v="1"/>
    <s v="VIC"/>
    <x v="0"/>
    <s v="Non-Invasive"/>
    <n v="34.369999999999997"/>
    <n v="0"/>
    <n v="0"/>
    <n v="0"/>
    <x v="2"/>
    <n v="0"/>
    <n v="1"/>
    <n v="0"/>
    <n v="0"/>
    <n v="60"/>
    <n v="60"/>
    <n v="0"/>
    <n v="1"/>
    <x v="1"/>
    <x v="1"/>
    <m/>
    <m/>
    <n v="2"/>
    <x v="0"/>
    <x v="0"/>
    <d v="2018-01-11T00:00:00"/>
    <x v="0"/>
    <x v="0"/>
    <n v="1"/>
    <n v="0"/>
    <n v="0"/>
    <n v="1"/>
    <n v="1"/>
    <n v="0"/>
    <n v="0"/>
    <n v="0"/>
    <n v="0"/>
    <n v="0"/>
    <n v="0"/>
    <n v="0"/>
    <n v="0"/>
    <n v="0"/>
    <n v="0"/>
    <n v="1"/>
    <n v="0"/>
    <n v="0"/>
    <n v="0"/>
    <s v="NULL"/>
    <n v="120"/>
    <n v="48"/>
    <n v="1"/>
    <n v="0"/>
    <n v="0"/>
    <n v="1"/>
    <n v="0"/>
    <n v="0"/>
    <n v="0"/>
    <n v="0"/>
    <n v="0"/>
    <n v="0"/>
    <n v="0"/>
    <n v="2"/>
    <n v="0"/>
    <x v="1"/>
    <x v="3"/>
  </r>
  <r>
    <d v="2016-06-09T00:00:00"/>
    <n v="284138"/>
    <s v="Kevin"/>
    <s v="Dudman"/>
    <d v="1947-03-21T00:00:00"/>
    <n v="71"/>
    <x v="1"/>
    <s v="VIC"/>
    <x v="0"/>
    <s v="Non-Invasive"/>
    <n v="28.79"/>
    <n v="0"/>
    <n v="0"/>
    <n v="0"/>
    <x v="0"/>
    <n v="1"/>
    <n v="0"/>
    <n v="0"/>
    <n v="0"/>
    <n v="50"/>
    <n v="51"/>
    <n v="0"/>
    <n v="1"/>
    <x v="1"/>
    <x v="1"/>
    <m/>
    <m/>
    <n v="2"/>
    <x v="0"/>
    <x v="0"/>
    <d v="2017-07-13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5"/>
    <s v="NULL"/>
    <n v="140"/>
    <n v="88"/>
    <n v="1"/>
    <n v="1"/>
    <n v="0"/>
    <n v="0"/>
    <n v="0"/>
    <n v="0"/>
    <n v="0"/>
    <n v="0"/>
    <n v="0"/>
    <n v="0"/>
    <n v="0"/>
    <n v="2"/>
    <n v="0"/>
    <x v="1"/>
    <x v="7"/>
  </r>
  <r>
    <d v="2016-06-14T00:00:00"/>
    <n v="167152"/>
    <s v="Suzanne"/>
    <s v="Stewart"/>
    <d v="1967-04-09T00:00:00"/>
    <n v="51"/>
    <x v="0"/>
    <s v="VIC"/>
    <x v="0"/>
    <s v="Non-Invasive"/>
    <n v="45"/>
    <n v="0"/>
    <n v="0"/>
    <n v="0"/>
    <x v="2"/>
    <n v="0"/>
    <n v="1"/>
    <n v="0"/>
    <n v="0"/>
    <n v="30"/>
    <n v="40"/>
    <n v="1"/>
    <n v="0"/>
    <x v="0"/>
    <x v="0"/>
    <m/>
    <m/>
    <n v="2"/>
    <x v="0"/>
    <x v="0"/>
    <d v="2017-10-31T00:00:00"/>
    <x v="0"/>
    <x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10"/>
    <s v="NULL"/>
    <n v="130"/>
    <m/>
    <n v="1"/>
    <n v="0"/>
    <n v="0"/>
    <n v="0"/>
    <n v="0"/>
    <n v="0"/>
    <n v="0"/>
    <n v="0"/>
    <n v="0"/>
    <n v="0"/>
    <n v="0"/>
    <n v="2"/>
    <n v="0"/>
    <x v="0"/>
    <x v="10"/>
  </r>
  <r>
    <d v="2016-06-14T00:00:00"/>
    <n v="227880"/>
    <s v="Vera"/>
    <s v="Pittaway"/>
    <d v="1917-08-05T00:00:00"/>
    <n v="101"/>
    <x v="0"/>
    <s v="VIC"/>
    <x v="0"/>
    <s v="Non-Invasive"/>
    <n v="23.81"/>
    <n v="0"/>
    <n v="0"/>
    <n v="0"/>
    <x v="2"/>
    <n v="0"/>
    <n v="1"/>
    <n v="0"/>
    <n v="0"/>
    <n v="52"/>
    <n v="64"/>
    <n v="0"/>
    <n v="1"/>
    <x v="1"/>
    <x v="1"/>
    <m/>
    <m/>
    <n v="2"/>
    <x v="0"/>
    <x v="0"/>
    <d v="2017-11-16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8"/>
    <s v="NULL"/>
    <n v="130"/>
    <n v="68"/>
    <n v="1"/>
    <n v="0"/>
    <n v="0"/>
    <n v="0"/>
    <n v="0"/>
    <n v="0"/>
    <n v="0"/>
    <n v="0"/>
    <n v="0"/>
    <n v="0"/>
    <n v="0"/>
    <n v="2"/>
    <n v="0"/>
    <x v="1"/>
    <x v="62"/>
  </r>
  <r>
    <d v="2016-06-14T00:00:00"/>
    <n v="273602"/>
    <s v="Natalie"/>
    <s v="Pumpe"/>
    <d v="1931-08-21T00:00:00"/>
    <n v="87"/>
    <x v="0"/>
    <s v="VIC"/>
    <x v="0"/>
    <s v="Non-Invasive"/>
    <n v="21.37"/>
    <n v="0"/>
    <n v="0"/>
    <n v="0"/>
    <x v="2"/>
    <n v="0"/>
    <n v="1"/>
    <n v="0"/>
    <n v="0"/>
    <n v="68"/>
    <n v="68"/>
    <n v="0"/>
    <n v="1"/>
    <x v="1"/>
    <x v="1"/>
    <m/>
    <m/>
    <n v="2"/>
    <x v="0"/>
    <x v="0"/>
    <d v="2017-07-18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8"/>
    <s v="NULL"/>
    <n v="170"/>
    <n v="54"/>
    <n v="1"/>
    <n v="0"/>
    <n v="0"/>
    <n v="0"/>
    <n v="0"/>
    <n v="0"/>
    <n v="0"/>
    <n v="0"/>
    <n v="0"/>
    <n v="0"/>
    <n v="0"/>
    <n v="2"/>
    <n v="0"/>
    <x v="1"/>
    <x v="25"/>
  </r>
  <r>
    <d v="2016-06-14T00:00:00"/>
    <n v="292716"/>
    <s v="Selvamalar"/>
    <s v="Sangaradas"/>
    <d v="1943-07-16T00:00:00"/>
    <n v="75"/>
    <x v="0"/>
    <s v="VIC"/>
    <x v="0"/>
    <s v="Non-Invasive"/>
    <n v="49.15"/>
    <n v="0"/>
    <n v="0"/>
    <n v="0"/>
    <x v="2"/>
    <n v="0"/>
    <n v="1"/>
    <n v="0"/>
    <n v="0"/>
    <n v="60"/>
    <n v="60"/>
    <n v="0"/>
    <n v="1"/>
    <x v="1"/>
    <x v="1"/>
    <m/>
    <m/>
    <n v="2"/>
    <x v="0"/>
    <x v="0"/>
    <d v="2017-12-1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n v="7"/>
    <s v="NULL"/>
    <n v="138"/>
    <n v="82"/>
    <n v="1"/>
    <n v="1"/>
    <n v="0"/>
    <n v="0"/>
    <n v="0"/>
    <n v="0"/>
    <n v="0"/>
    <n v="0"/>
    <n v="0"/>
    <n v="0"/>
    <n v="0"/>
    <n v="2"/>
    <n v="0"/>
    <x v="1"/>
    <x v="2"/>
  </r>
  <r>
    <d v="2016-06-16T00:00:00"/>
    <n v="269029"/>
    <s v="Christine"/>
    <s v="Harding"/>
    <d v="1971-09-23T00:00:00"/>
    <n v="47"/>
    <x v="0"/>
    <s v="VIC"/>
    <x v="0"/>
    <s v="Non-Invasive"/>
    <n v="28.03"/>
    <n v="0"/>
    <n v="0"/>
    <n v="0"/>
    <x v="2"/>
    <n v="0"/>
    <n v="1"/>
    <n v="0"/>
    <n v="0"/>
    <n v="47"/>
    <n v="45"/>
    <n v="0"/>
    <n v="1"/>
    <x v="1"/>
    <x v="1"/>
    <m/>
    <m/>
    <n v="2"/>
    <x v="0"/>
    <x v="0"/>
    <d v="2017-06-21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0"/>
    <s v="NULL"/>
    <n v="130"/>
    <m/>
    <n v="1"/>
    <n v="0"/>
    <n v="0"/>
    <n v="0"/>
    <n v="0"/>
    <n v="0"/>
    <n v="0"/>
    <n v="0"/>
    <n v="0"/>
    <n v="0"/>
    <n v="0"/>
    <n v="2"/>
    <n v="0"/>
    <x v="0"/>
    <x v="29"/>
  </r>
  <r>
    <d v="2016-06-16T00:00:00"/>
    <n v="273482"/>
    <s v="Alma"/>
    <s v="Price"/>
    <d v="1947-04-05T00:00:00"/>
    <n v="71"/>
    <x v="0"/>
    <s v="VIC"/>
    <x v="0"/>
    <s v="Non-Invasive"/>
    <n v="36.33"/>
    <n v="0"/>
    <n v="0"/>
    <n v="0"/>
    <x v="1"/>
    <n v="0"/>
    <n v="0"/>
    <n v="1"/>
    <n v="0"/>
    <n v="60"/>
    <n v="65"/>
    <n v="0"/>
    <n v="1"/>
    <x v="1"/>
    <x v="1"/>
    <m/>
    <n v="46"/>
    <n v="2"/>
    <x v="0"/>
    <x v="0"/>
    <d v="2018-01-28T00:00:00"/>
    <x v="0"/>
    <x v="0"/>
    <n v="0"/>
    <n v="0"/>
    <n v="0"/>
    <n v="1"/>
    <n v="0"/>
    <n v="0"/>
    <n v="0"/>
    <n v="1"/>
    <n v="0"/>
    <n v="1"/>
    <n v="0"/>
    <n v="0"/>
    <n v="0"/>
    <n v="0"/>
    <n v="0"/>
    <n v="0"/>
    <n v="1"/>
    <n v="0"/>
    <n v="9"/>
    <s v="NULL"/>
    <n v="155"/>
    <n v="78"/>
    <n v="1"/>
    <n v="1"/>
    <n v="0"/>
    <n v="0"/>
    <n v="0"/>
    <n v="0"/>
    <n v="1"/>
    <n v="1"/>
    <n v="0"/>
    <n v="0"/>
    <n v="0"/>
    <n v="2"/>
    <n v="0"/>
    <x v="1"/>
    <x v="1"/>
  </r>
  <r>
    <d v="2016-06-28T00:00:00"/>
    <n v="292830"/>
    <s v="Christine"/>
    <s v="Moloney"/>
    <d v="1948-12-22T00:00:00"/>
    <n v="70"/>
    <x v="0"/>
    <s v="VIC"/>
    <x v="0"/>
    <s v="Non-Invasive"/>
    <n v="25.47"/>
    <n v="0"/>
    <n v="0"/>
    <n v="0"/>
    <x v="2"/>
    <n v="0"/>
    <n v="1"/>
    <n v="0"/>
    <n v="0"/>
    <n v="60"/>
    <n v="56"/>
    <n v="0"/>
    <n v="1"/>
    <x v="1"/>
    <x v="1"/>
    <n v="8"/>
    <m/>
    <n v="2"/>
    <x v="0"/>
    <x v="0"/>
    <d v="2017-07-03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s v="NULL"/>
    <n v="130"/>
    <n v="66"/>
    <n v="0"/>
    <n v="0"/>
    <n v="0"/>
    <n v="0"/>
    <n v="0"/>
    <n v="0"/>
    <n v="0"/>
    <n v="0"/>
    <n v="0"/>
    <n v="0"/>
    <n v="0"/>
    <n v="2"/>
    <n v="0"/>
    <x v="1"/>
    <x v="25"/>
  </r>
  <r>
    <d v="2016-07-05T00:00:00"/>
    <n v="291768"/>
    <s v="Graeme"/>
    <s v="Hogan"/>
    <d v="1956-07-26T00:00:00"/>
    <n v="62"/>
    <x v="1"/>
    <s v="VIC"/>
    <x v="0"/>
    <s v="Non-Invasive"/>
    <n v="24.2"/>
    <n v="0"/>
    <n v="0"/>
    <n v="0"/>
    <x v="2"/>
    <n v="0"/>
    <n v="1"/>
    <n v="0"/>
    <n v="0"/>
    <n v="20"/>
    <n v="20"/>
    <n v="1"/>
    <n v="0"/>
    <x v="0"/>
    <x v="0"/>
    <m/>
    <m/>
    <n v="2"/>
    <x v="0"/>
    <x v="0"/>
    <d v="2018-02-01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8"/>
    <n v="110"/>
    <m/>
    <n v="0"/>
    <n v="0"/>
    <n v="0"/>
    <n v="0"/>
    <n v="0"/>
    <n v="0"/>
    <n v="0"/>
    <n v="0"/>
    <n v="0"/>
    <n v="0"/>
    <n v="0"/>
    <n v="2"/>
    <n v="0"/>
    <x v="0"/>
    <x v="0"/>
  </r>
  <r>
    <d v="2016-07-07T00:00:00"/>
    <n v="240105"/>
    <s v="Beverley"/>
    <s v="Welch"/>
    <d v="1926-07-25T00:00:00"/>
    <n v="92"/>
    <x v="0"/>
    <s v="VIC"/>
    <x v="0"/>
    <s v="Non-Invasive"/>
    <n v="18.100000000000001"/>
    <n v="0"/>
    <n v="0"/>
    <n v="0"/>
    <x v="0"/>
    <n v="1"/>
    <n v="0"/>
    <n v="0"/>
    <n v="0"/>
    <n v="65"/>
    <n v="65"/>
    <n v="0"/>
    <n v="1"/>
    <x v="1"/>
    <x v="1"/>
    <m/>
    <m/>
    <n v="2"/>
    <x v="0"/>
    <x v="0"/>
    <d v="2017-08-04T00:00:00"/>
    <x v="0"/>
    <x v="0"/>
    <n v="0"/>
    <n v="1"/>
    <n v="0"/>
    <n v="1"/>
    <n v="1"/>
    <n v="1"/>
    <n v="1"/>
    <n v="0"/>
    <n v="0"/>
    <n v="1"/>
    <n v="0"/>
    <n v="0"/>
    <n v="0"/>
    <n v="0"/>
    <n v="0"/>
    <n v="0"/>
    <n v="0"/>
    <n v="1"/>
    <s v="NULL"/>
    <n v="5"/>
    <n v="170"/>
    <n v="42"/>
    <n v="1"/>
    <n v="0"/>
    <n v="1"/>
    <n v="1"/>
    <n v="0"/>
    <n v="0"/>
    <n v="0"/>
    <n v="0"/>
    <n v="0"/>
    <n v="0"/>
    <n v="0"/>
    <n v="2"/>
    <n v="0"/>
    <x v="1"/>
    <x v="1"/>
  </r>
  <r>
    <d v="2016-07-07T00:00:00"/>
    <n v="252939"/>
    <s v="Miranda"/>
    <s v="Favero"/>
    <d v="1924-09-21T00:00:00"/>
    <n v="94"/>
    <x v="0"/>
    <s v="VIC"/>
    <x v="0"/>
    <s v="Non-Invasive"/>
    <n v="27.7"/>
    <n v="0"/>
    <n v="0"/>
    <n v="0"/>
    <x v="2"/>
    <n v="0"/>
    <n v="1"/>
    <n v="0"/>
    <n v="0"/>
    <n v="50"/>
    <n v="50"/>
    <n v="0"/>
    <n v="1"/>
    <x v="1"/>
    <x v="1"/>
    <m/>
    <m/>
    <n v="2"/>
    <x v="0"/>
    <x v="0"/>
    <d v="2017-07-04T00:00:00"/>
    <x v="6"/>
    <x v="5"/>
    <n v="1"/>
    <n v="0"/>
    <n v="0"/>
    <n v="1"/>
    <n v="0"/>
    <n v="1"/>
    <n v="0"/>
    <n v="0"/>
    <n v="0"/>
    <n v="0"/>
    <n v="0"/>
    <n v="0"/>
    <n v="0"/>
    <n v="0"/>
    <n v="0"/>
    <n v="0"/>
    <n v="1"/>
    <n v="0"/>
    <s v="NULL"/>
    <m/>
    <n v="110"/>
    <n v="52"/>
    <n v="1"/>
    <n v="0"/>
    <n v="0"/>
    <n v="1"/>
    <n v="0"/>
    <n v="0"/>
    <n v="0"/>
    <n v="0"/>
    <n v="0"/>
    <n v="0"/>
    <n v="0"/>
    <n v="2"/>
    <n v="0"/>
    <x v="1"/>
    <x v="7"/>
  </r>
  <r>
    <d v="2016-07-07T00:00:00"/>
    <n v="257250"/>
    <s v="Mary"/>
    <s v="Delzoppo"/>
    <d v="1940-08-09T00:00:00"/>
    <n v="78"/>
    <x v="0"/>
    <s v="VIC"/>
    <x v="0"/>
    <s v="Non-Invasive"/>
    <n v="46.9"/>
    <n v="0"/>
    <n v="0"/>
    <n v="0"/>
    <x v="1"/>
    <n v="0"/>
    <n v="0"/>
    <n v="1"/>
    <n v="0"/>
    <n v="60"/>
    <n v="60"/>
    <n v="0"/>
    <n v="1"/>
    <x v="1"/>
    <x v="1"/>
    <m/>
    <m/>
    <n v="2"/>
    <x v="0"/>
    <x v="0"/>
    <d v="2017-05-22T00:00:00"/>
    <x v="0"/>
    <x v="0"/>
    <n v="1"/>
    <n v="0"/>
    <n v="0"/>
    <n v="1"/>
    <n v="1"/>
    <n v="0"/>
    <n v="0"/>
    <n v="1"/>
    <n v="0"/>
    <n v="1"/>
    <n v="0"/>
    <n v="1"/>
    <n v="0"/>
    <n v="0"/>
    <n v="0"/>
    <n v="0"/>
    <n v="1"/>
    <n v="0"/>
    <s v="NULL"/>
    <n v="12"/>
    <n v="110"/>
    <m/>
    <n v="1"/>
    <n v="0"/>
    <n v="0"/>
    <n v="1"/>
    <n v="0"/>
    <n v="0"/>
    <n v="0"/>
    <n v="1"/>
    <n v="0"/>
    <n v="0"/>
    <n v="0"/>
    <n v="2"/>
    <n v="0"/>
    <x v="1"/>
    <x v="2"/>
  </r>
  <r>
    <d v="2016-07-07T00:00:00"/>
    <n v="260098"/>
    <s v="Antonio"/>
    <s v="Andreucci"/>
    <d v="1963-08-05T00:00:00"/>
    <n v="55"/>
    <x v="1"/>
    <s v="VIC"/>
    <x v="0"/>
    <s v="Non-Invasive"/>
    <n v="34.6"/>
    <n v="0"/>
    <n v="0"/>
    <n v="0"/>
    <x v="2"/>
    <n v="0"/>
    <n v="1"/>
    <n v="0"/>
    <n v="0"/>
    <n v="25"/>
    <n v="19"/>
    <n v="1"/>
    <n v="0"/>
    <x v="0"/>
    <x v="0"/>
    <m/>
    <m/>
    <n v="2"/>
    <x v="0"/>
    <x v="0"/>
    <d v="2017-10-19T00:00:00"/>
    <x v="0"/>
    <x v="0"/>
    <n v="1"/>
    <n v="0"/>
    <n v="0"/>
    <n v="1"/>
    <n v="1"/>
    <n v="1"/>
    <n v="0"/>
    <n v="1"/>
    <n v="0"/>
    <n v="1"/>
    <n v="1"/>
    <n v="0"/>
    <n v="1"/>
    <n v="0"/>
    <n v="0"/>
    <n v="1"/>
    <n v="0"/>
    <n v="0"/>
    <s v="NULL"/>
    <m/>
    <n v="120"/>
    <m/>
    <n v="1"/>
    <n v="1"/>
    <n v="0"/>
    <n v="0"/>
    <n v="0"/>
    <n v="0"/>
    <n v="0"/>
    <n v="1"/>
    <n v="1"/>
    <n v="1"/>
    <n v="1"/>
    <n v="2"/>
    <n v="1"/>
    <x v="0"/>
    <x v="44"/>
  </r>
  <r>
    <d v="2016-07-07T00:00:00"/>
    <n v="266408"/>
    <s v="Geoffrey"/>
    <s v="Patman"/>
    <d v="1932-11-03T00:00:00"/>
    <n v="86"/>
    <x v="1"/>
    <s v="VIC"/>
    <x v="0"/>
    <s v="Non-Invasive"/>
    <n v="29.2"/>
    <n v="0"/>
    <n v="0"/>
    <n v="0"/>
    <x v="0"/>
    <n v="1"/>
    <n v="0"/>
    <n v="0"/>
    <n v="0"/>
    <n v="37"/>
    <n v="37"/>
    <n v="0"/>
    <n v="1"/>
    <x v="0"/>
    <x v="0"/>
    <m/>
    <m/>
    <n v="2"/>
    <x v="0"/>
    <x v="0"/>
    <d v="2018-01-18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0"/>
    <n v="1"/>
    <s v="NULL"/>
    <n v="8"/>
    <n v="125"/>
    <n v="40"/>
    <n v="1"/>
    <n v="0"/>
    <n v="0"/>
    <n v="1"/>
    <n v="0"/>
    <n v="0"/>
    <n v="0"/>
    <n v="0"/>
    <n v="0"/>
    <n v="0"/>
    <n v="0"/>
    <n v="2"/>
    <n v="0"/>
    <x v="0"/>
    <x v="39"/>
  </r>
  <r>
    <d v="2016-07-07T00:00:00"/>
    <n v="278843"/>
    <s v="Sylvia"/>
    <s v="Cook"/>
    <d v="1943-01-18T00:00:00"/>
    <n v="75"/>
    <x v="0"/>
    <s v="VIC"/>
    <x v="0"/>
    <s v="Non-Invasive"/>
    <n v="24.4"/>
    <n v="0"/>
    <n v="0"/>
    <n v="0"/>
    <x v="2"/>
    <n v="0"/>
    <n v="1"/>
    <n v="0"/>
    <n v="0"/>
    <n v="61"/>
    <n v="63"/>
    <n v="0"/>
    <n v="1"/>
    <x v="1"/>
    <x v="1"/>
    <m/>
    <m/>
    <n v="2"/>
    <x v="0"/>
    <x v="0"/>
    <d v="2016-07-07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13"/>
    <n v="145"/>
    <n v="45"/>
    <n v="0"/>
    <n v="0"/>
    <n v="0"/>
    <n v="0"/>
    <n v="0"/>
    <n v="0"/>
    <n v="1"/>
    <n v="0"/>
    <n v="0"/>
    <n v="0"/>
    <n v="0"/>
    <n v="2"/>
    <n v="0"/>
    <x v="0"/>
    <x v="34"/>
  </r>
  <r>
    <d v="2016-07-07T00:00:00"/>
    <n v="293083"/>
    <s v="Glen"/>
    <s v="Risstrom"/>
    <d v="1945-01-22T00:00:00"/>
    <n v="73"/>
    <x v="1"/>
    <s v="VIC"/>
    <x v="0"/>
    <s v="Non-Invasive"/>
    <n v="18.8"/>
    <n v="0"/>
    <n v="0"/>
    <n v="0"/>
    <x v="1"/>
    <n v="0"/>
    <n v="0"/>
    <n v="1"/>
    <n v="0"/>
    <n v="57"/>
    <n v="57"/>
    <n v="0"/>
    <n v="1"/>
    <x v="1"/>
    <x v="1"/>
    <m/>
    <m/>
    <n v="2"/>
    <x v="0"/>
    <x v="0"/>
    <d v="2018-01-05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s v="NULL"/>
    <n v="18"/>
    <n v="120"/>
    <n v="87"/>
    <n v="0"/>
    <n v="0"/>
    <n v="0"/>
    <n v="0"/>
    <n v="0"/>
    <n v="0"/>
    <n v="0"/>
    <n v="0"/>
    <n v="0"/>
    <n v="0"/>
    <n v="0"/>
    <n v="2"/>
    <n v="0"/>
    <x v="1"/>
    <x v="46"/>
  </r>
  <r>
    <d v="2016-07-13T00:00:00"/>
    <n v="294061"/>
    <s v="Wayne"/>
    <s v="Morris"/>
    <d v="1959-01-02T00:00:00"/>
    <n v="59"/>
    <x v="1"/>
    <s v="VIC"/>
    <x v="0"/>
    <s v="Non-Invasive"/>
    <n v="30.1"/>
    <n v="1"/>
    <n v="0"/>
    <s v="NULL"/>
    <x v="2"/>
    <n v="0"/>
    <n v="1"/>
    <n v="0"/>
    <n v="0"/>
    <n v="30"/>
    <n v="24"/>
    <n v="1"/>
    <n v="0"/>
    <x v="0"/>
    <x v="0"/>
    <m/>
    <m/>
    <n v="2"/>
    <x v="0"/>
    <x v="0"/>
    <d v="2017-02-28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m/>
    <n v="102"/>
    <n v="90"/>
    <n v="0"/>
    <n v="0"/>
    <n v="0"/>
    <n v="1"/>
    <n v="0"/>
    <n v="0"/>
    <n v="0"/>
    <n v="0"/>
    <n v="0"/>
    <n v="0"/>
    <n v="0"/>
    <n v="2"/>
    <n v="0"/>
    <x v="0"/>
    <x v="45"/>
  </r>
  <r>
    <d v="2016-07-14T00:00:00"/>
    <n v="222049"/>
    <s v="Matthew"/>
    <s v="Bastin"/>
    <d v="1961-11-13T00:00:00"/>
    <n v="57"/>
    <x v="1"/>
    <s v="VIC"/>
    <x v="0"/>
    <s v="Non-Invasive"/>
    <n v="24.6"/>
    <n v="0"/>
    <n v="0"/>
    <n v="0"/>
    <x v="2"/>
    <n v="0"/>
    <n v="1"/>
    <n v="0"/>
    <n v="0"/>
    <n v="57"/>
    <n v="52"/>
    <n v="0"/>
    <n v="1"/>
    <x v="1"/>
    <x v="1"/>
    <m/>
    <m/>
    <n v="2"/>
    <x v="0"/>
    <x v="0"/>
    <d v="2017-12-21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s v="NULL"/>
    <n v="7"/>
    <n v="100"/>
    <m/>
    <n v="0"/>
    <n v="1"/>
    <n v="0"/>
    <n v="0"/>
    <n v="0"/>
    <n v="0"/>
    <n v="0"/>
    <n v="0"/>
    <n v="0"/>
    <n v="0"/>
    <n v="0"/>
    <n v="2"/>
    <n v="0"/>
    <x v="0"/>
    <x v="7"/>
  </r>
  <r>
    <d v="2016-07-18T00:00:00"/>
    <n v="173038"/>
    <s v="Keren"/>
    <s v="Streader"/>
    <d v="1943-02-11T00:00:00"/>
    <n v="75"/>
    <x v="0"/>
    <s v="VIC"/>
    <x v="0"/>
    <s v="Non-Invasive"/>
    <n v="22.4"/>
    <n v="0"/>
    <n v="0"/>
    <s v="NULL"/>
    <x v="2"/>
    <n v="0"/>
    <n v="1"/>
    <n v="0"/>
    <n v="0"/>
    <n v="62"/>
    <n v="61"/>
    <n v="0"/>
    <n v="1"/>
    <x v="1"/>
    <x v="1"/>
    <n v="17.899999999999999"/>
    <m/>
    <n v="2"/>
    <x v="0"/>
    <x v="0"/>
    <d v="2017-07-03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13"/>
    <n v="120"/>
    <n v="90"/>
    <n v="0"/>
    <n v="0"/>
    <n v="0"/>
    <n v="1"/>
    <n v="0"/>
    <n v="0"/>
    <n v="0"/>
    <n v="0"/>
    <n v="0"/>
    <n v="0"/>
    <n v="0"/>
    <n v="2"/>
    <n v="0"/>
    <x v="1"/>
    <x v="5"/>
  </r>
  <r>
    <d v="2016-07-19T00:00:00"/>
    <n v="293907"/>
    <s v="Izabelle"/>
    <s v="Sadaka"/>
    <d v="1929-09-20T00:00:00"/>
    <n v="89"/>
    <x v="1"/>
    <s v="VIC"/>
    <x v="0"/>
    <s v="Non-Invasive"/>
    <n v="37.299999999999997"/>
    <n v="0"/>
    <n v="0"/>
    <n v="0"/>
    <x v="1"/>
    <n v="0"/>
    <n v="0"/>
    <n v="1"/>
    <n v="0"/>
    <n v="64"/>
    <n v="64"/>
    <n v="0"/>
    <n v="1"/>
    <x v="1"/>
    <x v="1"/>
    <m/>
    <m/>
    <n v="2"/>
    <x v="0"/>
    <x v="0"/>
    <d v="2016-07-19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s v="NULL"/>
    <n v="10"/>
    <n v="115"/>
    <n v="83"/>
    <n v="1"/>
    <n v="0"/>
    <n v="0"/>
    <n v="0"/>
    <n v="0"/>
    <n v="0"/>
    <n v="0"/>
    <n v="0"/>
    <n v="0"/>
    <n v="0"/>
    <n v="0"/>
    <n v="2"/>
    <n v="0"/>
    <x v="1"/>
    <x v="61"/>
  </r>
  <r>
    <d v="2016-07-20T00:00:00"/>
    <n v="209774"/>
    <s v="Patricia"/>
    <s v="McFarlane"/>
    <d v="1926-01-10T00:00:00"/>
    <n v="92"/>
    <x v="0"/>
    <s v="VIC"/>
    <x v="0"/>
    <s v="Non-Invasive"/>
    <n v="30.8"/>
    <n v="0"/>
    <n v="0"/>
    <n v="0"/>
    <x v="1"/>
    <n v="0"/>
    <n v="0"/>
    <n v="1"/>
    <n v="0"/>
    <n v="60"/>
    <n v="55"/>
    <n v="0"/>
    <n v="1"/>
    <x v="1"/>
    <x v="1"/>
    <m/>
    <m/>
    <n v="2"/>
    <x v="0"/>
    <x v="0"/>
    <d v="2016-12-22T00:00:00"/>
    <x v="0"/>
    <x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s v="NULL"/>
    <n v="10"/>
    <n v="100"/>
    <n v="37"/>
    <n v="1"/>
    <n v="0"/>
    <n v="0"/>
    <n v="1"/>
    <n v="0"/>
    <n v="0"/>
    <n v="1"/>
    <n v="0"/>
    <n v="0"/>
    <n v="0"/>
    <n v="0"/>
    <n v="2"/>
    <n v="0"/>
    <x v="1"/>
    <x v="3"/>
  </r>
  <r>
    <d v="2016-07-21T00:00:00"/>
    <n v="165532"/>
    <s v="Robert"/>
    <s v="Dean"/>
    <d v="1950-10-20T00:00:00"/>
    <n v="68"/>
    <x v="1"/>
    <s v="VIC"/>
    <x v="0"/>
    <s v="Non-Invasive"/>
    <n v="28.8"/>
    <n v="0"/>
    <n v="0"/>
    <n v="0"/>
    <x v="2"/>
    <n v="0"/>
    <n v="1"/>
    <n v="0"/>
    <n v="0"/>
    <n v="36"/>
    <n v="33"/>
    <n v="0"/>
    <n v="1"/>
    <x v="0"/>
    <x v="0"/>
    <m/>
    <m/>
    <n v="2"/>
    <x v="0"/>
    <x v="0"/>
    <d v="2017-11-02T00:00:00"/>
    <x v="2"/>
    <x v="6"/>
    <n v="1"/>
    <n v="0"/>
    <n v="0"/>
    <n v="0"/>
    <n v="0"/>
    <n v="0"/>
    <n v="0"/>
    <n v="1"/>
    <n v="0"/>
    <n v="1"/>
    <n v="1"/>
    <n v="1"/>
    <n v="0"/>
    <n v="0"/>
    <n v="0"/>
    <n v="1"/>
    <n v="0"/>
    <n v="0"/>
    <s v="NULL"/>
    <m/>
    <n v="120"/>
    <n v="55"/>
    <n v="1"/>
    <n v="0"/>
    <n v="0"/>
    <n v="1"/>
    <n v="0"/>
    <n v="0"/>
    <n v="0"/>
    <n v="0"/>
    <n v="1"/>
    <n v="1"/>
    <n v="0"/>
    <n v="2"/>
    <n v="1"/>
    <x v="0"/>
    <x v="17"/>
  </r>
  <r>
    <d v="2016-07-21T00:00:00"/>
    <n v="276397"/>
    <s v="Arthur"/>
    <s v="Howden"/>
    <d v="1949-10-01T00:00:00"/>
    <n v="69"/>
    <x v="1"/>
    <s v="VIC"/>
    <x v="0"/>
    <s v="Non-Invasive"/>
    <n v="26.3"/>
    <n v="0"/>
    <n v="0"/>
    <n v="0"/>
    <x v="0"/>
    <n v="1"/>
    <n v="0"/>
    <n v="0"/>
    <n v="0"/>
    <n v="75"/>
    <n v="57"/>
    <n v="0"/>
    <n v="1"/>
    <x v="1"/>
    <x v="1"/>
    <m/>
    <m/>
    <n v="2"/>
    <x v="0"/>
    <x v="0"/>
    <d v="2017-07-03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s v="NULL"/>
    <m/>
    <n v="120"/>
    <n v="55"/>
    <n v="1"/>
    <n v="0"/>
    <n v="0"/>
    <n v="1"/>
    <n v="0"/>
    <n v="0"/>
    <n v="0"/>
    <n v="0"/>
    <n v="0"/>
    <n v="0"/>
    <n v="0"/>
    <n v="2"/>
    <n v="0"/>
    <x v="1"/>
    <x v="46"/>
  </r>
  <r>
    <d v="2016-07-22T00:00:00"/>
    <n v="291300"/>
    <s v="Vittoria"/>
    <s v="Schibeci"/>
    <d v="1948-05-07T00:00:00"/>
    <n v="70"/>
    <x v="0"/>
    <s v="VIC"/>
    <x v="0"/>
    <s v="Non-Invasive"/>
    <n v="23.9"/>
    <n v="0"/>
    <n v="0"/>
    <n v="1"/>
    <x v="2"/>
    <n v="0"/>
    <n v="1"/>
    <n v="0"/>
    <n v="0"/>
    <n v="32"/>
    <n v="32"/>
    <n v="1"/>
    <n v="0"/>
    <x v="0"/>
    <x v="0"/>
    <m/>
    <m/>
    <n v="2"/>
    <x v="0"/>
    <x v="0"/>
    <d v="2018-02-06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m/>
    <n v="150"/>
    <n v="74"/>
    <n v="1"/>
    <n v="0"/>
    <n v="0"/>
    <n v="0"/>
    <n v="0"/>
    <n v="0"/>
    <n v="0"/>
    <n v="0"/>
    <n v="0"/>
    <n v="0"/>
    <n v="0"/>
    <n v="2"/>
    <n v="0"/>
    <x v="0"/>
    <x v="18"/>
  </r>
  <r>
    <d v="2016-07-28T00:00:00"/>
    <n v="211893"/>
    <s v="John"/>
    <s v="Farr"/>
    <d v="1936-09-22T00:00:00"/>
    <n v="82"/>
    <x v="1"/>
    <s v="VIC"/>
    <x v="0"/>
    <s v="Non-Invasive"/>
    <n v="25.7"/>
    <n v="1"/>
    <n v="0"/>
    <s v="NULL"/>
    <x v="0"/>
    <n v="1"/>
    <n v="0"/>
    <n v="0"/>
    <n v="0"/>
    <n v="32"/>
    <n v="30"/>
    <n v="1"/>
    <n v="0"/>
    <x v="0"/>
    <x v="0"/>
    <m/>
    <m/>
    <n v="2"/>
    <x v="0"/>
    <x v="0"/>
    <d v="2018-01-28T00:00:00"/>
    <x v="0"/>
    <x v="0"/>
    <n v="1"/>
    <n v="0"/>
    <n v="0"/>
    <n v="1"/>
    <n v="1"/>
    <n v="1"/>
    <n v="0"/>
    <n v="1"/>
    <n v="0"/>
    <n v="1"/>
    <n v="0"/>
    <n v="0"/>
    <n v="0"/>
    <n v="0"/>
    <n v="0"/>
    <n v="1"/>
    <n v="0"/>
    <n v="0"/>
    <s v="NULL"/>
    <m/>
    <n v="120"/>
    <n v="46"/>
    <n v="1"/>
    <n v="1"/>
    <n v="0"/>
    <n v="1"/>
    <n v="0"/>
    <n v="0"/>
    <n v="0"/>
    <n v="1"/>
    <n v="1"/>
    <n v="0"/>
    <n v="1"/>
    <n v="2"/>
    <n v="0"/>
    <x v="0"/>
    <x v="10"/>
  </r>
  <r>
    <d v="2016-07-28T00:00:00"/>
    <n v="240324"/>
    <s v="Stephen"/>
    <s v="Frazer"/>
    <d v="1956-02-24T00:00:00"/>
    <n v="62"/>
    <x v="1"/>
    <s v="VIC"/>
    <x v="0"/>
    <s v="Non-Invasive"/>
    <n v="34"/>
    <n v="0"/>
    <n v="0"/>
    <n v="0"/>
    <x v="2"/>
    <n v="0"/>
    <n v="1"/>
    <n v="0"/>
    <n v="0"/>
    <n v="50"/>
    <n v="20"/>
    <n v="0"/>
    <n v="1"/>
    <x v="0"/>
    <x v="0"/>
    <m/>
    <m/>
    <n v="2"/>
    <x v="0"/>
    <x v="0"/>
    <d v="2017-07-13T00:00:00"/>
    <x v="0"/>
    <x v="0"/>
    <n v="1"/>
    <n v="0"/>
    <n v="0"/>
    <n v="1"/>
    <n v="1"/>
    <n v="0"/>
    <n v="0"/>
    <n v="0"/>
    <n v="0"/>
    <n v="0"/>
    <n v="0"/>
    <n v="1"/>
    <n v="1"/>
    <n v="0"/>
    <n v="0"/>
    <n v="0"/>
    <n v="1"/>
    <n v="0"/>
    <s v="NULL"/>
    <n v="5"/>
    <n v="108"/>
    <n v="84"/>
    <n v="0"/>
    <n v="0"/>
    <n v="0"/>
    <n v="1"/>
    <n v="0"/>
    <n v="0"/>
    <n v="0"/>
    <n v="0"/>
    <n v="0"/>
    <n v="0"/>
    <n v="0"/>
    <n v="2"/>
    <n v="1"/>
    <x v="0"/>
    <x v="0"/>
  </r>
  <r>
    <d v="2016-07-28T00:00:00"/>
    <n v="283932"/>
    <s v="Gilbert"/>
    <s v="Federle"/>
    <d v="1951-09-17T00:00:00"/>
    <n v="67"/>
    <x v="1"/>
    <s v="VIC"/>
    <x v="0"/>
    <s v="Non-Invasive"/>
    <n v="22.9"/>
    <n v="1"/>
    <n v="0"/>
    <s v="NULL"/>
    <x v="2"/>
    <n v="0"/>
    <n v="1"/>
    <n v="0"/>
    <n v="0"/>
    <n v="14"/>
    <n v="14"/>
    <n v="1"/>
    <n v="0"/>
    <x v="0"/>
    <x v="0"/>
    <m/>
    <m/>
    <n v="2"/>
    <x v="0"/>
    <x v="0"/>
    <d v="2017-12-21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10"/>
    <n v="120"/>
    <n v="61"/>
    <n v="1"/>
    <n v="1"/>
    <n v="0"/>
    <n v="0"/>
    <n v="0"/>
    <n v="0"/>
    <n v="0"/>
    <n v="1"/>
    <n v="0"/>
    <n v="0"/>
    <n v="0"/>
    <n v="2"/>
    <n v="0"/>
    <x v="0"/>
    <x v="36"/>
  </r>
  <r>
    <d v="2016-07-28T00:00:00"/>
    <n v="289228"/>
    <s v="Filip"/>
    <s v="Jakobovic"/>
    <d v="1943-09-04T00:00:00"/>
    <n v="75"/>
    <x v="1"/>
    <s v="VIC"/>
    <x v="0"/>
    <s v="Non-Invasive"/>
    <n v="24.6"/>
    <n v="1"/>
    <n v="0"/>
    <s v="NULL"/>
    <x v="1"/>
    <n v="0"/>
    <n v="0"/>
    <n v="1"/>
    <n v="0"/>
    <n v="25"/>
    <n v="20"/>
    <n v="1"/>
    <n v="0"/>
    <x v="0"/>
    <x v="0"/>
    <m/>
    <m/>
    <n v="2"/>
    <x v="0"/>
    <x v="0"/>
    <d v="2017-12-18T00:00:00"/>
    <x v="0"/>
    <x v="0"/>
    <n v="1"/>
    <n v="0"/>
    <n v="0"/>
    <n v="1"/>
    <n v="1"/>
    <n v="0"/>
    <n v="0"/>
    <n v="0"/>
    <n v="0"/>
    <n v="0"/>
    <n v="0"/>
    <n v="1"/>
    <n v="1"/>
    <n v="0"/>
    <n v="0"/>
    <n v="0"/>
    <n v="1"/>
    <n v="0"/>
    <s v="NULL"/>
    <n v="13"/>
    <n v="103"/>
    <n v="61"/>
    <n v="1"/>
    <n v="1"/>
    <n v="1"/>
    <n v="0"/>
    <n v="0"/>
    <n v="0"/>
    <n v="0"/>
    <n v="0"/>
    <n v="0"/>
    <n v="0"/>
    <n v="0"/>
    <n v="2"/>
    <n v="1"/>
    <x v="0"/>
    <x v="0"/>
  </r>
  <r>
    <d v="2016-07-31T00:00:00"/>
    <n v="294282"/>
    <s v="Ian"/>
    <s v="Carter"/>
    <d v="1956-03-26T00:00:00"/>
    <n v="62"/>
    <x v="1"/>
    <s v="VIC"/>
    <x v="0"/>
    <s v="Non-Invasive"/>
    <n v="29.2"/>
    <n v="0"/>
    <n v="0"/>
    <n v="0"/>
    <x v="2"/>
    <n v="0"/>
    <n v="1"/>
    <n v="0"/>
    <n v="0"/>
    <n v="42"/>
    <n v="42"/>
    <n v="0"/>
    <n v="1"/>
    <x v="1"/>
    <x v="1"/>
    <m/>
    <m/>
    <n v="2"/>
    <x v="0"/>
    <x v="0"/>
    <d v="2016-07-31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m/>
    <n v="160"/>
    <n v="77"/>
    <n v="1"/>
    <n v="1"/>
    <n v="0"/>
    <n v="0"/>
    <n v="0"/>
    <n v="0"/>
    <n v="0"/>
    <n v="0"/>
    <n v="0"/>
    <n v="0"/>
    <n v="0"/>
    <n v="2"/>
    <n v="0"/>
    <x v="0"/>
    <x v="24"/>
  </r>
  <r>
    <d v="2016-08-01T00:00:00"/>
    <n v="294611"/>
    <s v="Thomas"/>
    <s v="Byrne"/>
    <d v="1932-07-05T00:00:00"/>
    <n v="86"/>
    <x v="1"/>
    <s v="VIC"/>
    <x v="0"/>
    <s v="Non-Invasive"/>
    <n v="27.2"/>
    <n v="0"/>
    <n v="0"/>
    <n v="0"/>
    <x v="2"/>
    <n v="0"/>
    <n v="1"/>
    <n v="0"/>
    <n v="0"/>
    <n v="67"/>
    <n v="67"/>
    <n v="0"/>
    <n v="1"/>
    <x v="1"/>
    <x v="1"/>
    <m/>
    <m/>
    <n v="2"/>
    <x v="0"/>
    <x v="0"/>
    <d v="2017-11-30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n v="8"/>
    <n v="115"/>
    <n v="55"/>
    <n v="1"/>
    <n v="0"/>
    <n v="1"/>
    <n v="1"/>
    <n v="0"/>
    <n v="0"/>
    <n v="1"/>
    <n v="0"/>
    <n v="0"/>
    <n v="0"/>
    <n v="0"/>
    <n v="2"/>
    <n v="0"/>
    <x v="1"/>
    <x v="4"/>
  </r>
  <r>
    <d v="2016-08-09T00:00:00"/>
    <n v="293812"/>
    <s v="Joan"/>
    <s v="Gould"/>
    <d v="1926-12-25T00:00:00"/>
    <n v="92"/>
    <x v="0"/>
    <s v="VIC"/>
    <x v="0"/>
    <s v="Non-Invasive"/>
    <n v="30.3"/>
    <n v="1"/>
    <n v="0"/>
    <s v="NULL"/>
    <x v="1"/>
    <n v="0"/>
    <n v="0"/>
    <n v="1"/>
    <n v="0"/>
    <n v="48"/>
    <n v="48"/>
    <n v="0"/>
    <n v="1"/>
    <x v="1"/>
    <x v="1"/>
    <m/>
    <m/>
    <n v="2"/>
    <x v="0"/>
    <x v="0"/>
    <d v="2017-08-20T00:00:00"/>
    <x v="0"/>
    <x v="0"/>
    <n v="1"/>
    <n v="0"/>
    <n v="0"/>
    <n v="1"/>
    <n v="1"/>
    <n v="0"/>
    <n v="0"/>
    <n v="0"/>
    <n v="0"/>
    <n v="0"/>
    <n v="0"/>
    <n v="1"/>
    <n v="0"/>
    <n v="0"/>
    <n v="0"/>
    <n v="1"/>
    <n v="0"/>
    <n v="0"/>
    <s v="NULL"/>
    <n v="10"/>
    <n v="150"/>
    <n v="44"/>
    <n v="1"/>
    <n v="0"/>
    <n v="1"/>
    <n v="0"/>
    <n v="0"/>
    <n v="0"/>
    <n v="1"/>
    <n v="1"/>
    <n v="1"/>
    <n v="0"/>
    <n v="1"/>
    <n v="2"/>
    <n v="0"/>
    <x v="0"/>
    <x v="54"/>
  </r>
  <r>
    <d v="2016-08-11T00:00:00"/>
    <n v="211085"/>
    <s v="Noel"/>
    <s v="Rose"/>
    <d v="1942-12-23T00:00:00"/>
    <n v="76"/>
    <x v="1"/>
    <s v="VIC"/>
    <x v="0"/>
    <s v="Non-Invasive"/>
    <n v="31.6"/>
    <n v="1"/>
    <n v="0"/>
    <s v="NULL"/>
    <x v="1"/>
    <n v="0"/>
    <n v="0"/>
    <n v="1"/>
    <n v="0"/>
    <n v="20"/>
    <n v="33"/>
    <n v="1"/>
    <n v="0"/>
    <x v="0"/>
    <x v="0"/>
    <m/>
    <m/>
    <n v="2"/>
    <x v="0"/>
    <x v="0"/>
    <d v="2018-01-25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s v="NULL"/>
    <n v="14"/>
    <n v="105"/>
    <n v="72"/>
    <n v="1"/>
    <n v="1"/>
    <n v="0"/>
    <n v="1"/>
    <n v="0"/>
    <n v="0"/>
    <n v="1"/>
    <n v="1"/>
    <n v="1"/>
    <n v="0"/>
    <n v="1"/>
    <n v="2"/>
    <n v="0"/>
    <x v="0"/>
    <x v="0"/>
  </r>
  <r>
    <d v="2016-08-12T00:00:00"/>
    <n v="282295"/>
    <s v="Raffaela"/>
    <s v="Scarcella"/>
    <d v="1939-11-10T00:00:00"/>
    <n v="79"/>
    <x v="0"/>
    <s v="VIC"/>
    <x v="0"/>
    <s v="Non-Invasive"/>
    <n v="33.6"/>
    <n v="0"/>
    <n v="0"/>
    <n v="0"/>
    <x v="2"/>
    <n v="0"/>
    <n v="1"/>
    <n v="0"/>
    <n v="0"/>
    <n v="57"/>
    <n v="53"/>
    <n v="0"/>
    <n v="1"/>
    <x v="1"/>
    <x v="1"/>
    <m/>
    <m/>
    <n v="2"/>
    <x v="0"/>
    <x v="0"/>
    <d v="2017-07-16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n v="13"/>
    <n v="190"/>
    <n v="78"/>
    <n v="1"/>
    <n v="0"/>
    <n v="0"/>
    <n v="1"/>
    <n v="0"/>
    <n v="0"/>
    <n v="0"/>
    <n v="0"/>
    <n v="0"/>
    <n v="0"/>
    <n v="0"/>
    <n v="2"/>
    <n v="0"/>
    <x v="1"/>
    <x v="43"/>
  </r>
  <r>
    <d v="2016-08-12T00:00:00"/>
    <n v="293333"/>
    <s v="Kathleen"/>
    <s v="Becker"/>
    <d v="1940-08-10T00:00:00"/>
    <n v="78"/>
    <x v="0"/>
    <s v="VIC"/>
    <x v="0"/>
    <s v="Non-Invasive"/>
    <n v="51.9"/>
    <n v="1"/>
    <n v="0"/>
    <s v="NULL"/>
    <x v="1"/>
    <n v="0"/>
    <n v="0"/>
    <n v="1"/>
    <n v="0"/>
    <n v="60"/>
    <n v="58"/>
    <n v="0"/>
    <n v="1"/>
    <x v="1"/>
    <x v="1"/>
    <m/>
    <m/>
    <n v="2"/>
    <x v="0"/>
    <x v="0"/>
    <d v="2017-07-13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n v="9"/>
    <n v="100"/>
    <m/>
    <n v="1"/>
    <n v="0"/>
    <n v="0"/>
    <n v="0"/>
    <n v="1"/>
    <n v="0"/>
    <n v="0"/>
    <n v="0"/>
    <n v="0"/>
    <n v="0"/>
    <n v="0"/>
    <n v="2"/>
    <n v="0"/>
    <x v="1"/>
    <x v="27"/>
  </r>
  <r>
    <d v="2016-08-14T00:00:00"/>
    <n v="280083"/>
    <s v="Raymond"/>
    <s v="Scrace"/>
    <d v="1942-11-23T00:00:00"/>
    <n v="76"/>
    <x v="1"/>
    <s v="VIC"/>
    <x v="0"/>
    <s v="Non-Invasive"/>
    <n v="38.299999999999997"/>
    <n v="0"/>
    <n v="0"/>
    <s v="NULL"/>
    <x v="1"/>
    <n v="0"/>
    <n v="0"/>
    <n v="1"/>
    <n v="0"/>
    <n v="45"/>
    <n v="45"/>
    <n v="0"/>
    <n v="1"/>
    <x v="1"/>
    <x v="1"/>
    <m/>
    <m/>
    <n v="2"/>
    <x v="0"/>
    <x v="0"/>
    <d v="2017-12-01T00:00:00"/>
    <x v="0"/>
    <x v="0"/>
    <n v="1"/>
    <n v="0"/>
    <n v="0"/>
    <n v="1"/>
    <n v="0"/>
    <n v="1"/>
    <n v="0"/>
    <n v="0"/>
    <n v="0"/>
    <n v="0"/>
    <n v="0"/>
    <n v="0"/>
    <n v="0"/>
    <n v="0"/>
    <n v="0"/>
    <n v="0"/>
    <n v="0"/>
    <n v="1"/>
    <s v="NULL"/>
    <n v="18"/>
    <n v="130"/>
    <n v="72"/>
    <n v="1"/>
    <n v="1"/>
    <n v="0"/>
    <n v="1"/>
    <n v="0"/>
    <n v="0"/>
    <n v="1"/>
    <n v="0"/>
    <n v="0"/>
    <n v="0"/>
    <n v="0"/>
    <n v="2"/>
    <n v="0"/>
    <x v="0"/>
    <x v="29"/>
  </r>
  <r>
    <d v="2016-08-15T00:00:00"/>
    <n v="294795"/>
    <s v="Graeme"/>
    <s v="Jones"/>
    <d v="1961-03-05T00:00:00"/>
    <n v="57"/>
    <x v="1"/>
    <s v="VIC"/>
    <x v="0"/>
    <s v="Non-Invasive"/>
    <n v="29"/>
    <n v="1"/>
    <n v="0"/>
    <s v="NULL"/>
    <x v="0"/>
    <n v="1"/>
    <n v="0"/>
    <n v="0"/>
    <n v="0"/>
    <n v="66"/>
    <n v="34"/>
    <n v="0"/>
    <n v="1"/>
    <x v="0"/>
    <x v="0"/>
    <m/>
    <m/>
    <n v="2"/>
    <x v="0"/>
    <x v="0"/>
    <d v="2017-06-28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s v="NULL"/>
    <n v="6"/>
    <n v="135"/>
    <n v="95"/>
    <n v="1"/>
    <n v="0"/>
    <n v="0"/>
    <n v="1"/>
    <n v="0"/>
    <n v="0"/>
    <n v="0"/>
    <n v="0"/>
    <n v="0"/>
    <n v="0"/>
    <n v="0"/>
    <n v="2"/>
    <n v="0"/>
    <x v="1"/>
    <x v="40"/>
  </r>
  <r>
    <d v="2016-08-15T00:00:00"/>
    <n v="294869"/>
    <s v="Barbara"/>
    <s v="Smith"/>
    <d v="1941-12-09T00:00:00"/>
    <n v="77"/>
    <x v="0"/>
    <s v="VIC"/>
    <x v="0"/>
    <s v="Non-Invasive"/>
    <n v="31.4"/>
    <n v="1"/>
    <n v="0"/>
    <s v="NULL"/>
    <x v="1"/>
    <n v="0"/>
    <n v="0"/>
    <n v="1"/>
    <n v="0"/>
    <n v="48"/>
    <n v="48"/>
    <n v="0"/>
    <n v="1"/>
    <x v="1"/>
    <x v="1"/>
    <m/>
    <m/>
    <n v="2"/>
    <x v="0"/>
    <x v="0"/>
    <d v="2017-12-20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13"/>
    <n v="117"/>
    <n v="57"/>
    <n v="1"/>
    <n v="0"/>
    <n v="0"/>
    <n v="1"/>
    <n v="0"/>
    <n v="0"/>
    <n v="1"/>
    <n v="1"/>
    <n v="1"/>
    <n v="1"/>
    <n v="0"/>
    <n v="2"/>
    <n v="0"/>
    <x v="1"/>
    <x v="8"/>
  </r>
  <r>
    <d v="2016-08-16T00:00:00"/>
    <n v="146455"/>
    <s v="Giovanni"/>
    <s v="Bechelli"/>
    <d v="1936-12-07T00:00:00"/>
    <n v="82"/>
    <x v="1"/>
    <s v="VIC"/>
    <x v="0"/>
    <s v="Non-Invasive"/>
    <n v="29.7"/>
    <n v="0"/>
    <n v="0"/>
    <n v="0"/>
    <x v="2"/>
    <n v="0"/>
    <n v="1"/>
    <n v="0"/>
    <n v="0"/>
    <n v="38"/>
    <n v="38"/>
    <n v="0"/>
    <n v="1"/>
    <x v="0"/>
    <x v="0"/>
    <m/>
    <m/>
    <n v="2"/>
    <x v="0"/>
    <x v="0"/>
    <d v="2017-11-08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8"/>
    <n v="110"/>
    <n v="52"/>
    <n v="1"/>
    <n v="1"/>
    <n v="0"/>
    <n v="1"/>
    <n v="0"/>
    <n v="0"/>
    <n v="0"/>
    <n v="0"/>
    <n v="0"/>
    <n v="0"/>
    <n v="0"/>
    <n v="2"/>
    <n v="0"/>
    <x v="0"/>
    <x v="23"/>
  </r>
  <r>
    <d v="2016-08-16T00:00:00"/>
    <n v="283265"/>
    <s v="Christopher"/>
    <s v="Livingstone"/>
    <d v="1948-05-02T00:00:00"/>
    <n v="70"/>
    <x v="1"/>
    <s v="VIC"/>
    <x v="0"/>
    <s v="Non-Invasive"/>
    <n v="32.6"/>
    <n v="0"/>
    <n v="0"/>
    <n v="0"/>
    <x v="2"/>
    <n v="0"/>
    <n v="1"/>
    <n v="0"/>
    <n v="0"/>
    <n v="45"/>
    <n v="45"/>
    <n v="0"/>
    <n v="1"/>
    <x v="1"/>
    <x v="1"/>
    <m/>
    <m/>
    <n v="2"/>
    <x v="0"/>
    <x v="0"/>
    <d v="2017-11-15T00:00:00"/>
    <x v="0"/>
    <x v="0"/>
    <n v="1"/>
    <n v="0"/>
    <n v="0"/>
    <n v="1"/>
    <n v="0"/>
    <n v="0"/>
    <n v="1"/>
    <n v="1"/>
    <n v="0"/>
    <n v="1"/>
    <n v="0"/>
    <n v="0"/>
    <n v="0"/>
    <n v="0"/>
    <n v="0"/>
    <n v="1"/>
    <n v="1"/>
    <n v="0"/>
    <s v="NULL"/>
    <n v="13"/>
    <n v="130"/>
    <n v="88"/>
    <n v="1"/>
    <n v="1"/>
    <n v="1"/>
    <n v="1"/>
    <n v="0"/>
    <n v="0"/>
    <n v="0"/>
    <n v="1"/>
    <n v="1"/>
    <n v="1"/>
    <n v="0"/>
    <n v="2"/>
    <n v="0"/>
    <x v="0"/>
    <x v="29"/>
  </r>
  <r>
    <d v="2016-08-18T00:00:00"/>
    <n v="167297"/>
    <s v="Mervan"/>
    <s v="McCarthy"/>
    <d v="1944-03-04T00:00:00"/>
    <n v="74"/>
    <x v="1"/>
    <s v="VIC"/>
    <x v="0"/>
    <s v="Non-Invasive"/>
    <n v="29.8"/>
    <n v="0"/>
    <n v="0"/>
    <n v="0"/>
    <x v="1"/>
    <n v="0"/>
    <n v="0"/>
    <n v="1"/>
    <n v="0"/>
    <n v="60"/>
    <n v="56"/>
    <n v="0"/>
    <n v="1"/>
    <x v="1"/>
    <x v="1"/>
    <m/>
    <m/>
    <n v="2"/>
    <x v="0"/>
    <x v="0"/>
    <d v="2017-08-21T00:00:00"/>
    <x v="0"/>
    <x v="0"/>
    <n v="1"/>
    <n v="0"/>
    <n v="0"/>
    <n v="1"/>
    <n v="1"/>
    <n v="0"/>
    <n v="0"/>
    <n v="0"/>
    <n v="0"/>
    <n v="0"/>
    <n v="0"/>
    <n v="1"/>
    <n v="1"/>
    <n v="0"/>
    <n v="0"/>
    <n v="0"/>
    <n v="1"/>
    <n v="0"/>
    <s v="NULL"/>
    <n v="7"/>
    <n v="126"/>
    <n v="70"/>
    <n v="1"/>
    <n v="1"/>
    <n v="0"/>
    <n v="1"/>
    <n v="0"/>
    <n v="0"/>
    <n v="0"/>
    <n v="0"/>
    <n v="0"/>
    <n v="0"/>
    <n v="0"/>
    <n v="2"/>
    <n v="1"/>
    <x v="0"/>
    <x v="25"/>
  </r>
  <r>
    <d v="2016-08-19T00:00:00"/>
    <n v="133817"/>
    <s v="Sterios"/>
    <s v="Filiousis"/>
    <d v="1926-01-16T00:00:00"/>
    <n v="92"/>
    <x v="1"/>
    <s v="VIC"/>
    <x v="0"/>
    <s v="Non-Invasive"/>
    <n v="26.5"/>
    <n v="0"/>
    <n v="0"/>
    <n v="0"/>
    <x v="2"/>
    <n v="0"/>
    <n v="1"/>
    <n v="0"/>
    <n v="0"/>
    <n v="50"/>
    <n v="50"/>
    <n v="0"/>
    <n v="1"/>
    <x v="1"/>
    <x v="1"/>
    <m/>
    <m/>
    <n v="2"/>
    <x v="0"/>
    <x v="0"/>
    <d v="2017-11-02T00:00:00"/>
    <x v="0"/>
    <x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s v="NULL"/>
    <n v="6"/>
    <n v="120"/>
    <n v="57"/>
    <n v="1"/>
    <n v="1"/>
    <n v="0"/>
    <n v="1"/>
    <n v="0"/>
    <n v="0"/>
    <n v="1"/>
    <n v="1"/>
    <n v="1"/>
    <n v="1"/>
    <n v="0"/>
    <n v="2"/>
    <n v="0"/>
    <x v="0"/>
    <x v="7"/>
  </r>
  <r>
    <d v="2016-08-19T00:00:00"/>
    <n v="291950"/>
    <s v="Maria"/>
    <s v="Arabia"/>
    <d v="1937-10-14T00:00:00"/>
    <n v="81"/>
    <x v="0"/>
    <s v="VIC"/>
    <x v="0"/>
    <s v="Non-Invasive"/>
    <n v="35.1"/>
    <n v="1"/>
    <n v="0"/>
    <s v="NULL"/>
    <x v="1"/>
    <n v="0"/>
    <n v="0"/>
    <n v="1"/>
    <n v="0"/>
    <n v="62"/>
    <n v="62"/>
    <n v="0"/>
    <n v="1"/>
    <x v="1"/>
    <x v="1"/>
    <m/>
    <m/>
    <n v="2"/>
    <x v="0"/>
    <x v="0"/>
    <d v="2017-07-03T00:00:00"/>
    <x v="0"/>
    <x v="0"/>
    <n v="0"/>
    <n v="1"/>
    <n v="0"/>
    <n v="1"/>
    <n v="0"/>
    <n v="0"/>
    <n v="1"/>
    <n v="0"/>
    <n v="0"/>
    <n v="1"/>
    <n v="0"/>
    <n v="0"/>
    <n v="0"/>
    <n v="0"/>
    <n v="0"/>
    <n v="0"/>
    <n v="1"/>
    <n v="0"/>
    <s v="NULL"/>
    <n v="17"/>
    <n v="140"/>
    <n v="35"/>
    <n v="1"/>
    <n v="0"/>
    <n v="0"/>
    <n v="1"/>
    <n v="0"/>
    <n v="0"/>
    <n v="0"/>
    <n v="0"/>
    <n v="0"/>
    <n v="0"/>
    <n v="0"/>
    <n v="2"/>
    <n v="0"/>
    <x v="1"/>
    <x v="4"/>
  </r>
  <r>
    <d v="2016-08-21T00:00:00"/>
    <n v="180761"/>
    <s v="Paul"/>
    <s v="Goder"/>
    <d v="1928-02-23T00:00:00"/>
    <n v="90"/>
    <x v="1"/>
    <s v="VIC"/>
    <x v="0"/>
    <s v="Non-Invasive"/>
    <n v="38.4"/>
    <n v="0"/>
    <n v="0"/>
    <n v="0"/>
    <x v="1"/>
    <n v="0"/>
    <n v="0"/>
    <n v="1"/>
    <n v="0"/>
    <n v="62"/>
    <n v="55"/>
    <n v="0"/>
    <n v="1"/>
    <x v="1"/>
    <x v="1"/>
    <m/>
    <n v="138"/>
    <n v="2"/>
    <x v="0"/>
    <x v="0"/>
    <d v="2017-11-2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m/>
    <n v="100"/>
    <n v="71"/>
    <n v="1"/>
    <n v="0"/>
    <n v="0"/>
    <n v="1"/>
    <n v="0"/>
    <n v="0"/>
    <n v="0"/>
    <n v="0"/>
    <n v="1"/>
    <n v="1"/>
    <n v="0"/>
    <n v="2"/>
    <n v="0"/>
    <x v="1"/>
    <x v="3"/>
  </r>
  <r>
    <d v="2016-08-21T00:00:00"/>
    <n v="227109"/>
    <s v="Lynette"/>
    <s v="Corcoran"/>
    <d v="1941-10-17T00:00:00"/>
    <n v="77"/>
    <x v="0"/>
    <s v="VIC"/>
    <x v="0"/>
    <s v="Non-Invasive"/>
    <n v="28.7"/>
    <n v="0"/>
    <n v="0"/>
    <n v="0"/>
    <x v="1"/>
    <n v="0"/>
    <n v="0"/>
    <n v="1"/>
    <n v="0"/>
    <n v="34"/>
    <n v="31"/>
    <n v="1"/>
    <n v="0"/>
    <x v="0"/>
    <x v="0"/>
    <m/>
    <m/>
    <n v="2"/>
    <x v="0"/>
    <x v="0"/>
    <d v="2018-01-28T00:00:00"/>
    <x v="1"/>
    <x v="1"/>
    <n v="1"/>
    <n v="0"/>
    <n v="0"/>
    <n v="1"/>
    <n v="1"/>
    <n v="0"/>
    <n v="0"/>
    <n v="1"/>
    <n v="0"/>
    <n v="1"/>
    <n v="0"/>
    <n v="1"/>
    <n v="1"/>
    <n v="0"/>
    <n v="0"/>
    <n v="0"/>
    <n v="1"/>
    <n v="0"/>
    <s v="NULL"/>
    <n v="13"/>
    <n v="100"/>
    <m/>
    <n v="0"/>
    <n v="1"/>
    <n v="1"/>
    <n v="1"/>
    <n v="0"/>
    <n v="0"/>
    <n v="0"/>
    <n v="0"/>
    <n v="0"/>
    <n v="0"/>
    <n v="0"/>
    <n v="2"/>
    <n v="1"/>
    <x v="0"/>
    <x v="11"/>
  </r>
  <r>
    <d v="2016-08-21T00:00:00"/>
    <n v="292704"/>
    <s v="Valda"/>
    <s v="Pointon"/>
    <d v="1924-10-10T00:00:00"/>
    <n v="94"/>
    <x v="0"/>
    <s v="VIC"/>
    <x v="0"/>
    <s v="Non-Invasive"/>
    <n v="22.8"/>
    <n v="0"/>
    <n v="0"/>
    <n v="0"/>
    <x v="2"/>
    <n v="0"/>
    <n v="1"/>
    <n v="0"/>
    <n v="0"/>
    <n v="44"/>
    <n v="44"/>
    <n v="0"/>
    <n v="1"/>
    <x v="1"/>
    <x v="1"/>
    <m/>
    <m/>
    <n v="2"/>
    <x v="0"/>
    <x v="0"/>
    <d v="2016-08-21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0"/>
    <n v="1"/>
    <s v="NULL"/>
    <m/>
    <n v="110"/>
    <n v="83"/>
    <n v="1"/>
    <n v="1"/>
    <n v="0"/>
    <n v="0"/>
    <n v="0"/>
    <n v="0"/>
    <n v="0"/>
    <n v="0"/>
    <n v="0"/>
    <n v="0"/>
    <n v="0"/>
    <n v="2"/>
    <n v="0"/>
    <x v="0"/>
    <x v="16"/>
  </r>
  <r>
    <d v="2016-08-22T00:00:00"/>
    <n v="294351"/>
    <s v="Francis"/>
    <s v="Holliday"/>
    <d v="1924-08-03T00:00:00"/>
    <n v="94"/>
    <x v="1"/>
    <s v="VIC"/>
    <x v="0"/>
    <s v="Non-Invasive"/>
    <n v="21.8"/>
    <n v="1"/>
    <n v="0"/>
    <s v="NULL"/>
    <x v="1"/>
    <n v="0"/>
    <n v="0"/>
    <n v="1"/>
    <n v="0"/>
    <n v="30"/>
    <n v="30"/>
    <n v="1"/>
    <n v="0"/>
    <x v="0"/>
    <x v="0"/>
    <m/>
    <m/>
    <n v="2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s v="NULL"/>
    <n v="10"/>
    <n v="100"/>
    <n v="15"/>
    <n v="1"/>
    <n v="0"/>
    <n v="1"/>
    <n v="0"/>
    <n v="0"/>
    <n v="0"/>
    <n v="1"/>
    <n v="1"/>
    <n v="0"/>
    <n v="0"/>
    <n v="0"/>
    <n v="2"/>
    <n v="0"/>
    <x v="0"/>
    <x v="6"/>
  </r>
  <r>
    <d v="2016-08-23T00:00:00"/>
    <n v="295266"/>
    <s v="Arthur"/>
    <s v="Charlwood"/>
    <d v="1919-04-26T00:00:00"/>
    <n v="99"/>
    <x v="1"/>
    <s v="VIC"/>
    <x v="0"/>
    <s v="Non-Invasive"/>
    <n v="20.5"/>
    <n v="0"/>
    <n v="0"/>
    <n v="0"/>
    <x v="2"/>
    <n v="0"/>
    <n v="1"/>
    <n v="0"/>
    <n v="0"/>
    <n v="62"/>
    <n v="62"/>
    <n v="0"/>
    <n v="1"/>
    <x v="1"/>
    <x v="1"/>
    <m/>
    <m/>
    <n v="2"/>
    <x v="0"/>
    <x v="0"/>
    <d v="2017-08-24T00:00:00"/>
    <x v="0"/>
    <x v="0"/>
    <n v="0"/>
    <n v="1"/>
    <n v="0"/>
    <n v="1"/>
    <n v="0"/>
    <n v="0"/>
    <n v="1"/>
    <n v="0"/>
    <n v="0"/>
    <n v="1"/>
    <n v="0"/>
    <n v="0"/>
    <n v="0"/>
    <n v="0"/>
    <n v="0"/>
    <n v="0"/>
    <n v="1"/>
    <n v="0"/>
    <s v="NULL"/>
    <n v="10"/>
    <n v="175"/>
    <n v="47"/>
    <n v="1"/>
    <n v="0"/>
    <n v="0"/>
    <n v="1"/>
    <n v="0"/>
    <n v="0"/>
    <n v="0"/>
    <n v="1"/>
    <n v="1"/>
    <n v="0"/>
    <n v="1"/>
    <n v="2"/>
    <n v="0"/>
    <x v="1"/>
    <x v="2"/>
  </r>
  <r>
    <d v="2016-08-24T00:00:00"/>
    <n v="141009"/>
    <s v="Ahmad"/>
    <s v="Zraika"/>
    <d v="1940-02-15T00:00:00"/>
    <n v="78"/>
    <x v="1"/>
    <s v="VIC"/>
    <x v="0"/>
    <s v="Non-Invasive"/>
    <n v="25.1"/>
    <n v="1"/>
    <n v="0"/>
    <s v="NULL"/>
    <x v="1"/>
    <n v="0"/>
    <n v="0"/>
    <n v="1"/>
    <n v="0"/>
    <n v="15"/>
    <n v="15"/>
    <n v="1"/>
    <n v="0"/>
    <x v="0"/>
    <x v="0"/>
    <m/>
    <m/>
    <n v="2"/>
    <x v="0"/>
    <x v="0"/>
    <d v="2018-02-01T00:00:00"/>
    <x v="0"/>
    <x v="0"/>
    <n v="1"/>
    <n v="0"/>
    <n v="0"/>
    <n v="1"/>
    <n v="1"/>
    <n v="0"/>
    <n v="1"/>
    <n v="0"/>
    <n v="0"/>
    <n v="1"/>
    <n v="1"/>
    <n v="1"/>
    <n v="1"/>
    <n v="0"/>
    <n v="0"/>
    <n v="1"/>
    <n v="0"/>
    <n v="0"/>
    <s v="NULL"/>
    <n v="8"/>
    <n v="90"/>
    <n v="51"/>
    <n v="1"/>
    <n v="1"/>
    <n v="1"/>
    <n v="0"/>
    <n v="0"/>
    <n v="0"/>
    <n v="0"/>
    <n v="1"/>
    <n v="1"/>
    <n v="1"/>
    <n v="1"/>
    <n v="2"/>
    <n v="1"/>
    <x v="0"/>
    <x v="15"/>
  </r>
  <r>
    <d v="2016-08-24T00:00:00"/>
    <n v="211129"/>
    <s v="Marion"/>
    <s v="Provan"/>
    <d v="1939-10-09T00:00:00"/>
    <n v="79"/>
    <x v="0"/>
    <s v="VIC"/>
    <x v="0"/>
    <s v="Non-Invasive"/>
    <n v="34.4"/>
    <n v="0"/>
    <n v="0"/>
    <n v="0"/>
    <x v="2"/>
    <n v="0"/>
    <n v="1"/>
    <n v="0"/>
    <n v="0"/>
    <n v="60"/>
    <n v="60"/>
    <n v="0"/>
    <n v="1"/>
    <x v="0"/>
    <x v="0"/>
    <m/>
    <m/>
    <n v="2"/>
    <x v="0"/>
    <x v="0"/>
    <d v="2017-10-08T00:00:00"/>
    <x v="0"/>
    <x v="0"/>
    <n v="1"/>
    <n v="0"/>
    <n v="0"/>
    <n v="0"/>
    <n v="0"/>
    <n v="1"/>
    <n v="0"/>
    <n v="0"/>
    <n v="0"/>
    <n v="0"/>
    <n v="0"/>
    <n v="0"/>
    <n v="0"/>
    <n v="0"/>
    <n v="0"/>
    <n v="0"/>
    <n v="0"/>
    <n v="1"/>
    <s v="NULL"/>
    <n v="14"/>
    <n v="130"/>
    <m/>
    <n v="1"/>
    <n v="0"/>
    <n v="0"/>
    <n v="1"/>
    <n v="0"/>
    <n v="0"/>
    <n v="0"/>
    <n v="0"/>
    <n v="0"/>
    <n v="0"/>
    <n v="0"/>
    <n v="2"/>
    <n v="0"/>
    <x v="1"/>
    <x v="14"/>
  </r>
  <r>
    <d v="2016-08-24T00:00:00"/>
    <n v="277494"/>
    <s v="Phyllis"/>
    <s v="Sage"/>
    <d v="1928-09-11T00:00:00"/>
    <n v="90"/>
    <x v="0"/>
    <s v="VIC"/>
    <x v="0"/>
    <s v="Non-Invasive"/>
    <n v="22.5"/>
    <n v="0"/>
    <n v="0"/>
    <n v="0"/>
    <x v="1"/>
    <n v="0"/>
    <n v="0"/>
    <n v="1"/>
    <n v="0"/>
    <n v="44"/>
    <n v="38"/>
    <n v="0"/>
    <n v="1"/>
    <x v="0"/>
    <x v="0"/>
    <m/>
    <m/>
    <n v="2"/>
    <x v="0"/>
    <x v="0"/>
    <d v="2017-08-15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s v="NULL"/>
    <m/>
    <n v="150"/>
    <n v="61"/>
    <n v="1"/>
    <n v="0"/>
    <n v="0"/>
    <n v="0"/>
    <n v="0"/>
    <n v="0"/>
    <n v="0"/>
    <n v="1"/>
    <n v="1"/>
    <n v="1"/>
    <n v="0"/>
    <n v="2"/>
    <n v="0"/>
    <x v="0"/>
    <x v="23"/>
  </r>
  <r>
    <d v="2016-08-24T00:00:00"/>
    <n v="294916"/>
    <s v="Phyllis"/>
    <s v="Dixon"/>
    <d v="1925-06-20T00:00:00"/>
    <n v="93"/>
    <x v="0"/>
    <s v="VIC"/>
    <x v="0"/>
    <s v="Non-Invasive"/>
    <n v="28.8"/>
    <n v="0"/>
    <n v="0"/>
    <n v="1"/>
    <x v="1"/>
    <n v="0"/>
    <n v="0"/>
    <n v="1"/>
    <n v="0"/>
    <n v="75"/>
    <n v="75"/>
    <n v="0"/>
    <n v="1"/>
    <x v="1"/>
    <x v="1"/>
    <n v="305.3"/>
    <m/>
    <n v="2"/>
    <x v="0"/>
    <x v="0"/>
    <d v="2017-06-14T00:00:00"/>
    <x v="0"/>
    <x v="0"/>
    <n v="1"/>
    <n v="0"/>
    <n v="0"/>
    <n v="1"/>
    <n v="1"/>
    <n v="1"/>
    <n v="0"/>
    <n v="0"/>
    <n v="0"/>
    <n v="0"/>
    <n v="0"/>
    <n v="0"/>
    <n v="0"/>
    <n v="0"/>
    <n v="0"/>
    <n v="0"/>
    <n v="1"/>
    <n v="0"/>
    <s v="NULL"/>
    <m/>
    <n v="122"/>
    <n v="41"/>
    <n v="1"/>
    <n v="0"/>
    <n v="1"/>
    <n v="1"/>
    <n v="0"/>
    <n v="0"/>
    <n v="0"/>
    <n v="0"/>
    <n v="1"/>
    <n v="1"/>
    <n v="0"/>
    <n v="2"/>
    <n v="0"/>
    <x v="0"/>
    <x v="59"/>
  </r>
  <r>
    <d v="2016-08-25T00:00:00"/>
    <n v="136588"/>
    <s v="Vera"/>
    <s v="Salman"/>
    <d v="1935-11-06T00:00:00"/>
    <n v="83"/>
    <x v="0"/>
    <s v="VIC"/>
    <x v="0"/>
    <s v="Non-Invasive"/>
    <n v="27.1"/>
    <n v="1"/>
    <n v="0"/>
    <s v="NULL"/>
    <x v="1"/>
    <n v="0"/>
    <n v="0"/>
    <n v="1"/>
    <n v="0"/>
    <n v="50"/>
    <n v="50"/>
    <n v="0"/>
    <n v="1"/>
    <x v="1"/>
    <x v="1"/>
    <m/>
    <m/>
    <n v="2"/>
    <x v="0"/>
    <x v="0"/>
    <d v="2018-02-01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s v="NULL"/>
    <n v="20"/>
    <n v="110"/>
    <n v="59"/>
    <n v="1"/>
    <n v="0"/>
    <n v="0"/>
    <n v="1"/>
    <n v="0"/>
    <n v="0"/>
    <n v="0"/>
    <n v="0"/>
    <n v="0"/>
    <n v="0"/>
    <n v="0"/>
    <n v="2"/>
    <n v="0"/>
    <x v="1"/>
    <x v="7"/>
  </r>
  <r>
    <d v="2016-08-25T00:00:00"/>
    <n v="252915"/>
    <s v="Raymond"/>
    <s v="Cooke"/>
    <d v="1937-02-27T00:00:00"/>
    <n v="81"/>
    <x v="1"/>
    <s v="VIC"/>
    <x v="0"/>
    <s v="Non-Invasive"/>
    <n v="37.200000000000003"/>
    <n v="0"/>
    <n v="0"/>
    <n v="0"/>
    <x v="1"/>
    <n v="0"/>
    <n v="0"/>
    <n v="1"/>
    <n v="0"/>
    <n v="60"/>
    <n v="60"/>
    <n v="0"/>
    <n v="1"/>
    <x v="1"/>
    <x v="1"/>
    <m/>
    <m/>
    <n v="2"/>
    <x v="0"/>
    <x v="0"/>
    <d v="2017-07-03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s v="NULL"/>
    <m/>
    <n v="140"/>
    <n v="58"/>
    <n v="1"/>
    <n v="1"/>
    <n v="0"/>
    <n v="0"/>
    <n v="0"/>
    <n v="0"/>
    <n v="0"/>
    <n v="0"/>
    <n v="0"/>
    <n v="0"/>
    <n v="0"/>
    <n v="2"/>
    <n v="0"/>
    <x v="1"/>
    <x v="2"/>
  </r>
  <r>
    <d v="2016-08-29T00:00:00"/>
    <n v="144371"/>
    <s v="Angel"/>
    <s v="Castro"/>
    <d v="1955-11-25T00:00:00"/>
    <n v="63"/>
    <x v="1"/>
    <s v="VIC"/>
    <x v="0"/>
    <s v="Non-Invasive"/>
    <n v="39.5"/>
    <n v="1"/>
    <n v="0"/>
    <s v="NULL"/>
    <x v="0"/>
    <n v="1"/>
    <n v="0"/>
    <n v="0"/>
    <n v="0"/>
    <n v="57"/>
    <n v="57"/>
    <n v="0"/>
    <n v="1"/>
    <x v="1"/>
    <x v="1"/>
    <m/>
    <m/>
    <n v="2"/>
    <x v="0"/>
    <x v="0"/>
    <d v="2017-06-28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12"/>
    <n v="120"/>
    <n v="68"/>
    <n v="1"/>
    <n v="0"/>
    <n v="0"/>
    <n v="0"/>
    <n v="0"/>
    <n v="0"/>
    <n v="1"/>
    <n v="1"/>
    <n v="1"/>
    <n v="0"/>
    <n v="1"/>
    <n v="2"/>
    <n v="0"/>
    <x v="1"/>
    <x v="46"/>
  </r>
  <r>
    <d v="2016-08-30T00:00:00"/>
    <n v="263927"/>
    <s v="George"/>
    <s v="Lim"/>
    <d v="1942-04-11T00:00:00"/>
    <n v="76"/>
    <x v="1"/>
    <s v="VIC"/>
    <x v="0"/>
    <s v="Non-Invasive"/>
    <n v="22.8"/>
    <n v="1"/>
    <n v="0"/>
    <s v="NULL"/>
    <x v="0"/>
    <n v="1"/>
    <n v="0"/>
    <n v="0"/>
    <n v="0"/>
    <n v="42"/>
    <n v="40"/>
    <n v="0"/>
    <n v="1"/>
    <x v="0"/>
    <x v="0"/>
    <m/>
    <m/>
    <n v="2"/>
    <x v="0"/>
    <x v="0"/>
    <d v="2018-01-29T00:00:00"/>
    <x v="0"/>
    <x v="0"/>
    <n v="0"/>
    <n v="0"/>
    <n v="1"/>
    <n v="1"/>
    <n v="1"/>
    <n v="0"/>
    <n v="0"/>
    <n v="1"/>
    <n v="0"/>
    <n v="1"/>
    <n v="0"/>
    <n v="0"/>
    <n v="0"/>
    <n v="0"/>
    <n v="0"/>
    <n v="0"/>
    <n v="1"/>
    <n v="0"/>
    <s v="NULL"/>
    <n v="5"/>
    <n v="110"/>
    <m/>
    <n v="1"/>
    <n v="0"/>
    <n v="0"/>
    <n v="0"/>
    <n v="0"/>
    <n v="1"/>
    <n v="0"/>
    <n v="0"/>
    <n v="0"/>
    <n v="0"/>
    <n v="0"/>
    <n v="2"/>
    <n v="0"/>
    <x v="0"/>
    <x v="14"/>
  </r>
  <r>
    <d v="2016-08-31T00:00:00"/>
    <n v="168385"/>
    <s v="Susan"/>
    <s v="Stokes"/>
    <d v="1946-02-27T00:00:00"/>
    <n v="72"/>
    <x v="0"/>
    <s v="VIC"/>
    <x v="0"/>
    <s v="Non-Invasive"/>
    <n v="26.8"/>
    <n v="0"/>
    <n v="0"/>
    <n v="0"/>
    <x v="2"/>
    <n v="0"/>
    <n v="1"/>
    <n v="0"/>
    <n v="0"/>
    <n v="52"/>
    <n v="52"/>
    <n v="0"/>
    <n v="1"/>
    <x v="1"/>
    <x v="1"/>
    <m/>
    <m/>
    <n v="2"/>
    <x v="0"/>
    <x v="0"/>
    <d v="2017-08-31T00:00:00"/>
    <x v="0"/>
    <x v="0"/>
    <n v="1"/>
    <n v="0"/>
    <n v="0"/>
    <n v="1"/>
    <n v="0"/>
    <n v="1"/>
    <n v="0"/>
    <n v="0"/>
    <n v="0"/>
    <n v="0"/>
    <n v="0"/>
    <n v="0"/>
    <n v="0"/>
    <n v="0"/>
    <n v="0"/>
    <n v="0"/>
    <n v="0"/>
    <n v="1"/>
    <s v="NULL"/>
    <n v="8"/>
    <n v="110"/>
    <n v="54"/>
    <n v="1"/>
    <n v="0"/>
    <n v="0"/>
    <n v="1"/>
    <n v="0"/>
    <n v="0"/>
    <n v="0"/>
    <n v="0"/>
    <n v="0"/>
    <n v="0"/>
    <n v="0"/>
    <n v="2"/>
    <n v="0"/>
    <x v="1"/>
    <x v="62"/>
  </r>
  <r>
    <d v="2016-09-01T00:00:00"/>
    <n v="263730"/>
    <s v="Vera"/>
    <s v="Penovic"/>
    <d v="1938-08-27T00:00:00"/>
    <n v="80"/>
    <x v="0"/>
    <s v="VIC"/>
    <x v="0"/>
    <s v="Non-Invasive"/>
    <n v="24.1"/>
    <n v="0"/>
    <n v="0"/>
    <n v="0"/>
    <x v="2"/>
    <n v="0"/>
    <n v="1"/>
    <n v="0"/>
    <n v="0"/>
    <n v="60"/>
    <n v="60"/>
    <n v="0"/>
    <n v="1"/>
    <x v="1"/>
    <x v="1"/>
    <m/>
    <m/>
    <n v="2"/>
    <x v="0"/>
    <x v="0"/>
    <d v="2017-03-11T00:00:00"/>
    <x v="0"/>
    <x v="0"/>
    <n v="0"/>
    <n v="0"/>
    <n v="0"/>
    <n v="1"/>
    <n v="1"/>
    <n v="0"/>
    <n v="0"/>
    <n v="0"/>
    <n v="0"/>
    <n v="0"/>
    <n v="0"/>
    <n v="1"/>
    <n v="0"/>
    <n v="0"/>
    <n v="0"/>
    <n v="0"/>
    <n v="0"/>
    <n v="1"/>
    <s v="NULL"/>
    <n v="6"/>
    <n v="120"/>
    <m/>
    <n v="0"/>
    <n v="0"/>
    <n v="0"/>
    <n v="0"/>
    <n v="0"/>
    <n v="0"/>
    <n v="0"/>
    <n v="0"/>
    <n v="0"/>
    <n v="0"/>
    <n v="0"/>
    <n v="2"/>
    <n v="0"/>
    <x v="1"/>
    <x v="2"/>
  </r>
  <r>
    <d v="2016-09-01T00:00:00"/>
    <n v="278772"/>
    <s v="Maria"/>
    <s v="Zini"/>
    <d v="1929-08-05T00:00:00"/>
    <n v="89"/>
    <x v="0"/>
    <s v="VIC"/>
    <x v="0"/>
    <s v="Non-Invasive"/>
    <n v="29.7"/>
    <n v="0"/>
    <n v="0"/>
    <n v="0"/>
    <x v="1"/>
    <n v="0"/>
    <n v="0"/>
    <n v="1"/>
    <n v="0"/>
    <n v="60"/>
    <n v="60"/>
    <n v="0"/>
    <n v="1"/>
    <x v="1"/>
    <x v="1"/>
    <m/>
    <m/>
    <n v="2"/>
    <x v="0"/>
    <x v="0"/>
    <d v="2017-11-29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s v="NULL"/>
    <n v="9"/>
    <n v="90"/>
    <n v="30"/>
    <n v="1"/>
    <n v="0"/>
    <n v="0"/>
    <n v="1"/>
    <n v="0"/>
    <n v="0"/>
    <n v="0"/>
    <n v="0"/>
    <n v="0"/>
    <n v="0"/>
    <n v="0"/>
    <n v="2"/>
    <n v="0"/>
    <x v="1"/>
    <x v="25"/>
  </r>
  <r>
    <d v="2016-09-01T00:00:00"/>
    <n v="294839"/>
    <s v="Brian"/>
    <s v="Weybury"/>
    <d v="1947-01-24T00:00:00"/>
    <n v="71"/>
    <x v="1"/>
    <s v="VIC"/>
    <x v="0"/>
    <s v="Non-Invasive"/>
    <n v="42.9"/>
    <n v="0"/>
    <n v="0"/>
    <n v="0"/>
    <x v="2"/>
    <n v="0"/>
    <n v="1"/>
    <n v="0"/>
    <n v="0"/>
    <n v="61"/>
    <n v="61"/>
    <n v="0"/>
    <n v="1"/>
    <x v="1"/>
    <x v="1"/>
    <m/>
    <m/>
    <n v="2"/>
    <x v="0"/>
    <x v="0"/>
    <d v="2017-12-21T00:00:00"/>
    <x v="0"/>
    <x v="0"/>
    <n v="1"/>
    <n v="0"/>
    <n v="0"/>
    <n v="0"/>
    <n v="1"/>
    <n v="0"/>
    <n v="1"/>
    <n v="0"/>
    <n v="0"/>
    <n v="1"/>
    <n v="0"/>
    <n v="0"/>
    <n v="0"/>
    <n v="0"/>
    <n v="0"/>
    <n v="1"/>
    <n v="0"/>
    <n v="0"/>
    <s v="NULL"/>
    <n v="10"/>
    <n v="125"/>
    <n v="87"/>
    <n v="1"/>
    <n v="1"/>
    <n v="0"/>
    <n v="0"/>
    <n v="1"/>
    <n v="0"/>
    <n v="0"/>
    <n v="0"/>
    <n v="1"/>
    <n v="0"/>
    <n v="1"/>
    <n v="2"/>
    <n v="0"/>
    <x v="1"/>
    <x v="5"/>
  </r>
  <r>
    <d v="2016-09-04T00:00:00"/>
    <n v="290741"/>
    <s v="Klaus"/>
    <s v="Schindler"/>
    <d v="1942-04-10T00:00:00"/>
    <n v="76"/>
    <x v="1"/>
    <s v="VIC"/>
    <x v="0"/>
    <s v="Non-Invasive"/>
    <n v="32.799999999999997"/>
    <n v="0"/>
    <n v="0"/>
    <n v="0"/>
    <x v="1"/>
    <n v="0"/>
    <n v="0"/>
    <n v="1"/>
    <n v="0"/>
    <n v="60"/>
    <n v="60"/>
    <n v="0"/>
    <n v="1"/>
    <x v="1"/>
    <x v="1"/>
    <m/>
    <m/>
    <n v="2"/>
    <x v="0"/>
    <x v="0"/>
    <d v="2018-01-30T00:00:00"/>
    <x v="0"/>
    <x v="0"/>
    <n v="1"/>
    <n v="0"/>
    <n v="0"/>
    <n v="0"/>
    <n v="0"/>
    <n v="0"/>
    <n v="0"/>
    <n v="1"/>
    <n v="0"/>
    <n v="1"/>
    <n v="0"/>
    <n v="1"/>
    <n v="0"/>
    <n v="0"/>
    <n v="0"/>
    <n v="0"/>
    <n v="0"/>
    <n v="1"/>
    <s v="NULL"/>
    <m/>
    <n v="138"/>
    <m/>
    <n v="1"/>
    <n v="0"/>
    <n v="0"/>
    <n v="1"/>
    <n v="1"/>
    <n v="1"/>
    <n v="0"/>
    <n v="0"/>
    <n v="1"/>
    <n v="1"/>
    <n v="0"/>
    <n v="2"/>
    <n v="0"/>
    <x v="1"/>
    <x v="2"/>
  </r>
  <r>
    <d v="2016-09-07T00:00:00"/>
    <n v="164972"/>
    <s v="Laurence"/>
    <s v="Holland"/>
    <d v="1920-03-26T00:00:00"/>
    <n v="98"/>
    <x v="1"/>
    <s v="VIC"/>
    <x v="0"/>
    <s v="Non-Invasive"/>
    <n v="18.399999999999999"/>
    <n v="1"/>
    <n v="0"/>
    <s v="NULL"/>
    <x v="4"/>
    <n v="0"/>
    <n v="0"/>
    <n v="0"/>
    <n v="1"/>
    <n v="63"/>
    <n v="63"/>
    <n v="0"/>
    <n v="1"/>
    <x v="1"/>
    <x v="1"/>
    <m/>
    <m/>
    <n v="2"/>
    <x v="0"/>
    <x v="0"/>
    <d v="2017-08-03T00:00:00"/>
    <x v="0"/>
    <x v="0"/>
    <n v="0"/>
    <n v="1"/>
    <n v="1"/>
    <n v="1"/>
    <n v="0"/>
    <n v="0"/>
    <n v="0"/>
    <n v="0"/>
    <n v="0"/>
    <n v="0"/>
    <n v="0"/>
    <n v="0"/>
    <n v="0"/>
    <n v="0"/>
    <n v="0"/>
    <n v="0"/>
    <n v="1"/>
    <n v="0"/>
    <s v="NULL"/>
    <n v="13"/>
    <n v="110"/>
    <n v="35"/>
    <n v="1"/>
    <n v="0"/>
    <n v="0"/>
    <n v="1"/>
    <n v="0"/>
    <n v="0"/>
    <n v="1"/>
    <n v="0"/>
    <n v="0"/>
    <n v="0"/>
    <n v="0"/>
    <n v="2"/>
    <n v="0"/>
    <x v="1"/>
    <x v="34"/>
  </r>
  <r>
    <d v="2016-09-07T00:00:00"/>
    <n v="209140"/>
    <s v="Marguerite"/>
    <s v="Biggs"/>
    <d v="1928-12-12T00:00:00"/>
    <n v="90"/>
    <x v="0"/>
    <s v="VIC"/>
    <x v="0"/>
    <s v="Non-Invasive"/>
    <n v="27.6"/>
    <n v="1"/>
    <n v="0"/>
    <s v="NULL"/>
    <x v="1"/>
    <n v="0"/>
    <n v="0"/>
    <n v="1"/>
    <n v="0"/>
    <n v="45"/>
    <n v="45"/>
    <n v="0"/>
    <n v="1"/>
    <x v="1"/>
    <x v="1"/>
    <m/>
    <m/>
    <n v="2"/>
    <x v="0"/>
    <x v="0"/>
    <d v="2017-08-31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s v="NULL"/>
    <n v="7"/>
    <n v="130"/>
    <n v="66"/>
    <n v="1"/>
    <n v="1"/>
    <n v="0"/>
    <n v="0"/>
    <n v="0"/>
    <n v="0"/>
    <n v="0"/>
    <n v="0"/>
    <n v="0"/>
    <n v="0"/>
    <n v="0"/>
    <n v="2"/>
    <n v="0"/>
    <x v="1"/>
    <x v="29"/>
  </r>
  <r>
    <d v="2016-09-07T00:00:00"/>
    <n v="238381"/>
    <s v="James"/>
    <s v="Nicholson"/>
    <d v="1941-08-02T00:00:00"/>
    <n v="77"/>
    <x v="1"/>
    <s v="VIC"/>
    <x v="0"/>
    <s v="Non-Invasive"/>
    <n v="46"/>
    <n v="1"/>
    <n v="0"/>
    <s v="NULL"/>
    <x v="2"/>
    <n v="0"/>
    <n v="1"/>
    <n v="0"/>
    <n v="0"/>
    <n v="60"/>
    <n v="58"/>
    <n v="0"/>
    <n v="1"/>
    <x v="1"/>
    <x v="1"/>
    <m/>
    <m/>
    <n v="2"/>
    <x v="0"/>
    <x v="0"/>
    <d v="2018-01-10T00:00:00"/>
    <x v="0"/>
    <x v="0"/>
    <n v="1"/>
    <n v="0"/>
    <n v="0"/>
    <n v="1"/>
    <n v="0"/>
    <n v="0"/>
    <n v="1"/>
    <n v="0"/>
    <n v="0"/>
    <n v="1"/>
    <n v="0"/>
    <n v="1"/>
    <n v="0"/>
    <n v="0"/>
    <n v="0"/>
    <n v="0"/>
    <n v="1"/>
    <n v="1"/>
    <s v="NULL"/>
    <n v="6"/>
    <n v="140"/>
    <n v="58"/>
    <n v="1"/>
    <n v="0"/>
    <n v="0"/>
    <n v="1"/>
    <n v="0"/>
    <n v="0"/>
    <n v="0"/>
    <n v="0"/>
    <n v="0"/>
    <n v="0"/>
    <n v="0"/>
    <n v="2"/>
    <n v="0"/>
    <x v="1"/>
    <x v="27"/>
  </r>
  <r>
    <d v="2016-09-08T00:00:00"/>
    <n v="151747"/>
    <s v="Christopher"/>
    <s v="Hewett"/>
    <d v="1944-10-17T00:00:00"/>
    <n v="74"/>
    <x v="1"/>
    <s v="VIC"/>
    <x v="0"/>
    <s v="Non-Invasive"/>
    <n v="30.8"/>
    <n v="0"/>
    <n v="0"/>
    <n v="0"/>
    <x v="1"/>
    <n v="0"/>
    <n v="0"/>
    <n v="1"/>
    <n v="0"/>
    <n v="45"/>
    <n v="29"/>
    <n v="0"/>
    <n v="1"/>
    <x v="0"/>
    <x v="0"/>
    <m/>
    <m/>
    <n v="2"/>
    <x v="0"/>
    <x v="0"/>
    <d v="2017-12-05T00:00:00"/>
    <x v="0"/>
    <x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s v="NULL"/>
    <n v="6"/>
    <n v="120"/>
    <n v="72"/>
    <n v="1"/>
    <n v="1"/>
    <n v="0"/>
    <n v="1"/>
    <n v="0"/>
    <n v="1"/>
    <n v="0"/>
    <n v="1"/>
    <n v="1"/>
    <n v="0"/>
    <n v="1"/>
    <n v="2"/>
    <n v="0"/>
    <x v="0"/>
    <x v="32"/>
  </r>
  <r>
    <d v="2016-09-15T00:00:00"/>
    <n v="159579"/>
    <s v="Margaret"/>
    <s v="Thompson"/>
    <d v="1929-05-25T00:00:00"/>
    <n v="89"/>
    <x v="0"/>
    <s v="VIC"/>
    <x v="0"/>
    <s v="Non-Invasive"/>
    <n v="26"/>
    <n v="0"/>
    <n v="0"/>
    <n v="0"/>
    <x v="2"/>
    <n v="0"/>
    <n v="1"/>
    <n v="0"/>
    <n v="0"/>
    <n v="74"/>
    <n v="65"/>
    <n v="0"/>
    <n v="1"/>
    <x v="1"/>
    <x v="1"/>
    <m/>
    <m/>
    <n v="2"/>
    <x v="0"/>
    <x v="0"/>
    <d v="2017-07-28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s v="NULL"/>
    <n v="11"/>
    <n v="120"/>
    <n v="78"/>
    <n v="1"/>
    <n v="0"/>
    <n v="0"/>
    <n v="1"/>
    <n v="0"/>
    <n v="0"/>
    <n v="0"/>
    <n v="0"/>
    <n v="0"/>
    <n v="0"/>
    <n v="0"/>
    <n v="2"/>
    <n v="0"/>
    <x v="1"/>
    <x v="1"/>
  </r>
  <r>
    <d v="2016-09-15T00:00:00"/>
    <n v="204938"/>
    <s v="John"/>
    <s v="Thomas"/>
    <d v="1928-09-17T00:00:00"/>
    <n v="90"/>
    <x v="1"/>
    <s v="VIC"/>
    <x v="0"/>
    <s v="Non-Invasive"/>
    <n v="26.2"/>
    <n v="0"/>
    <n v="0"/>
    <n v="0"/>
    <x v="1"/>
    <n v="0"/>
    <n v="0"/>
    <n v="1"/>
    <n v="0"/>
    <n v="61"/>
    <n v="62"/>
    <n v="0"/>
    <n v="1"/>
    <x v="1"/>
    <x v="1"/>
    <m/>
    <m/>
    <n v="2"/>
    <x v="0"/>
    <x v="0"/>
    <d v="2017-01-05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0"/>
    <n v="1"/>
    <s v="NULL"/>
    <n v="11"/>
    <n v="100"/>
    <m/>
    <n v="1"/>
    <n v="1"/>
    <n v="0"/>
    <n v="1"/>
    <n v="0"/>
    <n v="0"/>
    <n v="0"/>
    <n v="0"/>
    <n v="0"/>
    <n v="0"/>
    <n v="0"/>
    <n v="2"/>
    <n v="0"/>
    <x v="1"/>
    <x v="5"/>
  </r>
  <r>
    <d v="2016-09-15T00:00:00"/>
    <n v="226518"/>
    <s v="Heinrich"/>
    <s v="Sensche"/>
    <d v="1920-10-13T00:00:00"/>
    <n v="98"/>
    <x v="1"/>
    <s v="VIC"/>
    <x v="0"/>
    <s v="Non-Invasive"/>
    <n v="22.4"/>
    <n v="0"/>
    <n v="0"/>
    <n v="0"/>
    <x v="1"/>
    <n v="0"/>
    <n v="0"/>
    <n v="1"/>
    <n v="0"/>
    <n v="50"/>
    <n v="50"/>
    <n v="0"/>
    <n v="1"/>
    <x v="1"/>
    <x v="1"/>
    <m/>
    <m/>
    <n v="2"/>
    <x v="0"/>
    <x v="0"/>
    <d v="2016-12-10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s v="NULL"/>
    <n v="9"/>
    <n v="90"/>
    <n v="27"/>
    <n v="1"/>
    <n v="0"/>
    <n v="1"/>
    <n v="1"/>
    <n v="0"/>
    <n v="0"/>
    <n v="0"/>
    <n v="0"/>
    <n v="0"/>
    <n v="0"/>
    <n v="0"/>
    <n v="2"/>
    <n v="0"/>
    <x v="1"/>
    <x v="7"/>
  </r>
  <r>
    <d v="2016-09-15T00:00:00"/>
    <n v="269525"/>
    <s v="Angelina"/>
    <s v="Shepherd"/>
    <d v="1949-07-09T00:00:00"/>
    <n v="69"/>
    <x v="0"/>
    <s v="VIC"/>
    <x v="0"/>
    <s v="Non-Invasive"/>
    <n v="35.9"/>
    <n v="0"/>
    <n v="0"/>
    <n v="0"/>
    <x v="1"/>
    <n v="0"/>
    <n v="0"/>
    <n v="1"/>
    <n v="0"/>
    <n v="50"/>
    <n v="50"/>
    <n v="0"/>
    <n v="1"/>
    <x v="1"/>
    <x v="1"/>
    <m/>
    <m/>
    <n v="2"/>
    <x v="0"/>
    <x v="0"/>
    <d v="2018-01-03T00:00:00"/>
    <x v="0"/>
    <x v="0"/>
    <n v="1"/>
    <n v="0"/>
    <n v="0"/>
    <n v="1"/>
    <n v="1"/>
    <n v="1"/>
    <n v="0"/>
    <n v="0"/>
    <n v="0"/>
    <n v="0"/>
    <n v="0"/>
    <n v="0"/>
    <n v="0"/>
    <n v="0"/>
    <n v="0"/>
    <n v="1"/>
    <n v="0"/>
    <n v="0"/>
    <s v="NULL"/>
    <n v="8"/>
    <n v="120"/>
    <n v="68"/>
    <n v="1"/>
    <n v="1"/>
    <n v="0"/>
    <n v="1"/>
    <n v="0"/>
    <n v="0"/>
    <n v="0"/>
    <n v="1"/>
    <n v="1"/>
    <n v="1"/>
    <n v="1"/>
    <n v="2"/>
    <n v="0"/>
    <x v="0"/>
    <x v="7"/>
  </r>
  <r>
    <d v="2016-09-15T00:00:00"/>
    <n v="294671"/>
    <s v="Eleanor"/>
    <s v="Santeco"/>
    <d v="1945-10-26T00:00:00"/>
    <n v="73"/>
    <x v="0"/>
    <s v="VIC"/>
    <x v="0"/>
    <s v="Non-Invasive"/>
    <n v="27.2"/>
    <n v="1"/>
    <n v="0"/>
    <s v="NULL"/>
    <x v="1"/>
    <n v="0"/>
    <n v="0"/>
    <n v="1"/>
    <n v="0"/>
    <n v="60"/>
    <n v="60"/>
    <n v="0"/>
    <n v="1"/>
    <x v="1"/>
    <x v="1"/>
    <m/>
    <m/>
    <n v="2"/>
    <x v="0"/>
    <x v="0"/>
    <d v="2016-12-0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s v="NULL"/>
    <n v="9"/>
    <n v="95"/>
    <n v="51"/>
    <n v="1"/>
    <n v="0"/>
    <n v="0"/>
    <n v="0"/>
    <n v="0"/>
    <n v="0"/>
    <n v="0"/>
    <n v="0"/>
    <n v="0"/>
    <n v="0"/>
    <n v="0"/>
    <n v="2"/>
    <n v="0"/>
    <x v="1"/>
    <x v="2"/>
  </r>
  <r>
    <d v="2016-09-21T00:00:00"/>
    <n v="171681"/>
    <s v="John"/>
    <s v="Bylsma"/>
    <d v="1946-02-01T00:00:00"/>
    <n v="72"/>
    <x v="1"/>
    <s v="VIC"/>
    <x v="0"/>
    <s v="Non-Invasive"/>
    <n v="21.9"/>
    <n v="0"/>
    <n v="0"/>
    <n v="0"/>
    <x v="2"/>
    <n v="0"/>
    <n v="1"/>
    <n v="0"/>
    <n v="0"/>
    <n v="25"/>
    <n v="25"/>
    <n v="1"/>
    <n v="0"/>
    <x v="0"/>
    <x v="0"/>
    <m/>
    <m/>
    <n v="2"/>
    <x v="0"/>
    <x v="0"/>
    <d v="2017-11-28T00:00:00"/>
    <x v="0"/>
    <x v="0"/>
    <n v="1"/>
    <n v="0"/>
    <n v="0"/>
    <n v="1"/>
    <n v="0"/>
    <n v="0"/>
    <n v="1"/>
    <n v="0"/>
    <n v="0"/>
    <n v="1"/>
    <n v="1"/>
    <n v="1"/>
    <n v="1"/>
    <n v="0"/>
    <n v="0"/>
    <n v="0"/>
    <n v="1"/>
    <n v="0"/>
    <s v="NULL"/>
    <n v="11"/>
    <n v="105"/>
    <n v="60"/>
    <n v="0"/>
    <n v="0"/>
    <n v="1"/>
    <n v="1"/>
    <n v="0"/>
    <n v="0"/>
    <n v="0"/>
    <n v="0"/>
    <n v="0"/>
    <n v="0"/>
    <n v="0"/>
    <n v="2"/>
    <n v="1"/>
    <x v="0"/>
    <x v="45"/>
  </r>
  <r>
    <d v="2016-09-21T00:00:00"/>
    <n v="257388"/>
    <s v="Stephen"/>
    <s v="Fiyalko"/>
    <d v="1951-04-21T00:00:00"/>
    <n v="67"/>
    <x v="1"/>
    <s v="VIC"/>
    <x v="0"/>
    <s v="Non-Invasive"/>
    <n v="28.3"/>
    <n v="0"/>
    <n v="0"/>
    <n v="0"/>
    <x v="1"/>
    <n v="0"/>
    <n v="0"/>
    <n v="1"/>
    <n v="0"/>
    <n v="35"/>
    <n v="31"/>
    <n v="1"/>
    <n v="0"/>
    <x v="0"/>
    <x v="0"/>
    <m/>
    <m/>
    <n v="2"/>
    <x v="0"/>
    <x v="0"/>
    <d v="2018-01-11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s v="NULL"/>
    <n v="7"/>
    <n v="120"/>
    <m/>
    <n v="1"/>
    <n v="1"/>
    <n v="0"/>
    <n v="0"/>
    <n v="0"/>
    <n v="0"/>
    <n v="0"/>
    <n v="0"/>
    <n v="0"/>
    <n v="0"/>
    <n v="0"/>
    <n v="2"/>
    <n v="0"/>
    <x v="0"/>
    <x v="41"/>
  </r>
  <r>
    <d v="2016-09-22T00:00:00"/>
    <n v="295673"/>
    <s v="Rae"/>
    <s v="Bell"/>
    <d v="1935-05-16T00:00:00"/>
    <n v="83"/>
    <x v="0"/>
    <s v="VIC"/>
    <x v="0"/>
    <s v="Non-Invasive"/>
    <n v="37.200000000000003"/>
    <n v="0"/>
    <n v="0"/>
    <n v="0"/>
    <x v="1"/>
    <n v="0"/>
    <n v="0"/>
    <n v="1"/>
    <n v="0"/>
    <n v="62"/>
    <n v="62"/>
    <n v="0"/>
    <n v="1"/>
    <x v="1"/>
    <x v="1"/>
    <m/>
    <m/>
    <n v="2"/>
    <x v="0"/>
    <x v="0"/>
    <d v="2017-12-14T00:00:00"/>
    <x v="0"/>
    <x v="0"/>
    <n v="1"/>
    <n v="0"/>
    <n v="0"/>
    <n v="0"/>
    <n v="1"/>
    <n v="0"/>
    <n v="1"/>
    <n v="0"/>
    <n v="0"/>
    <n v="1"/>
    <n v="0"/>
    <n v="0"/>
    <n v="0"/>
    <n v="0"/>
    <n v="0"/>
    <n v="0"/>
    <n v="0"/>
    <n v="1"/>
    <s v="NULL"/>
    <n v="12"/>
    <n v="150"/>
    <n v="77"/>
    <n v="1"/>
    <n v="0"/>
    <n v="0"/>
    <n v="0"/>
    <n v="0"/>
    <n v="1"/>
    <n v="0"/>
    <n v="0"/>
    <n v="0"/>
    <n v="0"/>
    <n v="0"/>
    <n v="2"/>
    <n v="0"/>
    <x v="1"/>
    <x v="2"/>
  </r>
  <r>
    <d v="2016-09-27T00:00:00"/>
    <n v="141468"/>
    <s v="William"/>
    <s v="Fry"/>
    <d v="1920-10-04T00:00:00"/>
    <n v="98"/>
    <x v="1"/>
    <s v="VIC"/>
    <x v="0"/>
    <s v="Non-Invasive"/>
    <n v="29.4"/>
    <n v="0"/>
    <n v="0"/>
    <n v="0"/>
    <x v="1"/>
    <n v="0"/>
    <n v="0"/>
    <n v="1"/>
    <n v="0"/>
    <n v="27"/>
    <n v="27"/>
    <n v="1"/>
    <n v="0"/>
    <x v="0"/>
    <x v="0"/>
    <m/>
    <m/>
    <n v="2"/>
    <x v="0"/>
    <x v="0"/>
    <d v="2017-07-0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s v="NULL"/>
    <n v="14"/>
    <n v="130"/>
    <n v="75"/>
    <n v="1"/>
    <n v="0"/>
    <n v="0"/>
    <n v="0"/>
    <n v="0"/>
    <n v="0"/>
    <n v="1"/>
    <n v="0"/>
    <n v="0"/>
    <n v="0"/>
    <n v="0"/>
    <n v="2"/>
    <n v="0"/>
    <x v="1"/>
    <x v="11"/>
  </r>
  <r>
    <d v="2016-09-27T00:00:00"/>
    <n v="296031"/>
    <s v="Janet"/>
    <s v="Lawton"/>
    <d v="1940-10-05T00:00:00"/>
    <n v="78"/>
    <x v="0"/>
    <s v="VIC"/>
    <x v="0"/>
    <s v="Non-Invasive"/>
    <n v="28.4"/>
    <n v="0"/>
    <n v="0"/>
    <n v="0"/>
    <x v="2"/>
    <n v="0"/>
    <n v="1"/>
    <n v="0"/>
    <n v="0"/>
    <n v="60"/>
    <n v="60"/>
    <n v="0"/>
    <n v="1"/>
    <x v="1"/>
    <x v="1"/>
    <m/>
    <m/>
    <n v="2"/>
    <x v="0"/>
    <x v="0"/>
    <d v="2017-12-22T00:00:00"/>
    <x v="0"/>
    <x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s v="NULL"/>
    <n v="6"/>
    <n v="120"/>
    <n v="81"/>
    <n v="1"/>
    <n v="0"/>
    <n v="0"/>
    <n v="0"/>
    <n v="0"/>
    <n v="0"/>
    <n v="0"/>
    <n v="0"/>
    <n v="0"/>
    <n v="0"/>
    <n v="0"/>
    <n v="2"/>
    <n v="0"/>
    <x v="1"/>
    <x v="3"/>
  </r>
  <r>
    <d v="2016-09-29T00:00:00"/>
    <n v="173269"/>
    <s v="SALVTRICE"/>
    <s v="Mazzarella"/>
    <d v="1946-02-08T00:00:00"/>
    <n v="72"/>
    <x v="0"/>
    <s v="VIC"/>
    <x v="0"/>
    <s v="Non-Invasive"/>
    <n v="33.9"/>
    <n v="0"/>
    <n v="0"/>
    <n v="1"/>
    <x v="2"/>
    <n v="0"/>
    <n v="1"/>
    <n v="0"/>
    <n v="0"/>
    <n v="57"/>
    <n v="41"/>
    <n v="0"/>
    <n v="1"/>
    <x v="0"/>
    <x v="0"/>
    <m/>
    <m/>
    <n v="2"/>
    <x v="0"/>
    <x v="0"/>
    <d v="2017-11-16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9"/>
    <n v="125"/>
    <n v="67"/>
    <n v="1"/>
    <n v="1"/>
    <n v="1"/>
    <n v="0"/>
    <n v="0"/>
    <n v="1"/>
    <n v="0"/>
    <n v="0"/>
    <n v="0"/>
    <n v="0"/>
    <n v="0"/>
    <n v="2"/>
    <n v="0"/>
    <x v="1"/>
    <x v="12"/>
  </r>
  <r>
    <d v="2016-09-29T00:00:00"/>
    <n v="205355"/>
    <s v="Robert"/>
    <s v="Bird"/>
    <d v="1940-06-16T00:00:00"/>
    <n v="78"/>
    <x v="1"/>
    <s v="VIC"/>
    <x v="0"/>
    <s v="Non-Invasive"/>
    <n v="21.2"/>
    <n v="0"/>
    <n v="0"/>
    <n v="0"/>
    <x v="0"/>
    <n v="1"/>
    <n v="0"/>
    <n v="0"/>
    <n v="0"/>
    <n v="60"/>
    <n v="53"/>
    <n v="0"/>
    <n v="1"/>
    <x v="1"/>
    <x v="1"/>
    <m/>
    <m/>
    <n v="2"/>
    <x v="0"/>
    <x v="0"/>
    <d v="2017-09-14T00:00:00"/>
    <x v="0"/>
    <x v="0"/>
    <n v="0"/>
    <n v="1"/>
    <n v="0"/>
    <n v="0"/>
    <n v="0"/>
    <n v="0"/>
    <n v="1"/>
    <n v="0"/>
    <n v="0"/>
    <n v="1"/>
    <n v="0"/>
    <n v="0"/>
    <n v="0"/>
    <n v="0"/>
    <n v="0"/>
    <n v="1"/>
    <n v="0"/>
    <n v="0"/>
    <s v="NULL"/>
    <n v="12"/>
    <n v="105"/>
    <m/>
    <n v="0"/>
    <n v="0"/>
    <n v="0"/>
    <n v="0"/>
    <n v="0"/>
    <n v="0"/>
    <n v="0"/>
    <n v="0"/>
    <n v="1"/>
    <n v="1"/>
    <n v="0"/>
    <n v="2"/>
    <n v="0"/>
    <x v="1"/>
    <x v="43"/>
  </r>
  <r>
    <d v="2016-09-29T00:00:00"/>
    <n v="285056"/>
    <s v="Terry"/>
    <s v="Coles"/>
    <d v="1939-03-05T00:00:00"/>
    <n v="79"/>
    <x v="1"/>
    <s v="VIC"/>
    <x v="0"/>
    <s v="Non-Invasive"/>
    <n v="24.8"/>
    <n v="0"/>
    <n v="0"/>
    <n v="0"/>
    <x v="2"/>
    <n v="0"/>
    <n v="1"/>
    <n v="0"/>
    <n v="0"/>
    <n v="30"/>
    <n v="26"/>
    <n v="1"/>
    <n v="0"/>
    <x v="0"/>
    <x v="0"/>
    <m/>
    <m/>
    <n v="2"/>
    <x v="0"/>
    <x v="0"/>
    <d v="2017-11-02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0"/>
    <s v="NULL"/>
    <n v="5"/>
    <n v="135"/>
    <n v="61"/>
    <n v="1"/>
    <n v="0"/>
    <n v="0"/>
    <n v="1"/>
    <n v="0"/>
    <n v="0"/>
    <n v="0"/>
    <n v="0"/>
    <n v="1"/>
    <n v="1"/>
    <n v="0"/>
    <n v="2"/>
    <n v="0"/>
    <x v="0"/>
    <x v="41"/>
  </r>
  <r>
    <d v="2016-09-29T00:00:00"/>
    <n v="295699"/>
    <s v="Teresa"/>
    <s v="Ravera"/>
    <d v="1937-01-10T00:00:00"/>
    <n v="81"/>
    <x v="0"/>
    <s v="VIC"/>
    <x v="0"/>
    <s v="Non-Invasive"/>
    <n v="35.1"/>
    <n v="0"/>
    <n v="0"/>
    <n v="0"/>
    <x v="1"/>
    <n v="0"/>
    <n v="0"/>
    <n v="1"/>
    <n v="0"/>
    <n v="58"/>
    <n v="58"/>
    <n v="0"/>
    <n v="1"/>
    <x v="1"/>
    <x v="1"/>
    <m/>
    <m/>
    <n v="2"/>
    <x v="0"/>
    <x v="0"/>
    <d v="2018-02-01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11"/>
    <n v="130"/>
    <n v="107"/>
    <n v="1"/>
    <n v="1"/>
    <n v="0"/>
    <n v="0"/>
    <n v="0"/>
    <n v="0"/>
    <n v="1"/>
    <n v="0"/>
    <n v="0"/>
    <n v="0"/>
    <n v="0"/>
    <n v="2"/>
    <n v="0"/>
    <x v="1"/>
    <x v="27"/>
  </r>
  <r>
    <d v="2016-10-04T00:00:00"/>
    <n v="278017"/>
    <s v="Milagros"/>
    <s v="Congrene"/>
    <d v="1956-06-29T00:00:00"/>
    <n v="62"/>
    <x v="0"/>
    <s v="VIC"/>
    <x v="0"/>
    <s v="Non-Invasive"/>
    <n v="21.4"/>
    <n v="0"/>
    <n v="0"/>
    <n v="0"/>
    <x v="0"/>
    <n v="1"/>
    <n v="0"/>
    <n v="0"/>
    <n v="0"/>
    <n v="45"/>
    <n v="45"/>
    <n v="0"/>
    <n v="1"/>
    <x v="1"/>
    <x v="1"/>
    <m/>
    <m/>
    <n v="2"/>
    <x v="0"/>
    <x v="0"/>
    <d v="2017-08-15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s v="NULL"/>
    <n v="7"/>
    <n v="125"/>
    <n v="90"/>
    <n v="1"/>
    <n v="0"/>
    <n v="0"/>
    <n v="0"/>
    <n v="0"/>
    <n v="0"/>
    <n v="0"/>
    <n v="0"/>
    <n v="0"/>
    <n v="0"/>
    <n v="0"/>
    <n v="2"/>
    <n v="0"/>
    <x v="0"/>
    <x v="29"/>
  </r>
  <r>
    <d v="2016-10-04T00:00:00"/>
    <n v="296350"/>
    <s v="Heather"/>
    <s v="Potter"/>
    <d v="1927-03-03T00:00:00"/>
    <n v="91"/>
    <x v="0"/>
    <s v="VIC"/>
    <x v="0"/>
    <s v="Non-Invasive"/>
    <n v="24.6"/>
    <n v="1"/>
    <n v="0"/>
    <s v="NULL"/>
    <x v="1"/>
    <n v="0"/>
    <n v="0"/>
    <n v="1"/>
    <n v="0"/>
    <n v="65"/>
    <n v="65"/>
    <n v="0"/>
    <n v="1"/>
    <x v="1"/>
    <x v="1"/>
    <m/>
    <m/>
    <n v="2"/>
    <x v="0"/>
    <x v="0"/>
    <d v="2018-01-2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6"/>
    <n v="120"/>
    <n v="28"/>
    <n v="0"/>
    <n v="0"/>
    <n v="0"/>
    <n v="0"/>
    <n v="1"/>
    <n v="0"/>
    <n v="0"/>
    <n v="0"/>
    <n v="1"/>
    <n v="0"/>
    <n v="1"/>
    <n v="2"/>
    <n v="0"/>
    <x v="1"/>
    <x v="1"/>
  </r>
  <r>
    <d v="2016-10-05T00:00:00"/>
    <n v="165791"/>
    <s v="Peter"/>
    <s v="Shallard"/>
    <d v="1945-07-29T00:00:00"/>
    <n v="73"/>
    <x v="1"/>
    <s v="VIC"/>
    <x v="0"/>
    <s v="Non-Invasive"/>
    <n v="35.299999999999997"/>
    <n v="0"/>
    <n v="0"/>
    <n v="0"/>
    <x v="2"/>
    <n v="0"/>
    <n v="1"/>
    <n v="0"/>
    <n v="0"/>
    <n v="66"/>
    <n v="63"/>
    <n v="0"/>
    <n v="1"/>
    <x v="1"/>
    <x v="1"/>
    <n v="27.7"/>
    <m/>
    <n v="2"/>
    <x v="0"/>
    <x v="0"/>
    <d v="2017-10-31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9"/>
    <n v="140"/>
    <n v="86"/>
    <n v="1"/>
    <n v="1"/>
    <n v="1"/>
    <n v="1"/>
    <n v="0"/>
    <n v="0"/>
    <n v="0"/>
    <n v="0"/>
    <n v="0"/>
    <n v="0"/>
    <n v="0"/>
    <n v="2"/>
    <n v="0"/>
    <x v="1"/>
    <x v="2"/>
  </r>
  <r>
    <d v="2016-10-06T00:00:00"/>
    <n v="247846"/>
    <s v="George"/>
    <s v="Tsouvallas"/>
    <d v="1947-04-23T00:00:00"/>
    <n v="71"/>
    <x v="1"/>
    <s v="VIC"/>
    <x v="0"/>
    <s v="Non-Invasive"/>
    <n v="34.4"/>
    <n v="0"/>
    <n v="0"/>
    <n v="0"/>
    <x v="2"/>
    <n v="0"/>
    <n v="1"/>
    <n v="0"/>
    <n v="0"/>
    <n v="32"/>
    <n v="33"/>
    <n v="1"/>
    <n v="0"/>
    <x v="0"/>
    <x v="0"/>
    <m/>
    <m/>
    <n v="2"/>
    <x v="0"/>
    <x v="0"/>
    <d v="2018-01-04T00:00:00"/>
    <x v="0"/>
    <x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s v="NULL"/>
    <n v="5"/>
    <n v="140"/>
    <n v="51"/>
    <n v="1"/>
    <n v="0"/>
    <n v="0"/>
    <n v="0"/>
    <n v="0"/>
    <n v="1"/>
    <n v="0"/>
    <n v="1"/>
    <n v="1"/>
    <n v="1"/>
    <n v="0"/>
    <n v="2"/>
    <n v="0"/>
    <x v="0"/>
    <x v="10"/>
  </r>
  <r>
    <d v="2016-10-06T00:00:00"/>
    <n v="290980"/>
    <s v="Keith"/>
    <s v="Morgan"/>
    <d v="1935-02-08T00:00:00"/>
    <n v="83"/>
    <x v="1"/>
    <s v="VIC"/>
    <x v="0"/>
    <s v="Non-Invasive"/>
    <n v="38.1"/>
    <n v="0"/>
    <n v="0"/>
    <s v="NULL"/>
    <x v="2"/>
    <n v="0"/>
    <n v="1"/>
    <n v="0"/>
    <n v="0"/>
    <n v="52"/>
    <n v="52"/>
    <n v="0"/>
    <n v="1"/>
    <x v="1"/>
    <x v="1"/>
    <m/>
    <m/>
    <n v="2"/>
    <x v="0"/>
    <x v="0"/>
    <d v="2017-07-12T00:00:00"/>
    <x v="0"/>
    <x v="0"/>
    <n v="0"/>
    <n v="1"/>
    <n v="1"/>
    <n v="1"/>
    <n v="0"/>
    <n v="0"/>
    <n v="0"/>
    <n v="1"/>
    <n v="0"/>
    <n v="1"/>
    <n v="0"/>
    <n v="0"/>
    <n v="0"/>
    <n v="0"/>
    <n v="0"/>
    <n v="1"/>
    <n v="0"/>
    <n v="0"/>
    <s v="NULL"/>
    <n v="14"/>
    <n v="110"/>
    <n v="79"/>
    <n v="1"/>
    <n v="1"/>
    <n v="0"/>
    <n v="1"/>
    <n v="0"/>
    <n v="1"/>
    <n v="0"/>
    <n v="1"/>
    <n v="1"/>
    <n v="1"/>
    <n v="0"/>
    <n v="2"/>
    <n v="0"/>
    <x v="1"/>
    <x v="62"/>
  </r>
  <r>
    <d v="2016-10-07T00:00:00"/>
    <n v="296504"/>
    <s v="Rasammah"/>
    <s v="Fernandopulle"/>
    <d v="1936-09-16T00:00:00"/>
    <n v="82"/>
    <x v="0"/>
    <s v="VIC"/>
    <x v="0"/>
    <s v="Non-Invasive"/>
    <n v="24.2"/>
    <n v="1"/>
    <n v="0"/>
    <s v="NULL"/>
    <x v="1"/>
    <n v="0"/>
    <n v="0"/>
    <n v="1"/>
    <n v="0"/>
    <n v="75"/>
    <n v="75"/>
    <n v="0"/>
    <n v="1"/>
    <x v="1"/>
    <x v="1"/>
    <m/>
    <m/>
    <n v="2"/>
    <x v="0"/>
    <x v="0"/>
    <d v="2016-10-26T00:00:00"/>
    <x v="0"/>
    <x v="0"/>
    <n v="0"/>
    <n v="0"/>
    <n v="1"/>
    <n v="1"/>
    <n v="0"/>
    <n v="0"/>
    <n v="0"/>
    <n v="1"/>
    <n v="0"/>
    <n v="1"/>
    <n v="0"/>
    <n v="0"/>
    <n v="0"/>
    <n v="0"/>
    <n v="0"/>
    <n v="0"/>
    <n v="0"/>
    <n v="1"/>
    <s v="NULL"/>
    <m/>
    <n v="105"/>
    <n v="87"/>
    <n v="1"/>
    <n v="1"/>
    <n v="0"/>
    <n v="0"/>
    <n v="0"/>
    <n v="1"/>
    <n v="0"/>
    <n v="0"/>
    <n v="0"/>
    <n v="0"/>
    <n v="0"/>
    <n v="2"/>
    <n v="0"/>
    <x v="1"/>
    <x v="59"/>
  </r>
  <r>
    <d v="2016-10-11T00:00:00"/>
    <n v="279678"/>
    <s v="Graham"/>
    <s v="Gould"/>
    <d v="1933-11-11T00:00:00"/>
    <n v="85"/>
    <x v="1"/>
    <s v="VIC"/>
    <x v="0"/>
    <s v="Non-Invasive"/>
    <n v="25.9"/>
    <n v="1"/>
    <n v="0"/>
    <s v="NULL"/>
    <x v="2"/>
    <n v="0"/>
    <n v="1"/>
    <n v="0"/>
    <n v="0"/>
    <n v="65"/>
    <n v="65"/>
    <n v="0"/>
    <n v="1"/>
    <x v="0"/>
    <x v="0"/>
    <m/>
    <m/>
    <n v="2"/>
    <x v="0"/>
    <x v="0"/>
    <d v="2018-01-16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8"/>
    <n v="130"/>
    <n v="65"/>
    <n v="1"/>
    <n v="0"/>
    <n v="0"/>
    <n v="0"/>
    <n v="0"/>
    <n v="1"/>
    <n v="0"/>
    <n v="0"/>
    <n v="0"/>
    <n v="0"/>
    <n v="0"/>
    <n v="2"/>
    <n v="0"/>
    <x v="1"/>
    <x v="14"/>
  </r>
  <r>
    <d v="2016-10-13T00:00:00"/>
    <n v="296369"/>
    <s v="Wim"/>
    <s v="Van Weenan"/>
    <d v="1932-02-11T00:00:00"/>
    <n v="86"/>
    <x v="1"/>
    <s v="VIC"/>
    <x v="0"/>
    <s v="Non-Invasive"/>
    <n v="33.4"/>
    <n v="0"/>
    <n v="0"/>
    <n v="0"/>
    <x v="2"/>
    <n v="0"/>
    <n v="1"/>
    <n v="0"/>
    <n v="0"/>
    <n v="45"/>
    <n v="45"/>
    <n v="0"/>
    <n v="1"/>
    <x v="1"/>
    <x v="1"/>
    <m/>
    <m/>
    <n v="2"/>
    <x v="0"/>
    <x v="0"/>
    <d v="2017-05-22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6"/>
    <n v="130"/>
    <n v="37"/>
    <n v="1"/>
    <n v="0"/>
    <n v="0"/>
    <n v="1"/>
    <n v="0"/>
    <n v="0"/>
    <n v="0"/>
    <n v="0"/>
    <n v="0"/>
    <n v="0"/>
    <n v="0"/>
    <n v="2"/>
    <n v="0"/>
    <x v="0"/>
    <x v="29"/>
  </r>
  <r>
    <d v="2016-10-17T00:00:00"/>
    <n v="182879"/>
    <s v="Ivor"/>
    <s v="Brohier"/>
    <d v="1940-09-25T00:00:00"/>
    <n v="78"/>
    <x v="1"/>
    <s v="VIC"/>
    <x v="0"/>
    <s v="Non-Invasive"/>
    <n v="38.799999999999997"/>
    <n v="0"/>
    <n v="0"/>
    <n v="0"/>
    <x v="1"/>
    <n v="0"/>
    <n v="0"/>
    <n v="1"/>
    <n v="0"/>
    <n v="70"/>
    <n v="65"/>
    <n v="0"/>
    <n v="1"/>
    <x v="1"/>
    <x v="1"/>
    <m/>
    <m/>
    <n v="2"/>
    <x v="0"/>
    <x v="0"/>
    <d v="2016-10-17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s v="NULL"/>
    <m/>
    <n v="80"/>
    <n v="61"/>
    <n v="0"/>
    <n v="1"/>
    <n v="0"/>
    <n v="1"/>
    <n v="0"/>
    <n v="1"/>
    <n v="0"/>
    <n v="0"/>
    <n v="0"/>
    <n v="0"/>
    <n v="0"/>
    <n v="2"/>
    <n v="0"/>
    <x v="1"/>
    <x v="1"/>
  </r>
  <r>
    <d v="2016-10-17T00:00:00"/>
    <n v="295254"/>
    <s v="Elizabeth"/>
    <s v="Smart"/>
    <d v="1921-10-17T00:00:00"/>
    <n v="97"/>
    <x v="0"/>
    <s v="VIC"/>
    <x v="0"/>
    <s v="Non-Invasive"/>
    <n v="23"/>
    <n v="0"/>
    <n v="0"/>
    <n v="0"/>
    <x v="2"/>
    <n v="0"/>
    <n v="1"/>
    <n v="0"/>
    <n v="0"/>
    <n v="56"/>
    <n v="56"/>
    <n v="0"/>
    <n v="1"/>
    <x v="1"/>
    <x v="1"/>
    <m/>
    <m/>
    <n v="2"/>
    <x v="0"/>
    <x v="0"/>
    <d v="2017-06-22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s v="NULL"/>
    <n v="9"/>
    <n v="115"/>
    <n v="49"/>
    <n v="0"/>
    <n v="0"/>
    <n v="0"/>
    <n v="1"/>
    <n v="0"/>
    <n v="0"/>
    <n v="0"/>
    <n v="0"/>
    <n v="0"/>
    <n v="0"/>
    <n v="0"/>
    <n v="2"/>
    <n v="0"/>
    <x v="1"/>
    <x v="25"/>
  </r>
  <r>
    <d v="2016-10-18T00:00:00"/>
    <n v="296513"/>
    <s v="Kevin"/>
    <s v="Noonan"/>
    <d v="1955-03-03T00:00:00"/>
    <n v="63"/>
    <x v="1"/>
    <s v="VIC"/>
    <x v="0"/>
    <s v="Non-Invasive"/>
    <n v="34.299999999999997"/>
    <n v="1"/>
    <n v="0"/>
    <s v="NULL"/>
    <x v="2"/>
    <n v="0"/>
    <n v="1"/>
    <n v="0"/>
    <n v="0"/>
    <n v="22"/>
    <n v="22"/>
    <n v="1"/>
    <n v="0"/>
    <x v="0"/>
    <x v="0"/>
    <m/>
    <m/>
    <n v="2"/>
    <x v="1"/>
    <x v="1"/>
    <d v="2017-11-21T00:00:00"/>
    <x v="1"/>
    <x v="1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9"/>
    <n v="105"/>
    <n v="65"/>
    <n v="1"/>
    <n v="0"/>
    <n v="0"/>
    <n v="1"/>
    <n v="0"/>
    <n v="1"/>
    <n v="0"/>
    <n v="0"/>
    <n v="0"/>
    <n v="0"/>
    <n v="0"/>
    <n v="2"/>
    <n v="0"/>
    <x v="0"/>
    <x v="53"/>
  </r>
  <r>
    <d v="2016-10-19T00:00:00"/>
    <n v="154038"/>
    <s v="Robert"/>
    <s v="Luce"/>
    <d v="1946-10-01T00:00:00"/>
    <n v="72"/>
    <x v="1"/>
    <s v="VIC"/>
    <x v="0"/>
    <s v="Non-Invasive"/>
    <n v="32.700000000000003"/>
    <n v="0"/>
    <n v="0"/>
    <n v="0"/>
    <x v="0"/>
    <n v="1"/>
    <n v="0"/>
    <n v="0"/>
    <n v="0"/>
    <n v="29"/>
    <n v="29"/>
    <n v="1"/>
    <n v="0"/>
    <x v="0"/>
    <x v="0"/>
    <m/>
    <m/>
    <n v="2"/>
    <x v="0"/>
    <x v="0"/>
    <d v="2016-10-19T00:00:00"/>
    <x v="0"/>
    <x v="0"/>
    <n v="1"/>
    <n v="0"/>
    <n v="0"/>
    <n v="0"/>
    <n v="0"/>
    <n v="1"/>
    <n v="1"/>
    <n v="0"/>
    <n v="0"/>
    <n v="1"/>
    <n v="0"/>
    <n v="0"/>
    <n v="0"/>
    <n v="0"/>
    <n v="0"/>
    <n v="0"/>
    <n v="1"/>
    <n v="0"/>
    <s v="NULL"/>
    <m/>
    <n v="120"/>
    <m/>
    <n v="1"/>
    <n v="0"/>
    <n v="0"/>
    <n v="1"/>
    <n v="0"/>
    <n v="0"/>
    <n v="0"/>
    <n v="0"/>
    <n v="0"/>
    <n v="0"/>
    <n v="0"/>
    <n v="2"/>
    <n v="0"/>
    <x v="0"/>
    <x v="32"/>
  </r>
  <r>
    <d v="2016-10-20T00:00:00"/>
    <n v="143984"/>
    <s v="Marwa"/>
    <s v="Eltchelebi"/>
    <d v="1936-06-01T00:00:00"/>
    <n v="82"/>
    <x v="0"/>
    <s v="VIC"/>
    <x v="0"/>
    <s v="Non-Invasive"/>
    <n v="33.299999999999997"/>
    <n v="0"/>
    <n v="0"/>
    <n v="0"/>
    <x v="1"/>
    <n v="0"/>
    <n v="0"/>
    <n v="1"/>
    <n v="0"/>
    <n v="57"/>
    <n v="42"/>
    <n v="0"/>
    <n v="1"/>
    <x v="1"/>
    <x v="1"/>
    <m/>
    <m/>
    <n v="2"/>
    <x v="0"/>
    <x v="0"/>
    <d v="2018-01-16T00:00:00"/>
    <x v="0"/>
    <x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s v="NULL"/>
    <n v="21"/>
    <n v="120"/>
    <m/>
    <n v="1"/>
    <n v="1"/>
    <n v="0"/>
    <n v="1"/>
    <n v="0"/>
    <n v="1"/>
    <n v="0"/>
    <n v="0"/>
    <n v="0"/>
    <n v="0"/>
    <n v="0"/>
    <n v="2"/>
    <n v="1"/>
    <x v="0"/>
    <x v="24"/>
  </r>
  <r>
    <d v="2016-10-20T00:00:00"/>
    <n v="187019"/>
    <s v="Saveta"/>
    <s v="Petrov"/>
    <d v="1930-02-09T00:00:00"/>
    <n v="88"/>
    <x v="0"/>
    <s v="VIC"/>
    <x v="0"/>
    <s v="Non-Invasive"/>
    <n v="35.299999999999997"/>
    <n v="0"/>
    <n v="0"/>
    <n v="0"/>
    <x v="1"/>
    <n v="0"/>
    <n v="0"/>
    <n v="1"/>
    <n v="0"/>
    <n v="65"/>
    <n v="65"/>
    <n v="0"/>
    <n v="1"/>
    <x v="1"/>
    <x v="1"/>
    <m/>
    <m/>
    <n v="2"/>
    <x v="0"/>
    <x v="0"/>
    <d v="2017-12-28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s v="NULL"/>
    <n v="18"/>
    <n v="130"/>
    <n v="49"/>
    <n v="1"/>
    <n v="0"/>
    <n v="0"/>
    <n v="0"/>
    <n v="0"/>
    <n v="1"/>
    <n v="0"/>
    <n v="1"/>
    <n v="0"/>
    <n v="0"/>
    <n v="0"/>
    <n v="2"/>
    <n v="0"/>
    <x v="1"/>
    <x v="31"/>
  </r>
  <r>
    <d v="2016-10-24T00:00:00"/>
    <n v="2001526"/>
    <s v="Salvatore"/>
    <s v="Nicosia"/>
    <d v="1939-06-09T00:00:00"/>
    <n v="79"/>
    <x v="1"/>
    <s v="OPTIHEART"/>
    <x v="0"/>
    <s v="Non-Invasive"/>
    <n v="29.5"/>
    <n v="0"/>
    <n v="0"/>
    <n v="0"/>
    <x v="2"/>
    <n v="0"/>
    <n v="1"/>
    <n v="0"/>
    <n v="0"/>
    <n v="33"/>
    <n v="33"/>
    <n v="1"/>
    <n v="0"/>
    <x v="0"/>
    <x v="0"/>
    <m/>
    <m/>
    <n v="2"/>
    <x v="0"/>
    <x v="0"/>
    <d v="2017-12-03T00:00:00"/>
    <x v="0"/>
    <x v="0"/>
    <n v="0"/>
    <n v="0"/>
    <n v="1"/>
    <n v="1"/>
    <n v="0"/>
    <n v="0"/>
    <n v="1"/>
    <n v="0"/>
    <n v="0"/>
    <n v="1"/>
    <n v="0"/>
    <n v="0"/>
    <n v="0"/>
    <n v="0"/>
    <n v="0"/>
    <n v="0"/>
    <n v="0"/>
    <n v="1"/>
    <s v="NULL"/>
    <n v="11"/>
    <n v="155"/>
    <n v="57"/>
    <n v="0"/>
    <n v="0"/>
    <n v="0"/>
    <n v="0"/>
    <n v="0"/>
    <n v="1"/>
    <n v="0"/>
    <n v="0"/>
    <n v="0"/>
    <n v="0"/>
    <n v="0"/>
    <n v="2"/>
    <n v="0"/>
    <x v="0"/>
    <x v="17"/>
  </r>
  <r>
    <d v="2016-10-24T00:00:00"/>
    <n v="296211"/>
    <s v="Janis"/>
    <s v="Rasins"/>
    <d v="1923-02-27T00:00:00"/>
    <n v="95"/>
    <x v="1"/>
    <s v="VIC"/>
    <x v="0"/>
    <s v="Non-Invasive"/>
    <n v="20.2"/>
    <n v="0"/>
    <n v="0"/>
    <n v="0"/>
    <x v="2"/>
    <n v="0"/>
    <n v="1"/>
    <n v="0"/>
    <n v="0"/>
    <n v="68"/>
    <n v="68"/>
    <n v="0"/>
    <n v="1"/>
    <x v="1"/>
    <x v="1"/>
    <m/>
    <m/>
    <n v="2"/>
    <x v="0"/>
    <x v="0"/>
    <d v="2017-08-0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8"/>
    <n v="130"/>
    <n v="37"/>
    <n v="1"/>
    <n v="1"/>
    <n v="0"/>
    <n v="1"/>
    <n v="0"/>
    <n v="0"/>
    <n v="0"/>
    <n v="0"/>
    <n v="0"/>
    <n v="0"/>
    <n v="0"/>
    <n v="2"/>
    <n v="0"/>
    <x v="1"/>
    <x v="67"/>
  </r>
  <r>
    <d v="2016-10-25T00:00:00"/>
    <n v="2001015"/>
    <s v="Edward"/>
    <s v="Avery"/>
    <d v="1941-06-01T00:00:00"/>
    <n v="77"/>
    <x v="1"/>
    <s v="OPTIHEART"/>
    <x v="0"/>
    <s v="Non-Invasive"/>
    <n v="26.9"/>
    <n v="0"/>
    <n v="0"/>
    <n v="3"/>
    <x v="2"/>
    <n v="0"/>
    <n v="1"/>
    <n v="0"/>
    <n v="0"/>
    <n v="48"/>
    <n v="32"/>
    <n v="0"/>
    <n v="1"/>
    <x v="0"/>
    <x v="0"/>
    <m/>
    <m/>
    <n v="2"/>
    <x v="0"/>
    <x v="0"/>
    <d v="2018-01-29T00:00:00"/>
    <x v="0"/>
    <x v="0"/>
    <n v="1"/>
    <n v="0"/>
    <n v="0"/>
    <n v="1"/>
    <n v="1"/>
    <n v="0"/>
    <n v="0"/>
    <n v="0"/>
    <n v="0"/>
    <n v="0"/>
    <n v="0"/>
    <n v="0"/>
    <n v="0"/>
    <n v="0"/>
    <n v="0"/>
    <n v="1"/>
    <n v="0"/>
    <n v="0"/>
    <s v="NULL"/>
    <n v="17"/>
    <n v="95"/>
    <n v="31"/>
    <n v="1"/>
    <n v="0"/>
    <n v="0"/>
    <n v="1"/>
    <n v="0"/>
    <n v="0"/>
    <n v="0"/>
    <n v="1"/>
    <n v="0"/>
    <n v="0"/>
    <n v="0"/>
    <n v="2"/>
    <n v="0"/>
    <x v="0"/>
    <x v="18"/>
  </r>
  <r>
    <d v="2016-10-25T00:00:00"/>
    <n v="296571"/>
    <s v="Ruby"/>
    <s v="Winslade"/>
    <d v="1922-12-22T00:00:00"/>
    <n v="96"/>
    <x v="0"/>
    <s v="VIC"/>
    <x v="0"/>
    <s v="Non-Invasive"/>
    <n v="19.100000000000001"/>
    <n v="0"/>
    <n v="0"/>
    <n v="0"/>
    <x v="1"/>
    <n v="0"/>
    <n v="0"/>
    <n v="1"/>
    <n v="0"/>
    <n v="63"/>
    <n v="63"/>
    <n v="0"/>
    <n v="1"/>
    <x v="1"/>
    <x v="1"/>
    <m/>
    <m/>
    <n v="2"/>
    <x v="0"/>
    <x v="0"/>
    <d v="2017-07-06T00:00:00"/>
    <x v="0"/>
    <x v="0"/>
    <n v="0"/>
    <n v="1"/>
    <n v="0"/>
    <n v="0"/>
    <n v="0"/>
    <n v="0"/>
    <n v="1"/>
    <n v="0"/>
    <n v="0"/>
    <n v="1"/>
    <n v="0"/>
    <n v="0"/>
    <n v="0"/>
    <n v="0"/>
    <n v="0"/>
    <n v="0"/>
    <n v="1"/>
    <n v="0"/>
    <s v="NULL"/>
    <n v="13"/>
    <n v="120"/>
    <n v="51"/>
    <n v="1"/>
    <n v="0"/>
    <n v="0"/>
    <n v="0"/>
    <n v="0"/>
    <n v="0"/>
    <n v="0"/>
    <n v="0"/>
    <n v="0"/>
    <n v="0"/>
    <n v="0"/>
    <n v="2"/>
    <n v="0"/>
    <x v="1"/>
    <x v="34"/>
  </r>
  <r>
    <d v="2016-10-25T00:00:00"/>
    <n v="296737"/>
    <s v="Alan"/>
    <s v="Healey"/>
    <d v="1929-07-26T00:00:00"/>
    <n v="89"/>
    <x v="1"/>
    <s v="VIC"/>
    <x v="0"/>
    <s v="Non-Invasive"/>
    <n v="24.8"/>
    <n v="0"/>
    <n v="0"/>
    <n v="0"/>
    <x v="2"/>
    <n v="0"/>
    <n v="1"/>
    <n v="0"/>
    <n v="0"/>
    <n v="52"/>
    <n v="52"/>
    <n v="0"/>
    <n v="1"/>
    <x v="1"/>
    <x v="1"/>
    <m/>
    <m/>
    <n v="2"/>
    <x v="0"/>
    <x v="0"/>
    <d v="2017-10-31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9"/>
    <n v="108"/>
    <n v="67"/>
    <n v="0"/>
    <n v="0"/>
    <n v="0"/>
    <n v="1"/>
    <n v="0"/>
    <n v="0"/>
    <n v="0"/>
    <n v="1"/>
    <n v="1"/>
    <n v="0"/>
    <n v="1"/>
    <n v="2"/>
    <n v="0"/>
    <x v="1"/>
    <x v="62"/>
  </r>
  <r>
    <d v="2016-10-25T00:00:00"/>
    <n v="296873"/>
    <s v="Gwendoline"/>
    <s v="Crocker"/>
    <d v="1938-01-11T00:00:00"/>
    <n v="80"/>
    <x v="0"/>
    <s v="VIC"/>
    <x v="0"/>
    <s v="Non-Invasive"/>
    <n v="32.5"/>
    <n v="0"/>
    <n v="0"/>
    <n v="0"/>
    <x v="2"/>
    <n v="0"/>
    <n v="1"/>
    <n v="0"/>
    <n v="0"/>
    <n v="39"/>
    <n v="39"/>
    <n v="0"/>
    <n v="1"/>
    <x v="0"/>
    <x v="0"/>
    <m/>
    <m/>
    <n v="2"/>
    <x v="0"/>
    <x v="0"/>
    <d v="2017-11-21T00:00:00"/>
    <x v="0"/>
    <x v="0"/>
    <n v="0"/>
    <n v="0"/>
    <n v="1"/>
    <n v="1"/>
    <n v="0"/>
    <n v="0"/>
    <n v="1"/>
    <n v="0"/>
    <n v="0"/>
    <n v="1"/>
    <n v="0"/>
    <n v="0"/>
    <n v="0"/>
    <n v="0"/>
    <n v="0"/>
    <n v="0"/>
    <n v="1"/>
    <n v="0"/>
    <s v="NULL"/>
    <n v="5"/>
    <n v="140"/>
    <n v="67"/>
    <n v="1"/>
    <n v="0"/>
    <n v="0"/>
    <n v="0"/>
    <n v="0"/>
    <n v="1"/>
    <n v="0"/>
    <n v="0"/>
    <n v="0"/>
    <n v="0"/>
    <n v="0"/>
    <n v="2"/>
    <n v="0"/>
    <x v="0"/>
    <x v="55"/>
  </r>
  <r>
    <d v="2016-10-25T00:00:00"/>
    <n v="297233"/>
    <s v="Mulyadi"/>
    <s v="Machmud"/>
    <d v="1953-12-31T00:00:00"/>
    <n v="65"/>
    <x v="1"/>
    <s v="VIC"/>
    <x v="0"/>
    <s v="Non-Invasive"/>
    <n v="29.4"/>
    <n v="0"/>
    <n v="0"/>
    <n v="0"/>
    <x v="2"/>
    <n v="0"/>
    <n v="1"/>
    <n v="0"/>
    <n v="0"/>
    <n v="45"/>
    <n v="45"/>
    <n v="0"/>
    <n v="1"/>
    <x v="1"/>
    <x v="1"/>
    <m/>
    <m/>
    <n v="2"/>
    <x v="0"/>
    <x v="0"/>
    <d v="2017-11-23T00:00:00"/>
    <x v="0"/>
    <x v="0"/>
    <n v="0"/>
    <n v="0"/>
    <n v="1"/>
    <n v="0"/>
    <n v="0"/>
    <n v="0"/>
    <n v="1"/>
    <n v="0"/>
    <n v="0"/>
    <n v="1"/>
    <n v="0"/>
    <n v="0"/>
    <n v="0"/>
    <n v="0"/>
    <n v="0"/>
    <n v="0"/>
    <n v="0"/>
    <n v="1"/>
    <s v="NULL"/>
    <n v="6"/>
    <n v="140"/>
    <n v="72"/>
    <n v="1"/>
    <n v="0"/>
    <n v="0"/>
    <n v="0"/>
    <n v="0"/>
    <n v="0"/>
    <n v="0"/>
    <n v="0"/>
    <n v="0"/>
    <n v="0"/>
    <n v="0"/>
    <n v="2"/>
    <n v="0"/>
    <x v="0"/>
    <x v="29"/>
  </r>
  <r>
    <d v="2016-10-26T00:00:00"/>
    <n v="148250"/>
    <s v="Samuel"/>
    <s v="Colletto"/>
    <d v="1938-07-28T00:00:00"/>
    <n v="80"/>
    <x v="1"/>
    <s v="VIC"/>
    <x v="0"/>
    <s v="Non-Invasive"/>
    <n v="29"/>
    <n v="0"/>
    <n v="0"/>
    <n v="0"/>
    <x v="2"/>
    <n v="0"/>
    <n v="1"/>
    <n v="0"/>
    <n v="0"/>
    <n v="30"/>
    <n v="20"/>
    <n v="1"/>
    <n v="0"/>
    <x v="0"/>
    <x v="0"/>
    <m/>
    <m/>
    <n v="2"/>
    <x v="0"/>
    <x v="0"/>
    <d v="2017-12-21T00:00:00"/>
    <x v="2"/>
    <x v="3"/>
    <n v="1"/>
    <n v="0"/>
    <n v="0"/>
    <n v="0"/>
    <n v="0"/>
    <n v="0"/>
    <n v="1"/>
    <n v="0"/>
    <n v="0"/>
    <n v="1"/>
    <n v="1"/>
    <n v="1"/>
    <n v="1"/>
    <n v="0"/>
    <n v="0"/>
    <n v="0"/>
    <n v="1"/>
    <n v="0"/>
    <s v="NULL"/>
    <n v="8"/>
    <n v="120"/>
    <n v="58"/>
    <n v="1"/>
    <n v="0"/>
    <n v="0"/>
    <n v="1"/>
    <n v="0"/>
    <n v="0"/>
    <n v="0"/>
    <n v="1"/>
    <n v="0"/>
    <n v="0"/>
    <n v="0"/>
    <n v="2"/>
    <n v="1"/>
    <x v="0"/>
    <x v="0"/>
  </r>
  <r>
    <d v="2016-10-26T00:00:00"/>
    <n v="269482"/>
    <s v="Linde"/>
    <s v="Lodwick"/>
    <d v="1972-06-06T00:00:00"/>
    <n v="46"/>
    <x v="0"/>
    <s v="VIC"/>
    <x v="0"/>
    <s v="Non-Invasive"/>
    <n v="32.799999999999997"/>
    <n v="0"/>
    <n v="0"/>
    <n v="0"/>
    <x v="2"/>
    <n v="0"/>
    <n v="1"/>
    <n v="0"/>
    <n v="0"/>
    <n v="52"/>
    <n v="52"/>
    <n v="0"/>
    <n v="1"/>
    <x v="1"/>
    <x v="1"/>
    <m/>
    <m/>
    <n v="2"/>
    <x v="0"/>
    <x v="0"/>
    <d v="2017-11-02T00:00:00"/>
    <x v="0"/>
    <x v="0"/>
    <n v="0"/>
    <n v="0"/>
    <n v="1"/>
    <n v="1"/>
    <n v="1"/>
    <n v="1"/>
    <n v="1"/>
    <n v="0"/>
    <n v="0"/>
    <n v="1"/>
    <n v="0"/>
    <n v="0"/>
    <n v="0"/>
    <n v="0"/>
    <n v="0"/>
    <n v="0"/>
    <n v="1"/>
    <n v="0"/>
    <s v="NULL"/>
    <n v="20"/>
    <n v="120"/>
    <n v="90"/>
    <n v="0"/>
    <n v="0"/>
    <n v="0"/>
    <n v="0"/>
    <n v="0"/>
    <n v="0"/>
    <n v="0"/>
    <n v="0"/>
    <n v="0"/>
    <n v="0"/>
    <n v="0"/>
    <n v="2"/>
    <n v="0"/>
    <x v="0"/>
    <x v="62"/>
  </r>
  <r>
    <d v="2016-10-28T00:00:00"/>
    <n v="277920"/>
    <s v="Joan"/>
    <s v="Coombs"/>
    <d v="1932-10-20T00:00:00"/>
    <n v="86"/>
    <x v="0"/>
    <s v="VIC"/>
    <x v="0"/>
    <s v="Non-Invasive"/>
    <n v="27.9"/>
    <n v="0"/>
    <n v="0"/>
    <n v="0"/>
    <x v="2"/>
    <n v="0"/>
    <n v="1"/>
    <n v="0"/>
    <n v="0"/>
    <n v="55"/>
    <n v="55"/>
    <n v="0"/>
    <n v="1"/>
    <x v="1"/>
    <x v="1"/>
    <m/>
    <m/>
    <n v="2"/>
    <x v="0"/>
    <x v="0"/>
    <d v="2017-11-29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1"/>
    <n v="0"/>
    <s v="NULL"/>
    <n v="7"/>
    <n v="150"/>
    <n v="33"/>
    <n v="1"/>
    <n v="0"/>
    <n v="1"/>
    <n v="1"/>
    <n v="0"/>
    <n v="0"/>
    <n v="0"/>
    <n v="1"/>
    <n v="0"/>
    <n v="0"/>
    <n v="0"/>
    <n v="2"/>
    <n v="0"/>
    <x v="1"/>
    <x v="3"/>
  </r>
  <r>
    <d v="2016-10-31T00:00:00"/>
    <n v="297137"/>
    <s v="Dirk"/>
    <s v="Keessen"/>
    <d v="1926-12-12T00:00:00"/>
    <n v="92"/>
    <x v="1"/>
    <s v="VIC"/>
    <x v="0"/>
    <s v="Non-Invasive"/>
    <n v="27"/>
    <n v="0"/>
    <n v="0"/>
    <n v="0"/>
    <x v="1"/>
    <n v="0"/>
    <n v="0"/>
    <n v="1"/>
    <n v="0"/>
    <n v="48"/>
    <n v="48"/>
    <n v="0"/>
    <n v="1"/>
    <x v="1"/>
    <x v="1"/>
    <m/>
    <m/>
    <n v="2"/>
    <x v="0"/>
    <x v="0"/>
    <d v="2017-03-03T00:00:00"/>
    <x v="0"/>
    <x v="0"/>
    <n v="0"/>
    <n v="0"/>
    <n v="1"/>
    <n v="1"/>
    <n v="0"/>
    <n v="0"/>
    <n v="1"/>
    <n v="0"/>
    <n v="0"/>
    <n v="1"/>
    <n v="0"/>
    <n v="0"/>
    <n v="0"/>
    <n v="0"/>
    <n v="0"/>
    <n v="0"/>
    <n v="1"/>
    <n v="0"/>
    <s v="NULL"/>
    <n v="5"/>
    <n v="120"/>
    <m/>
    <n v="1"/>
    <n v="1"/>
    <n v="0"/>
    <n v="1"/>
    <n v="0"/>
    <n v="0"/>
    <n v="0"/>
    <n v="0"/>
    <n v="0"/>
    <n v="0"/>
    <n v="0"/>
    <n v="2"/>
    <n v="0"/>
    <x v="0"/>
    <x v="8"/>
  </r>
  <r>
    <d v="2016-11-03T00:00:00"/>
    <n v="213868"/>
    <s v="Ian"/>
    <s v="Weymouth"/>
    <d v="1944-09-29T00:00:00"/>
    <n v="74"/>
    <x v="1"/>
    <s v="VIC"/>
    <x v="0"/>
    <s v="Non-Invasive"/>
    <n v="31.5"/>
    <n v="0"/>
    <n v="0"/>
    <n v="1"/>
    <x v="1"/>
    <n v="0"/>
    <n v="0"/>
    <n v="1"/>
    <n v="0"/>
    <n v="30"/>
    <n v="35"/>
    <n v="1"/>
    <n v="0"/>
    <x v="0"/>
    <x v="0"/>
    <m/>
    <m/>
    <n v="2"/>
    <x v="0"/>
    <x v="0"/>
    <d v="2018-01-09T00:00:00"/>
    <x v="0"/>
    <x v="0"/>
    <n v="0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n v="16"/>
    <n v="110"/>
    <n v="90"/>
    <n v="1"/>
    <n v="0"/>
    <n v="0"/>
    <n v="0"/>
    <n v="0"/>
    <n v="0"/>
    <n v="0"/>
    <n v="1"/>
    <n v="1"/>
    <n v="1"/>
    <n v="0"/>
    <n v="2"/>
    <n v="0"/>
    <x v="0"/>
    <x v="26"/>
  </r>
  <r>
    <d v="2016-11-03T00:00:00"/>
    <n v="233945"/>
    <s v="Joy"/>
    <s v="Grant"/>
    <d v="1936-09-07T00:00:00"/>
    <n v="82"/>
    <x v="0"/>
    <s v="VIC"/>
    <x v="0"/>
    <s v="Non-Invasive"/>
    <n v="27.1"/>
    <n v="0"/>
    <n v="0"/>
    <n v="0"/>
    <x v="1"/>
    <n v="0"/>
    <n v="0"/>
    <n v="1"/>
    <n v="0"/>
    <n v="55"/>
    <n v="55"/>
    <n v="0"/>
    <n v="1"/>
    <x v="1"/>
    <x v="1"/>
    <m/>
    <m/>
    <n v="2"/>
    <x v="0"/>
    <x v="0"/>
    <d v="2017-09-21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11"/>
    <n v="110"/>
    <n v="70"/>
    <n v="1"/>
    <n v="0"/>
    <n v="0"/>
    <n v="1"/>
    <n v="0"/>
    <n v="0"/>
    <n v="0"/>
    <n v="0"/>
    <n v="0"/>
    <n v="0"/>
    <n v="0"/>
    <n v="2"/>
    <n v="0"/>
    <x v="1"/>
    <x v="3"/>
  </r>
  <r>
    <d v="2016-11-03T00:00:00"/>
    <n v="278926"/>
    <s v="Kevin"/>
    <s v="Rea"/>
    <d v="1935-05-17T00:00:00"/>
    <n v="83"/>
    <x v="1"/>
    <s v="VIC"/>
    <x v="0"/>
    <s v="Non-Invasive"/>
    <n v="27.4"/>
    <n v="0"/>
    <n v="0"/>
    <n v="0"/>
    <x v="1"/>
    <n v="0"/>
    <n v="0"/>
    <n v="1"/>
    <n v="0"/>
    <n v="30"/>
    <n v="30"/>
    <n v="1"/>
    <n v="0"/>
    <x v="0"/>
    <x v="0"/>
    <m/>
    <m/>
    <n v="2"/>
    <x v="0"/>
    <x v="0"/>
    <d v="2018-01-04T00:00:00"/>
    <x v="0"/>
    <x v="0"/>
    <n v="1"/>
    <n v="0"/>
    <n v="0"/>
    <n v="0"/>
    <n v="0"/>
    <n v="0"/>
    <n v="0"/>
    <n v="0"/>
    <n v="0"/>
    <n v="0"/>
    <n v="1"/>
    <n v="1"/>
    <n v="1"/>
    <n v="0"/>
    <n v="0"/>
    <n v="1"/>
    <n v="0"/>
    <n v="0"/>
    <s v="NULL"/>
    <n v="6"/>
    <n v="120"/>
    <n v="42"/>
    <n v="1"/>
    <n v="0"/>
    <n v="0"/>
    <n v="1"/>
    <n v="0"/>
    <n v="0"/>
    <n v="0"/>
    <n v="1"/>
    <n v="1"/>
    <n v="1"/>
    <n v="0"/>
    <n v="2"/>
    <n v="1"/>
    <x v="0"/>
    <x v="10"/>
  </r>
  <r>
    <d v="2016-11-03T00:00:00"/>
    <n v="291688"/>
    <s v="Dorothy"/>
    <s v="Kerr-Morgan"/>
    <d v="1927-10-25T00:00:00"/>
    <n v="91"/>
    <x v="0"/>
    <s v="VIC"/>
    <x v="0"/>
    <s v="Non-Invasive"/>
    <n v="24"/>
    <n v="0"/>
    <n v="0"/>
    <n v="0"/>
    <x v="1"/>
    <n v="0"/>
    <n v="0"/>
    <n v="1"/>
    <n v="0"/>
    <n v="65"/>
    <n v="65"/>
    <n v="0"/>
    <n v="1"/>
    <x v="1"/>
    <x v="1"/>
    <m/>
    <m/>
    <n v="2"/>
    <x v="0"/>
    <x v="0"/>
    <d v="2018-01-28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14"/>
    <n v="140"/>
    <n v="53"/>
    <n v="1"/>
    <n v="0"/>
    <n v="0"/>
    <n v="0"/>
    <n v="0"/>
    <n v="0"/>
    <n v="0"/>
    <n v="0"/>
    <n v="0"/>
    <n v="0"/>
    <n v="0"/>
    <n v="2"/>
    <n v="0"/>
    <x v="0"/>
    <x v="1"/>
  </r>
  <r>
    <d v="2016-11-03T00:00:00"/>
    <n v="297250"/>
    <s v="John"/>
    <s v="Hoeboer"/>
    <d v="1930-03-21T00:00:00"/>
    <n v="88"/>
    <x v="1"/>
    <s v="VIC"/>
    <x v="0"/>
    <s v="Non-Invasive"/>
    <n v="30.9"/>
    <n v="0"/>
    <n v="0"/>
    <n v="0"/>
    <x v="2"/>
    <n v="0"/>
    <n v="1"/>
    <n v="0"/>
    <n v="0"/>
    <n v="57"/>
    <n v="45"/>
    <n v="0"/>
    <n v="1"/>
    <x v="1"/>
    <x v="1"/>
    <m/>
    <m/>
    <n v="2"/>
    <x v="0"/>
    <x v="0"/>
    <d v="2017-11-08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s v="NULL"/>
    <n v="7"/>
    <n v="115"/>
    <n v="69"/>
    <n v="0"/>
    <n v="0"/>
    <n v="0"/>
    <n v="0"/>
    <n v="0"/>
    <n v="0"/>
    <n v="1"/>
    <n v="0"/>
    <n v="1"/>
    <n v="1"/>
    <n v="0"/>
    <n v="2"/>
    <n v="0"/>
    <x v="1"/>
    <x v="29"/>
  </r>
  <r>
    <d v="2016-11-07T00:00:00"/>
    <n v="2000007"/>
    <s v="Janet"/>
    <s v="Pask"/>
    <d v="1937-03-17T00:00:00"/>
    <n v="81"/>
    <x v="0"/>
    <s v="OPTIHEART"/>
    <x v="0"/>
    <s v="Non-Invasive"/>
    <n v="36.299999999999997"/>
    <n v="0"/>
    <n v="0"/>
    <n v="0"/>
    <x v="1"/>
    <n v="0"/>
    <n v="0"/>
    <n v="1"/>
    <n v="0"/>
    <n v="58"/>
    <n v="53"/>
    <n v="0"/>
    <n v="1"/>
    <x v="1"/>
    <x v="1"/>
    <m/>
    <n v="1413"/>
    <n v="2"/>
    <x v="0"/>
    <x v="0"/>
    <d v="2018-01-08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1"/>
    <n v="0"/>
    <s v="NULL"/>
    <n v="6"/>
    <n v="150"/>
    <n v="62"/>
    <n v="1"/>
    <n v="0"/>
    <n v="0"/>
    <n v="1"/>
    <n v="0"/>
    <n v="0"/>
    <n v="0"/>
    <n v="0"/>
    <n v="0"/>
    <n v="0"/>
    <n v="0"/>
    <n v="2"/>
    <n v="0"/>
    <x v="1"/>
    <x v="43"/>
  </r>
  <r>
    <d v="2016-11-07T00:00:00"/>
    <n v="2000423"/>
    <s v="Wendy"/>
    <s v="Purdy"/>
    <d v="1956-02-23T00:00:00"/>
    <n v="62"/>
    <x v="0"/>
    <s v="OPTIHEART"/>
    <x v="0"/>
    <s v="Non-Invasive"/>
    <n v="28.2"/>
    <n v="1"/>
    <n v="0"/>
    <s v="NULL"/>
    <x v="2"/>
    <n v="0"/>
    <n v="1"/>
    <n v="0"/>
    <n v="0"/>
    <n v="39"/>
    <n v="65"/>
    <n v="0"/>
    <n v="1"/>
    <x v="0"/>
    <x v="0"/>
    <m/>
    <m/>
    <n v="2"/>
    <x v="0"/>
    <x v="0"/>
    <d v="2018-01-14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5"/>
    <n v="130"/>
    <n v="33"/>
    <n v="1"/>
    <n v="1"/>
    <n v="0"/>
    <n v="1"/>
    <n v="0"/>
    <n v="0"/>
    <n v="0"/>
    <n v="0"/>
    <n v="0"/>
    <n v="0"/>
    <n v="0"/>
    <n v="2"/>
    <n v="0"/>
    <x v="1"/>
    <x v="55"/>
  </r>
  <r>
    <d v="2016-11-07T00:00:00"/>
    <n v="2001453"/>
    <s v="Vonne"/>
    <s v="Hutchinson"/>
    <d v="1928-05-10T00:00:00"/>
    <n v="90"/>
    <x v="0"/>
    <s v="OPTIHEART"/>
    <x v="0"/>
    <s v="Non-Invasive"/>
    <n v="25.8"/>
    <n v="1"/>
    <n v="0"/>
    <s v="NULL"/>
    <x v="1"/>
    <n v="0"/>
    <n v="0"/>
    <n v="1"/>
    <n v="0"/>
    <n v="36"/>
    <n v="36"/>
    <n v="0"/>
    <n v="1"/>
    <x v="0"/>
    <x v="0"/>
    <m/>
    <m/>
    <n v="2"/>
    <x v="0"/>
    <x v="0"/>
    <d v="2018-01-15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8"/>
    <n v="145"/>
    <n v="74"/>
    <n v="1"/>
    <n v="0"/>
    <n v="0"/>
    <n v="1"/>
    <n v="0"/>
    <n v="0"/>
    <n v="0"/>
    <n v="1"/>
    <n v="0"/>
    <n v="0"/>
    <n v="0"/>
    <n v="2"/>
    <n v="0"/>
    <x v="0"/>
    <x v="9"/>
  </r>
  <r>
    <d v="2016-11-07T00:00:00"/>
    <n v="2001607"/>
    <s v="Donald"/>
    <s v="Caldwell"/>
    <d v="1923-10-01T00:00:00"/>
    <n v="95"/>
    <x v="1"/>
    <s v="OPTIHEART"/>
    <x v="0"/>
    <s v="Non-Invasive"/>
    <n v="27"/>
    <n v="0"/>
    <n v="0"/>
    <n v="0"/>
    <x v="1"/>
    <n v="0"/>
    <n v="0"/>
    <n v="1"/>
    <n v="0"/>
    <n v="56"/>
    <n v="57"/>
    <n v="0"/>
    <n v="1"/>
    <x v="1"/>
    <x v="1"/>
    <m/>
    <m/>
    <n v="2"/>
    <x v="0"/>
    <x v="0"/>
    <d v="2017-12-21T00:00:00"/>
    <x v="0"/>
    <x v="0"/>
    <n v="0"/>
    <n v="0"/>
    <n v="1"/>
    <n v="1"/>
    <n v="0"/>
    <n v="0"/>
    <n v="0"/>
    <n v="1"/>
    <n v="0"/>
    <n v="1"/>
    <n v="0"/>
    <n v="0"/>
    <n v="0"/>
    <n v="0"/>
    <n v="0"/>
    <n v="0"/>
    <n v="0"/>
    <n v="1"/>
    <s v="NULL"/>
    <n v="7"/>
    <n v="105"/>
    <m/>
    <n v="1"/>
    <n v="0"/>
    <n v="0"/>
    <n v="1"/>
    <n v="0"/>
    <n v="0"/>
    <n v="0"/>
    <n v="0"/>
    <n v="0"/>
    <n v="0"/>
    <n v="0"/>
    <n v="2"/>
    <n v="0"/>
    <x v="1"/>
    <x v="25"/>
  </r>
  <r>
    <d v="2016-11-09T00:00:00"/>
    <n v="188479"/>
    <s v="Shirley"/>
    <s v="Lewis"/>
    <d v="1929-12-16T00:00:00"/>
    <n v="89"/>
    <x v="0"/>
    <s v="VIC"/>
    <x v="0"/>
    <s v="Non-Invasive"/>
    <n v="26.2"/>
    <n v="0"/>
    <n v="0"/>
    <n v="0"/>
    <x v="2"/>
    <n v="0"/>
    <n v="1"/>
    <n v="0"/>
    <n v="0"/>
    <n v="69"/>
    <n v="69"/>
    <n v="0"/>
    <n v="1"/>
    <x v="1"/>
    <x v="1"/>
    <m/>
    <m/>
    <n v="2"/>
    <x v="0"/>
    <x v="0"/>
    <d v="2018-01-16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12"/>
    <n v="140"/>
    <n v="30"/>
    <n v="1"/>
    <n v="0"/>
    <n v="0"/>
    <n v="0"/>
    <n v="1"/>
    <n v="1"/>
    <n v="1"/>
    <n v="0"/>
    <n v="0"/>
    <n v="0"/>
    <n v="0"/>
    <n v="2"/>
    <n v="0"/>
    <x v="1"/>
    <x v="2"/>
  </r>
  <r>
    <d v="2016-11-10T00:00:00"/>
    <n v="259867"/>
    <s v="Rosemary"/>
    <s v="Taylor"/>
    <d v="1945-07-07T00:00:00"/>
    <n v="73"/>
    <x v="0"/>
    <s v="VIC"/>
    <x v="0"/>
    <s v="Non-Invasive"/>
    <n v="33.299999999999997"/>
    <n v="0"/>
    <n v="0"/>
    <n v="0"/>
    <x v="2"/>
    <n v="0"/>
    <n v="1"/>
    <n v="0"/>
    <n v="0"/>
    <n v="35"/>
    <n v="20"/>
    <n v="1"/>
    <n v="0"/>
    <x v="0"/>
    <x v="0"/>
    <m/>
    <m/>
    <n v="2"/>
    <x v="0"/>
    <x v="0"/>
    <d v="2018-01-18T00:00:00"/>
    <x v="2"/>
    <x v="2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n v="8"/>
    <n v="140"/>
    <n v="31"/>
    <n v="1"/>
    <n v="1"/>
    <n v="0"/>
    <n v="0"/>
    <n v="0"/>
    <n v="0"/>
    <n v="0"/>
    <n v="0"/>
    <n v="1"/>
    <n v="1"/>
    <n v="0"/>
    <n v="2"/>
    <n v="0"/>
    <x v="0"/>
    <x v="0"/>
  </r>
  <r>
    <d v="2016-11-14T00:00:00"/>
    <n v="165289"/>
    <s v="Beverley"/>
    <s v="Mills"/>
    <d v="1941-02-05T00:00:00"/>
    <n v="77"/>
    <x v="0"/>
    <s v="VIC"/>
    <x v="0"/>
    <s v="Non-Invasive"/>
    <n v="39.200000000000003"/>
    <n v="0"/>
    <n v="0"/>
    <n v="0"/>
    <x v="2"/>
    <n v="0"/>
    <n v="1"/>
    <n v="0"/>
    <n v="0"/>
    <n v="55"/>
    <n v="55"/>
    <n v="0"/>
    <n v="1"/>
    <x v="1"/>
    <x v="1"/>
    <m/>
    <m/>
    <n v="2"/>
    <x v="0"/>
    <x v="0"/>
    <d v="2017-11-21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1"/>
    <s v="NULL"/>
    <m/>
    <n v="140"/>
    <n v="90"/>
    <n v="1"/>
    <n v="0"/>
    <n v="0"/>
    <n v="1"/>
    <n v="0"/>
    <n v="0"/>
    <n v="0"/>
    <n v="0"/>
    <n v="0"/>
    <n v="0"/>
    <n v="0"/>
    <n v="2"/>
    <n v="0"/>
    <x v="1"/>
    <x v="3"/>
  </r>
  <r>
    <d v="2016-11-18T00:00:00"/>
    <n v="296847"/>
    <s v="Anna"/>
    <s v="Pastore"/>
    <d v="1926-05-12T00:00:00"/>
    <n v="92"/>
    <x v="0"/>
    <s v="VIC"/>
    <x v="0"/>
    <s v="Non-Invasive"/>
    <n v="27.8"/>
    <n v="0"/>
    <n v="0"/>
    <n v="0"/>
    <x v="1"/>
    <n v="0"/>
    <n v="0"/>
    <n v="1"/>
    <n v="0"/>
    <n v="65"/>
    <n v="65"/>
    <n v="0"/>
    <n v="1"/>
    <x v="1"/>
    <x v="1"/>
    <m/>
    <m/>
    <n v="2"/>
    <x v="0"/>
    <x v="0"/>
    <d v="2017-11-30T00:00:00"/>
    <x v="0"/>
    <x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s v="NULL"/>
    <m/>
    <n v="150"/>
    <n v="35"/>
    <n v="1"/>
    <n v="0"/>
    <n v="0"/>
    <n v="1"/>
    <n v="0"/>
    <n v="1"/>
    <n v="1"/>
    <n v="0"/>
    <n v="0"/>
    <n v="0"/>
    <n v="0"/>
    <n v="2"/>
    <n v="0"/>
    <x v="1"/>
    <x v="3"/>
  </r>
  <r>
    <d v="2016-11-21T00:00:00"/>
    <n v="297702"/>
    <s v="Margaret"/>
    <s v="Weatherill"/>
    <d v="1942-10-10T00:00:00"/>
    <n v="76"/>
    <x v="0"/>
    <s v="VIC"/>
    <x v="0"/>
    <s v="Non-Invasive"/>
    <n v="33.299999999999997"/>
    <n v="0"/>
    <n v="0"/>
    <n v="0"/>
    <x v="2"/>
    <n v="0"/>
    <n v="1"/>
    <n v="0"/>
    <n v="0"/>
    <n v="55"/>
    <n v="55"/>
    <n v="0"/>
    <n v="1"/>
    <x v="1"/>
    <x v="1"/>
    <m/>
    <m/>
    <n v="2"/>
    <x v="0"/>
    <x v="0"/>
    <d v="2018-01-18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13"/>
    <n v="130"/>
    <n v="53"/>
    <n v="1"/>
    <n v="1"/>
    <n v="0"/>
    <n v="0"/>
    <n v="0"/>
    <n v="0"/>
    <n v="0"/>
    <n v="0"/>
    <n v="0"/>
    <n v="0"/>
    <n v="0"/>
    <n v="2"/>
    <n v="0"/>
    <x v="1"/>
    <x v="3"/>
  </r>
  <r>
    <d v="2016-11-22T00:00:00"/>
    <n v="143789"/>
    <s v="Murray"/>
    <s v="Rudd"/>
    <d v="1927-12-17T00:00:00"/>
    <n v="91"/>
    <x v="1"/>
    <s v="VIC"/>
    <x v="0"/>
    <s v="Non-Invasive"/>
    <n v="24.9"/>
    <n v="0"/>
    <n v="0"/>
    <n v="0"/>
    <x v="2"/>
    <n v="0"/>
    <n v="1"/>
    <n v="0"/>
    <n v="0"/>
    <n v="45"/>
    <n v="45"/>
    <n v="0"/>
    <n v="1"/>
    <x v="1"/>
    <x v="1"/>
    <m/>
    <m/>
    <n v="2"/>
    <x v="0"/>
    <x v="0"/>
    <d v="2017-11-14T00:00:00"/>
    <x v="0"/>
    <x v="0"/>
    <n v="0"/>
    <n v="0"/>
    <n v="1"/>
    <n v="1"/>
    <n v="0"/>
    <n v="0"/>
    <n v="1"/>
    <n v="0"/>
    <n v="0"/>
    <n v="1"/>
    <n v="0"/>
    <n v="1"/>
    <n v="0"/>
    <n v="0"/>
    <n v="0"/>
    <n v="1"/>
    <n v="0"/>
    <n v="0"/>
    <s v="NULL"/>
    <n v="8"/>
    <n v="98"/>
    <n v="51"/>
    <n v="0"/>
    <n v="0"/>
    <n v="0"/>
    <n v="1"/>
    <n v="0"/>
    <n v="1"/>
    <n v="0"/>
    <n v="1"/>
    <n v="1"/>
    <n v="1"/>
    <n v="0"/>
    <n v="2"/>
    <n v="0"/>
    <x v="1"/>
    <x v="20"/>
  </r>
  <r>
    <d v="2016-11-22T00:00:00"/>
    <n v="159653"/>
    <s v="Rosalba"/>
    <s v="Tieri"/>
    <d v="1956-06-15T00:00:00"/>
    <n v="62"/>
    <x v="0"/>
    <s v="VIC"/>
    <x v="0"/>
    <s v="Non-Invasive"/>
    <n v="31.1"/>
    <n v="0"/>
    <n v="0"/>
    <n v="0"/>
    <x v="2"/>
    <n v="0"/>
    <n v="1"/>
    <n v="0"/>
    <n v="0"/>
    <n v="50"/>
    <n v="50"/>
    <n v="0"/>
    <n v="1"/>
    <x v="1"/>
    <x v="1"/>
    <m/>
    <m/>
    <n v="2"/>
    <x v="0"/>
    <x v="0"/>
    <d v="2018-02-06T00:00:00"/>
    <x v="0"/>
    <x v="0"/>
    <n v="1"/>
    <n v="0"/>
    <n v="0"/>
    <n v="1"/>
    <n v="0"/>
    <n v="0"/>
    <n v="0"/>
    <n v="1"/>
    <n v="0"/>
    <n v="1"/>
    <n v="1"/>
    <n v="1"/>
    <n v="0"/>
    <n v="0"/>
    <n v="0"/>
    <n v="0"/>
    <n v="1"/>
    <n v="0"/>
    <s v="NULL"/>
    <n v="5"/>
    <n v="120"/>
    <n v="91"/>
    <n v="1"/>
    <n v="0"/>
    <n v="0"/>
    <n v="0"/>
    <n v="0"/>
    <n v="1"/>
    <n v="0"/>
    <n v="0"/>
    <n v="0"/>
    <n v="0"/>
    <n v="0"/>
    <n v="2"/>
    <n v="1"/>
    <x v="0"/>
    <x v="7"/>
  </r>
  <r>
    <d v="2016-11-22T00:00:00"/>
    <n v="210230"/>
    <s v="Mok"/>
    <s v="Pang"/>
    <d v="1933-08-23T00:00:00"/>
    <n v="85"/>
    <x v="1"/>
    <s v="VIC"/>
    <x v="0"/>
    <s v="Non-Invasive"/>
    <n v="20.6"/>
    <n v="1"/>
    <n v="0"/>
    <s v="NULL"/>
    <x v="2"/>
    <n v="0"/>
    <n v="1"/>
    <n v="0"/>
    <n v="0"/>
    <n v="40"/>
    <n v="35"/>
    <n v="0"/>
    <n v="1"/>
    <x v="0"/>
    <x v="0"/>
    <m/>
    <n v="496"/>
    <n v="2"/>
    <x v="0"/>
    <x v="0"/>
    <d v="2017-07-04T00:00:00"/>
    <x v="0"/>
    <x v="0"/>
    <n v="1"/>
    <n v="0"/>
    <n v="0"/>
    <n v="1"/>
    <n v="1"/>
    <n v="0"/>
    <n v="0"/>
    <n v="0"/>
    <n v="0"/>
    <n v="0"/>
    <n v="0"/>
    <n v="0"/>
    <n v="0"/>
    <n v="0"/>
    <n v="0"/>
    <n v="1"/>
    <n v="0"/>
    <n v="0"/>
    <s v="NULL"/>
    <n v="7"/>
    <n v="90"/>
    <n v="40"/>
    <n v="1"/>
    <n v="0"/>
    <n v="1"/>
    <n v="1"/>
    <n v="0"/>
    <n v="1"/>
    <n v="0"/>
    <n v="0"/>
    <n v="1"/>
    <n v="1"/>
    <n v="0"/>
    <n v="2"/>
    <n v="0"/>
    <x v="0"/>
    <x v="12"/>
  </r>
  <r>
    <d v="2016-11-22T00:00:00"/>
    <n v="228747"/>
    <s v="Kenneth"/>
    <s v="Doust"/>
    <d v="1943-05-25T00:00:00"/>
    <n v="75"/>
    <x v="1"/>
    <s v="VIC"/>
    <x v="0"/>
    <s v="Non-Invasive"/>
    <n v="23.4"/>
    <n v="0"/>
    <n v="0"/>
    <n v="0"/>
    <x v="0"/>
    <n v="1"/>
    <n v="0"/>
    <n v="0"/>
    <n v="0"/>
    <n v="42"/>
    <n v="30"/>
    <n v="0"/>
    <n v="1"/>
    <x v="0"/>
    <x v="0"/>
    <m/>
    <m/>
    <n v="2"/>
    <x v="0"/>
    <x v="0"/>
    <d v="2017-11-21T00:00:00"/>
    <x v="0"/>
    <x v="0"/>
    <n v="1"/>
    <n v="0"/>
    <n v="0"/>
    <n v="1"/>
    <n v="1"/>
    <n v="0"/>
    <n v="1"/>
    <n v="0"/>
    <n v="0"/>
    <n v="1"/>
    <n v="1"/>
    <n v="1"/>
    <n v="1"/>
    <n v="0"/>
    <n v="0"/>
    <n v="0"/>
    <n v="1"/>
    <n v="0"/>
    <s v="NULL"/>
    <n v="5"/>
    <n v="95"/>
    <n v="87"/>
    <n v="0"/>
    <n v="0"/>
    <n v="0"/>
    <n v="0"/>
    <n v="0"/>
    <n v="0"/>
    <n v="0"/>
    <n v="0"/>
    <n v="0"/>
    <n v="0"/>
    <n v="0"/>
    <n v="2"/>
    <n v="1"/>
    <x v="0"/>
    <x v="10"/>
  </r>
  <r>
    <d v="2016-11-22T00:00:00"/>
    <n v="279615"/>
    <s v="Charles"/>
    <s v="Meson"/>
    <d v="1939-06-11T00:00:00"/>
    <n v="79"/>
    <x v="1"/>
    <s v="VIC"/>
    <x v="0"/>
    <s v="Non-Invasive"/>
    <n v="25.7"/>
    <n v="0"/>
    <n v="0"/>
    <n v="0"/>
    <x v="2"/>
    <n v="0"/>
    <n v="1"/>
    <n v="0"/>
    <n v="0"/>
    <n v="40"/>
    <n v="35"/>
    <n v="0"/>
    <n v="1"/>
    <x v="0"/>
    <x v="0"/>
    <m/>
    <m/>
    <n v="2"/>
    <x v="0"/>
    <x v="0"/>
    <d v="2017-10-22T00:00:00"/>
    <x v="2"/>
    <x v="2"/>
    <n v="1"/>
    <n v="0"/>
    <n v="0"/>
    <n v="0"/>
    <n v="0"/>
    <n v="0"/>
    <n v="1"/>
    <n v="0"/>
    <n v="0"/>
    <n v="1"/>
    <n v="0"/>
    <n v="0"/>
    <n v="0"/>
    <n v="0"/>
    <n v="0"/>
    <n v="1"/>
    <n v="0"/>
    <n v="0"/>
    <s v="NULL"/>
    <m/>
    <n v="100"/>
    <n v="71"/>
    <n v="0"/>
    <n v="0"/>
    <n v="0"/>
    <n v="0"/>
    <n v="0"/>
    <n v="1"/>
    <n v="0"/>
    <n v="1"/>
    <n v="1"/>
    <n v="0"/>
    <n v="1"/>
    <n v="2"/>
    <n v="0"/>
    <x v="0"/>
    <x v="12"/>
  </r>
  <r>
    <d v="2016-11-24T00:00:00"/>
    <n v="219049"/>
    <s v="David"/>
    <s v="McLachlan"/>
    <d v="1948-08-25T00:00:00"/>
    <n v="70"/>
    <x v="1"/>
    <s v="VIC"/>
    <x v="0"/>
    <s v="Non-Invasive"/>
    <n v="26.6"/>
    <n v="0"/>
    <n v="0"/>
    <n v="0"/>
    <x v="2"/>
    <n v="0"/>
    <n v="1"/>
    <n v="0"/>
    <n v="0"/>
    <n v="55"/>
    <n v="49"/>
    <n v="0"/>
    <n v="1"/>
    <x v="1"/>
    <x v="1"/>
    <m/>
    <m/>
    <n v="2"/>
    <x v="0"/>
    <x v="0"/>
    <d v="2017-04-10T00:00:00"/>
    <x v="0"/>
    <x v="0"/>
    <n v="0"/>
    <n v="1"/>
    <n v="0"/>
    <n v="0"/>
    <n v="0"/>
    <n v="0"/>
    <n v="0"/>
    <n v="0"/>
    <n v="0"/>
    <n v="0"/>
    <n v="0"/>
    <n v="1"/>
    <n v="1"/>
    <n v="0"/>
    <n v="0"/>
    <n v="0"/>
    <n v="0"/>
    <n v="1"/>
    <s v="NULL"/>
    <n v="9"/>
    <n v="120"/>
    <n v="34"/>
    <n v="1"/>
    <n v="0"/>
    <n v="0"/>
    <n v="1"/>
    <n v="0"/>
    <n v="1"/>
    <n v="0"/>
    <n v="0"/>
    <n v="0"/>
    <n v="0"/>
    <n v="0"/>
    <n v="2"/>
    <n v="1"/>
    <x v="1"/>
    <x v="60"/>
  </r>
  <r>
    <d v="2016-11-24T00:00:00"/>
    <n v="226372"/>
    <s v="Robin"/>
    <s v="Cromie"/>
    <d v="1940-12-26T00:00:00"/>
    <n v="78"/>
    <x v="0"/>
    <s v="VIC"/>
    <x v="0"/>
    <s v="Non-Invasive"/>
    <n v="30.1"/>
    <n v="0"/>
    <n v="0"/>
    <n v="0"/>
    <x v="1"/>
    <n v="0"/>
    <n v="0"/>
    <n v="1"/>
    <n v="0"/>
    <n v="71"/>
    <n v="70"/>
    <n v="0"/>
    <n v="1"/>
    <x v="1"/>
    <x v="1"/>
    <m/>
    <m/>
    <n v="2"/>
    <x v="0"/>
    <x v="0"/>
    <d v="2017-09-28T00:00:00"/>
    <x v="0"/>
    <x v="0"/>
    <n v="1"/>
    <n v="0"/>
    <n v="0"/>
    <n v="1"/>
    <n v="1"/>
    <n v="0"/>
    <n v="1"/>
    <n v="0"/>
    <n v="0"/>
    <n v="1"/>
    <n v="0"/>
    <n v="1"/>
    <n v="0"/>
    <n v="0"/>
    <n v="0"/>
    <n v="0"/>
    <n v="0"/>
    <n v="1"/>
    <s v="NULL"/>
    <n v="10"/>
    <n v="100"/>
    <n v="33"/>
    <n v="1"/>
    <n v="1"/>
    <n v="0"/>
    <n v="1"/>
    <n v="0"/>
    <n v="1"/>
    <n v="0"/>
    <n v="0"/>
    <n v="0"/>
    <n v="0"/>
    <n v="0"/>
    <n v="2"/>
    <n v="0"/>
    <x v="1"/>
    <x v="33"/>
  </r>
  <r>
    <d v="2016-11-28T00:00:00"/>
    <n v="227663"/>
    <s v="Peter"/>
    <s v="Gunn"/>
    <d v="1946-09-06T00:00:00"/>
    <n v="72"/>
    <x v="1"/>
    <s v="VIC"/>
    <x v="0"/>
    <s v="Non-Invasive"/>
    <n v="25.4"/>
    <n v="0"/>
    <n v="0"/>
    <n v="0"/>
    <x v="0"/>
    <n v="1"/>
    <n v="0"/>
    <n v="0"/>
    <n v="0"/>
    <n v="55"/>
    <n v="55"/>
    <n v="0"/>
    <n v="1"/>
    <x v="1"/>
    <x v="1"/>
    <m/>
    <m/>
    <n v="2"/>
    <x v="0"/>
    <x v="0"/>
    <d v="2017-11-23T00:00:00"/>
    <x v="0"/>
    <x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s v="NULL"/>
    <n v="7"/>
    <n v="120"/>
    <n v="89"/>
    <n v="0"/>
    <n v="0"/>
    <n v="0"/>
    <n v="1"/>
    <n v="0"/>
    <n v="0"/>
    <n v="0"/>
    <n v="0"/>
    <n v="0"/>
    <n v="0"/>
    <n v="0"/>
    <n v="2"/>
    <n v="1"/>
    <x v="1"/>
    <x v="7"/>
  </r>
  <r>
    <d v="2016-11-28T00:00:00"/>
    <n v="296481"/>
    <s v="Brigitte"/>
    <s v="Linder"/>
    <d v="1935-10-21T00:00:00"/>
    <n v="83"/>
    <x v="1"/>
    <s v="VIC"/>
    <x v="0"/>
    <s v="Non-Invasive"/>
    <n v="29.6"/>
    <n v="0"/>
    <n v="0"/>
    <n v="0"/>
    <x v="2"/>
    <n v="0"/>
    <n v="1"/>
    <n v="0"/>
    <n v="0"/>
    <n v="28"/>
    <n v="25"/>
    <n v="1"/>
    <n v="0"/>
    <x v="0"/>
    <x v="0"/>
    <m/>
    <m/>
    <n v="2"/>
    <x v="0"/>
    <x v="0"/>
    <d v="2017-11-09T00:00:00"/>
    <x v="2"/>
    <x v="2"/>
    <n v="1"/>
    <n v="0"/>
    <n v="0"/>
    <n v="1"/>
    <n v="0"/>
    <n v="0"/>
    <n v="1"/>
    <n v="0"/>
    <n v="0"/>
    <n v="1"/>
    <n v="0"/>
    <n v="1"/>
    <n v="0"/>
    <n v="0"/>
    <n v="0"/>
    <n v="1"/>
    <n v="0"/>
    <n v="0"/>
    <s v="NULL"/>
    <n v="8"/>
    <n v="110"/>
    <m/>
    <n v="1"/>
    <n v="0"/>
    <n v="0"/>
    <n v="0"/>
    <n v="0"/>
    <n v="0"/>
    <n v="1"/>
    <n v="1"/>
    <n v="0"/>
    <n v="0"/>
    <n v="0"/>
    <n v="2"/>
    <n v="0"/>
    <x v="0"/>
    <x v="6"/>
  </r>
  <r>
    <d v="2016-11-29T00:00:00"/>
    <n v="172983"/>
    <s v="Edward"/>
    <s v="Ecclestone"/>
    <d v="1923-10-09T00:00:00"/>
    <n v="95"/>
    <x v="1"/>
    <s v="VIC"/>
    <x v="0"/>
    <s v="Non-Invasive"/>
    <n v="28"/>
    <n v="1"/>
    <n v="0"/>
    <s v="NULL"/>
    <x v="4"/>
    <n v="0"/>
    <n v="0"/>
    <n v="0"/>
    <n v="1"/>
    <n v="59"/>
    <n v="59"/>
    <n v="0"/>
    <n v="1"/>
    <x v="1"/>
    <x v="1"/>
    <m/>
    <m/>
    <n v="2"/>
    <x v="0"/>
    <x v="0"/>
    <d v="2017-06-27T00:00:00"/>
    <x v="0"/>
    <x v="0"/>
    <n v="0"/>
    <n v="0"/>
    <n v="0"/>
    <n v="1"/>
    <n v="0"/>
    <n v="0"/>
    <n v="0"/>
    <n v="1"/>
    <n v="0"/>
    <n v="1"/>
    <n v="0"/>
    <n v="1"/>
    <n v="0"/>
    <n v="0"/>
    <n v="0"/>
    <n v="0"/>
    <n v="1"/>
    <n v="0"/>
    <s v="NULL"/>
    <n v="14"/>
    <n v="150"/>
    <n v="64"/>
    <n v="1"/>
    <n v="1"/>
    <n v="1"/>
    <n v="1"/>
    <n v="0"/>
    <n v="0"/>
    <n v="0"/>
    <n v="0"/>
    <n v="1"/>
    <n v="0"/>
    <n v="1"/>
    <n v="2"/>
    <n v="0"/>
    <x v="1"/>
    <x v="31"/>
  </r>
  <r>
    <d v="2016-11-29T00:00:00"/>
    <n v="297199"/>
    <s v="Rhonda"/>
    <s v="Smith"/>
    <d v="1928-08-20T00:00:00"/>
    <n v="90"/>
    <x v="0"/>
    <s v="VIC"/>
    <x v="0"/>
    <s v="Non-Invasive"/>
    <n v="21.6"/>
    <n v="1"/>
    <n v="0"/>
    <s v="NULL"/>
    <x v="1"/>
    <n v="0"/>
    <n v="0"/>
    <n v="1"/>
    <n v="0"/>
    <n v="59"/>
    <n v="59"/>
    <n v="0"/>
    <n v="1"/>
    <x v="1"/>
    <x v="1"/>
    <m/>
    <m/>
    <n v="2"/>
    <x v="0"/>
    <x v="0"/>
    <d v="2017-10-17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16"/>
    <n v="110"/>
    <n v="54"/>
    <n v="1"/>
    <n v="0"/>
    <n v="0"/>
    <n v="1"/>
    <n v="0"/>
    <n v="0"/>
    <n v="0"/>
    <n v="0"/>
    <n v="0"/>
    <n v="0"/>
    <n v="0"/>
    <n v="2"/>
    <n v="0"/>
    <x v="1"/>
    <x v="31"/>
  </r>
  <r>
    <d v="2016-11-29T00:00:00"/>
    <n v="297717"/>
    <s v="Bruce"/>
    <s v="Byrne"/>
    <d v="1945-11-08T00:00:00"/>
    <n v="73"/>
    <x v="1"/>
    <s v="VIC"/>
    <x v="0"/>
    <s v="Non-Invasive"/>
    <n v="29.4"/>
    <n v="1"/>
    <n v="0"/>
    <s v="NULL"/>
    <x v="2"/>
    <n v="0"/>
    <n v="1"/>
    <n v="0"/>
    <n v="0"/>
    <n v="40"/>
    <n v="30"/>
    <n v="0"/>
    <n v="1"/>
    <x v="0"/>
    <x v="0"/>
    <m/>
    <m/>
    <n v="2"/>
    <x v="0"/>
    <x v="0"/>
    <d v="2017-11-27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s v="NULL"/>
    <n v="11"/>
    <n v="120"/>
    <n v="67"/>
    <n v="1"/>
    <n v="0"/>
    <n v="0"/>
    <n v="1"/>
    <n v="0"/>
    <n v="0"/>
    <n v="0"/>
    <n v="1"/>
    <n v="0"/>
    <n v="0"/>
    <n v="0"/>
    <n v="2"/>
    <n v="0"/>
    <x v="0"/>
    <x v="10"/>
  </r>
  <r>
    <d v="2016-12-01T00:00:00"/>
    <n v="171648"/>
    <s v="Mary"/>
    <s v="Kube"/>
    <d v="1930-04-25T00:00:00"/>
    <n v="88"/>
    <x v="0"/>
    <s v="VIC"/>
    <x v="0"/>
    <s v="Non-Invasive"/>
    <n v="32.5"/>
    <n v="1"/>
    <n v="0"/>
    <s v="NULL"/>
    <x v="2"/>
    <n v="0"/>
    <n v="1"/>
    <n v="0"/>
    <n v="0"/>
    <n v="55"/>
    <n v="55"/>
    <n v="0"/>
    <n v="1"/>
    <x v="1"/>
    <x v="1"/>
    <m/>
    <m/>
    <n v="2"/>
    <x v="0"/>
    <x v="0"/>
    <d v="2017-10-06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12"/>
    <n v="150"/>
    <n v="44"/>
    <n v="1"/>
    <n v="1"/>
    <n v="0"/>
    <n v="1"/>
    <n v="0"/>
    <n v="0"/>
    <n v="0"/>
    <n v="1"/>
    <n v="0"/>
    <n v="0"/>
    <n v="0"/>
    <n v="2"/>
    <n v="0"/>
    <x v="0"/>
    <x v="3"/>
  </r>
  <r>
    <d v="2016-12-01T00:00:00"/>
    <n v="296053"/>
    <s v="Pauline"/>
    <s v="Hopkins"/>
    <d v="1944-06-17T00:00:00"/>
    <n v="74"/>
    <x v="0"/>
    <s v="VIC"/>
    <x v="0"/>
    <s v="Non-Invasive"/>
    <n v="18.5"/>
    <n v="0"/>
    <n v="0"/>
    <n v="0"/>
    <x v="2"/>
    <n v="0"/>
    <n v="1"/>
    <n v="0"/>
    <n v="0"/>
    <n v="40"/>
    <n v="40"/>
    <n v="0"/>
    <n v="1"/>
    <x v="0"/>
    <x v="0"/>
    <m/>
    <m/>
    <n v="2"/>
    <x v="0"/>
    <x v="0"/>
    <d v="2017-06-07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s v="NULL"/>
    <n v="6"/>
    <n v="150"/>
    <n v="91"/>
    <n v="1"/>
    <n v="0"/>
    <n v="0"/>
    <n v="0"/>
    <n v="0"/>
    <n v="0"/>
    <n v="0"/>
    <n v="0"/>
    <n v="0"/>
    <n v="0"/>
    <n v="0"/>
    <n v="2"/>
    <n v="0"/>
    <x v="0"/>
    <x v="14"/>
  </r>
  <r>
    <d v="2016-12-01T00:00:00"/>
    <n v="297755"/>
    <s v="Maria"/>
    <s v="Mazzoleni"/>
    <d v="1940-11-24T00:00:00"/>
    <n v="78"/>
    <x v="0"/>
    <s v="VIC"/>
    <x v="0"/>
    <s v="Non-Invasive"/>
    <n v="22.1"/>
    <n v="0"/>
    <n v="0"/>
    <n v="0"/>
    <x v="2"/>
    <n v="0"/>
    <n v="1"/>
    <n v="0"/>
    <n v="0"/>
    <n v="22"/>
    <n v="22"/>
    <n v="1"/>
    <n v="0"/>
    <x v="0"/>
    <x v="0"/>
    <m/>
    <m/>
    <n v="2"/>
    <x v="0"/>
    <x v="0"/>
    <d v="2017-12-19T00:00:00"/>
    <x v="2"/>
    <x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  <s v="NULL"/>
    <m/>
    <n v="115"/>
    <n v="42"/>
    <n v="0"/>
    <n v="0"/>
    <n v="0"/>
    <n v="0"/>
    <n v="0"/>
    <n v="0"/>
    <n v="0"/>
    <n v="0"/>
    <n v="0"/>
    <n v="0"/>
    <n v="0"/>
    <n v="2"/>
    <n v="0"/>
    <x v="0"/>
    <x v="53"/>
  </r>
  <r>
    <d v="2016-12-02T00:00:00"/>
    <n v="251694"/>
    <s v="Pauline"/>
    <s v="Pickford"/>
    <d v="1926-12-14T00:00:00"/>
    <n v="92"/>
    <x v="0"/>
    <s v="VIC"/>
    <x v="0"/>
    <s v="Non-Invasive"/>
    <n v="36.9"/>
    <n v="1"/>
    <n v="0"/>
    <s v="NULL"/>
    <x v="1"/>
    <n v="0"/>
    <n v="0"/>
    <n v="1"/>
    <n v="0"/>
    <n v="65"/>
    <n v="65"/>
    <n v="0"/>
    <n v="1"/>
    <x v="1"/>
    <x v="1"/>
    <m/>
    <m/>
    <n v="2"/>
    <x v="0"/>
    <x v="0"/>
    <d v="2017-12-28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s v="NULL"/>
    <n v="18"/>
    <n v="120"/>
    <n v="48"/>
    <n v="1"/>
    <n v="0"/>
    <n v="0"/>
    <n v="1"/>
    <n v="0"/>
    <n v="1"/>
    <n v="1"/>
    <n v="0"/>
    <n v="0"/>
    <n v="0"/>
    <n v="0"/>
    <n v="2"/>
    <n v="0"/>
    <x v="1"/>
    <x v="1"/>
  </r>
  <r>
    <d v="2016-12-03T00:00:00"/>
    <n v="133756"/>
    <s v="Julian"/>
    <s v="Cutajar"/>
    <d v="1937-09-16T00:00:00"/>
    <n v="81"/>
    <x v="1"/>
    <s v="VIC"/>
    <x v="0"/>
    <s v="Non-Invasive"/>
    <n v="26.1"/>
    <n v="0"/>
    <n v="0"/>
    <n v="0"/>
    <x v="2"/>
    <n v="0"/>
    <n v="1"/>
    <n v="0"/>
    <n v="0"/>
    <n v="30"/>
    <n v="25"/>
    <n v="1"/>
    <n v="0"/>
    <x v="0"/>
    <x v="0"/>
    <m/>
    <m/>
    <n v="2"/>
    <x v="0"/>
    <x v="0"/>
    <d v="2017-11-09T00:00:00"/>
    <x v="2"/>
    <x v="4"/>
    <n v="1"/>
    <n v="0"/>
    <n v="0"/>
    <n v="1"/>
    <n v="1"/>
    <n v="0"/>
    <n v="0"/>
    <n v="0"/>
    <n v="0"/>
    <n v="0"/>
    <n v="1"/>
    <n v="1"/>
    <n v="1"/>
    <n v="0"/>
    <n v="0"/>
    <n v="1"/>
    <n v="0"/>
    <n v="0"/>
    <s v="NULL"/>
    <n v="10"/>
    <n v="105"/>
    <m/>
    <n v="0"/>
    <n v="0"/>
    <n v="0"/>
    <n v="0"/>
    <n v="0"/>
    <n v="0"/>
    <n v="0"/>
    <n v="1"/>
    <n v="0"/>
    <n v="0"/>
    <n v="0"/>
    <n v="2"/>
    <n v="1"/>
    <x v="0"/>
    <x v="6"/>
  </r>
  <r>
    <d v="2016-12-03T00:00:00"/>
    <n v="166428"/>
    <s v="Gustav"/>
    <s v="Lucas"/>
    <d v="1947-10-22T00:00:00"/>
    <n v="71"/>
    <x v="1"/>
    <s v="VIC"/>
    <x v="0"/>
    <s v="Non-Invasive"/>
    <n v="39.700000000000003"/>
    <n v="0"/>
    <n v="0"/>
    <n v="0"/>
    <x v="2"/>
    <n v="0"/>
    <n v="1"/>
    <n v="0"/>
    <n v="0"/>
    <n v="33"/>
    <n v="20"/>
    <n v="1"/>
    <n v="0"/>
    <x v="0"/>
    <x v="0"/>
    <m/>
    <m/>
    <n v="2"/>
    <x v="0"/>
    <x v="0"/>
    <d v="2018-01-31T00:00:00"/>
    <x v="2"/>
    <x v="6"/>
    <n v="1"/>
    <n v="0"/>
    <n v="0"/>
    <n v="1"/>
    <n v="1"/>
    <n v="0"/>
    <n v="1"/>
    <n v="0"/>
    <n v="0"/>
    <n v="1"/>
    <n v="1"/>
    <n v="0"/>
    <n v="1"/>
    <n v="0"/>
    <n v="0"/>
    <n v="0"/>
    <n v="1"/>
    <n v="0"/>
    <s v="NULL"/>
    <n v="8"/>
    <n v="145"/>
    <m/>
    <n v="1"/>
    <n v="1"/>
    <n v="0"/>
    <n v="1"/>
    <n v="0"/>
    <n v="0"/>
    <n v="0"/>
    <n v="0"/>
    <n v="0"/>
    <n v="0"/>
    <n v="0"/>
    <n v="2"/>
    <n v="1"/>
    <x v="0"/>
    <x v="0"/>
  </r>
  <r>
    <d v="2016-12-06T00:00:00"/>
    <n v="236759"/>
    <s v="Anita"/>
    <s v="Franklin"/>
    <d v="1946-07-22T00:00:00"/>
    <n v="72"/>
    <x v="0"/>
    <s v="VIC"/>
    <x v="0"/>
    <s v="Non-Invasive"/>
    <n v="35"/>
    <n v="1"/>
    <n v="0"/>
    <s v="NULL"/>
    <x v="2"/>
    <n v="0"/>
    <n v="1"/>
    <n v="0"/>
    <n v="0"/>
    <n v="65"/>
    <n v="65"/>
    <n v="0"/>
    <n v="1"/>
    <x v="1"/>
    <x v="1"/>
    <m/>
    <m/>
    <n v="2"/>
    <x v="0"/>
    <x v="0"/>
    <d v="2016-12-06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1"/>
    <n v="0"/>
    <s v="NULL"/>
    <n v="12"/>
    <n v="120"/>
    <n v="91"/>
    <n v="1"/>
    <n v="1"/>
    <n v="0"/>
    <n v="1"/>
    <n v="0"/>
    <n v="0"/>
    <n v="0"/>
    <n v="0"/>
    <n v="0"/>
    <n v="0"/>
    <n v="0"/>
    <n v="2"/>
    <n v="0"/>
    <x v="1"/>
    <x v="1"/>
  </r>
  <r>
    <d v="2016-12-06T00:00:00"/>
    <n v="297794"/>
    <s v="Beryl"/>
    <s v="Sorragham"/>
    <d v="1921-07-18T00:00:00"/>
    <n v="97"/>
    <x v="0"/>
    <s v="VIC"/>
    <x v="0"/>
    <s v="Non-Invasive"/>
    <n v="22.8"/>
    <n v="0"/>
    <n v="0"/>
    <n v="0"/>
    <x v="2"/>
    <n v="0"/>
    <n v="1"/>
    <n v="0"/>
    <n v="0"/>
    <n v="65"/>
    <n v="65"/>
    <n v="0"/>
    <n v="1"/>
    <x v="1"/>
    <x v="1"/>
    <m/>
    <m/>
    <n v="2"/>
    <x v="0"/>
    <x v="0"/>
    <d v="2016-12-06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16"/>
    <n v="120"/>
    <m/>
    <n v="1"/>
    <n v="0"/>
    <n v="0"/>
    <n v="0"/>
    <n v="0"/>
    <n v="0"/>
    <n v="0"/>
    <n v="0"/>
    <n v="0"/>
    <n v="0"/>
    <n v="0"/>
    <n v="2"/>
    <n v="0"/>
    <x v="1"/>
    <x v="1"/>
  </r>
  <r>
    <d v="2016-12-08T00:00:00"/>
    <n v="250564"/>
    <s v="Lionel"/>
    <s v="Dellow"/>
    <d v="1943-03-23T00:00:00"/>
    <n v="75"/>
    <x v="1"/>
    <s v="VIC"/>
    <x v="0"/>
    <s v="Non-Invasive"/>
    <n v="30.6"/>
    <n v="0"/>
    <n v="0"/>
    <n v="0"/>
    <x v="2"/>
    <n v="0"/>
    <n v="1"/>
    <n v="0"/>
    <n v="0"/>
    <n v="25"/>
    <n v="25"/>
    <n v="1"/>
    <n v="0"/>
    <x v="0"/>
    <x v="0"/>
    <m/>
    <m/>
    <n v="2"/>
    <x v="0"/>
    <x v="0"/>
    <d v="2017-10-10T00:00:00"/>
    <x v="7"/>
    <x v="1"/>
    <n v="1"/>
    <n v="0"/>
    <n v="0"/>
    <n v="1"/>
    <n v="1"/>
    <n v="0"/>
    <n v="0"/>
    <n v="1"/>
    <n v="0"/>
    <n v="1"/>
    <n v="1"/>
    <n v="0"/>
    <n v="1"/>
    <n v="0"/>
    <n v="0"/>
    <n v="1"/>
    <n v="0"/>
    <n v="0"/>
    <s v="NULL"/>
    <n v="5"/>
    <n v="115"/>
    <n v="52"/>
    <n v="0"/>
    <n v="0"/>
    <n v="0"/>
    <n v="0"/>
    <n v="0"/>
    <n v="1"/>
    <n v="0"/>
    <n v="0"/>
    <n v="0"/>
    <n v="0"/>
    <n v="0"/>
    <n v="2"/>
    <n v="1"/>
    <x v="0"/>
    <x v="6"/>
  </r>
  <r>
    <d v="2016-12-08T00:00:00"/>
    <n v="297650"/>
    <s v="Angelo"/>
    <s v="Alfini"/>
    <d v="1926-06-02T00:00:00"/>
    <n v="92"/>
    <x v="1"/>
    <s v="VIC"/>
    <x v="0"/>
    <s v="Non-Invasive"/>
    <n v="26.6"/>
    <n v="1"/>
    <n v="0"/>
    <s v="NULL"/>
    <x v="2"/>
    <n v="0"/>
    <n v="1"/>
    <n v="0"/>
    <n v="0"/>
    <n v="48"/>
    <n v="48"/>
    <n v="0"/>
    <n v="1"/>
    <x v="0"/>
    <x v="0"/>
    <m/>
    <m/>
    <n v="2"/>
    <x v="0"/>
    <x v="0"/>
    <d v="2017-09-18T00:00:00"/>
    <x v="0"/>
    <x v="0"/>
    <n v="0"/>
    <n v="0"/>
    <n v="0"/>
    <n v="1"/>
    <n v="0"/>
    <n v="0"/>
    <n v="0"/>
    <n v="1"/>
    <n v="0"/>
    <n v="1"/>
    <n v="0"/>
    <n v="1"/>
    <n v="0"/>
    <n v="0"/>
    <n v="0"/>
    <n v="0"/>
    <n v="0"/>
    <n v="1"/>
    <s v="NULL"/>
    <n v="15"/>
    <n v="135"/>
    <n v="49"/>
    <n v="1"/>
    <n v="1"/>
    <n v="0"/>
    <n v="0"/>
    <n v="0"/>
    <n v="1"/>
    <n v="0"/>
    <n v="1"/>
    <n v="0"/>
    <n v="0"/>
    <n v="0"/>
    <n v="2"/>
    <n v="0"/>
    <x v="0"/>
    <x v="6"/>
  </r>
  <r>
    <d v="2016-12-12T00:00:00"/>
    <n v="201429"/>
    <s v="Herve"/>
    <s v="Benoit"/>
    <d v="1939-12-04T00:00:00"/>
    <n v="79"/>
    <x v="1"/>
    <s v="VIC"/>
    <x v="0"/>
    <s v="Non-Invasive"/>
    <n v="20"/>
    <n v="0"/>
    <n v="0"/>
    <n v="1"/>
    <x v="2"/>
    <n v="0"/>
    <n v="1"/>
    <n v="0"/>
    <n v="0"/>
    <n v="40"/>
    <n v="35"/>
    <n v="0"/>
    <n v="1"/>
    <x v="0"/>
    <x v="0"/>
    <m/>
    <m/>
    <n v="2"/>
    <x v="0"/>
    <x v="0"/>
    <d v="2018-01-18T00:00:00"/>
    <x v="0"/>
    <x v="0"/>
    <n v="1"/>
    <n v="0"/>
    <n v="0"/>
    <n v="1"/>
    <n v="0"/>
    <n v="0"/>
    <n v="1"/>
    <n v="0"/>
    <n v="0"/>
    <n v="1"/>
    <n v="0"/>
    <n v="1"/>
    <n v="0"/>
    <n v="0"/>
    <n v="0"/>
    <n v="0"/>
    <n v="1"/>
    <n v="0"/>
    <s v="NULL"/>
    <n v="5"/>
    <n v="90"/>
    <m/>
    <n v="1"/>
    <n v="0"/>
    <n v="0"/>
    <n v="1"/>
    <n v="0"/>
    <n v="0"/>
    <n v="0"/>
    <n v="0"/>
    <n v="0"/>
    <n v="0"/>
    <n v="0"/>
    <n v="2"/>
    <n v="0"/>
    <x v="0"/>
    <x v="12"/>
  </r>
  <r>
    <d v="2016-12-13T00:00:00"/>
    <n v="252467"/>
    <s v="Mary"/>
    <s v="Schlicht"/>
    <d v="1930-04-28T00:00:00"/>
    <n v="88"/>
    <x v="0"/>
    <s v="VIC"/>
    <x v="0"/>
    <s v="Non-Invasive"/>
    <n v="16.899999999999999"/>
    <n v="1"/>
    <n v="0"/>
    <s v="NULL"/>
    <x v="2"/>
    <n v="0"/>
    <n v="1"/>
    <n v="0"/>
    <n v="0"/>
    <n v="60"/>
    <n v="68"/>
    <n v="0"/>
    <n v="1"/>
    <x v="1"/>
    <x v="1"/>
    <m/>
    <m/>
    <n v="2"/>
    <x v="0"/>
    <x v="0"/>
    <d v="2018-01-16T00:00:00"/>
    <x v="0"/>
    <x v="0"/>
    <n v="1"/>
    <n v="0"/>
    <n v="0"/>
    <n v="0"/>
    <n v="0"/>
    <n v="0"/>
    <n v="0"/>
    <n v="0"/>
    <n v="0"/>
    <n v="0"/>
    <n v="0"/>
    <n v="1"/>
    <n v="0"/>
    <n v="0"/>
    <n v="0"/>
    <n v="0"/>
    <n v="1"/>
    <n v="0"/>
    <s v="NULL"/>
    <n v="6"/>
    <n v="140"/>
    <n v="25"/>
    <n v="1"/>
    <n v="0"/>
    <n v="0"/>
    <n v="1"/>
    <n v="0"/>
    <n v="0"/>
    <n v="0"/>
    <n v="0"/>
    <n v="0"/>
    <n v="0"/>
    <n v="0"/>
    <n v="2"/>
    <n v="0"/>
    <x v="1"/>
    <x v="67"/>
  </r>
  <r>
    <d v="2016-12-14T00:00:00"/>
    <n v="219664"/>
    <s v="Nicolaas"/>
    <s v="Van Liesdonk"/>
    <d v="1930-03-07T00:00:00"/>
    <n v="88"/>
    <x v="1"/>
    <s v="VIC"/>
    <x v="0"/>
    <s v="Non-Invasive"/>
    <n v="32"/>
    <n v="0"/>
    <n v="0"/>
    <n v="0"/>
    <x v="2"/>
    <n v="0"/>
    <n v="1"/>
    <n v="0"/>
    <n v="0"/>
    <n v="62"/>
    <n v="25"/>
    <n v="0"/>
    <n v="1"/>
    <x v="0"/>
    <x v="0"/>
    <m/>
    <m/>
    <n v="2"/>
    <x v="0"/>
    <x v="0"/>
    <d v="2017-12-27T00:00:00"/>
    <x v="0"/>
    <x v="0"/>
    <n v="0"/>
    <n v="1"/>
    <n v="1"/>
    <n v="1"/>
    <n v="1"/>
    <n v="0"/>
    <n v="1"/>
    <n v="0"/>
    <n v="0"/>
    <n v="1"/>
    <n v="0"/>
    <n v="1"/>
    <n v="1"/>
    <n v="0"/>
    <n v="0"/>
    <n v="0"/>
    <n v="1"/>
    <n v="0"/>
    <s v="NULL"/>
    <n v="5"/>
    <n v="110"/>
    <n v="47"/>
    <n v="0"/>
    <n v="0"/>
    <n v="0"/>
    <n v="1"/>
    <n v="0"/>
    <n v="0"/>
    <n v="0"/>
    <n v="0"/>
    <n v="0"/>
    <n v="0"/>
    <n v="0"/>
    <n v="2"/>
    <n v="1"/>
    <x v="0"/>
    <x v="6"/>
  </r>
  <r>
    <d v="2016-12-15T00:00:00"/>
    <n v="155639"/>
    <s v="Frederick"/>
    <s v="Mutimer"/>
    <d v="1929-03-02T00:00:00"/>
    <n v="89"/>
    <x v="1"/>
    <s v="VIC"/>
    <x v="0"/>
    <s v="Non-Invasive"/>
    <n v="25"/>
    <n v="1"/>
    <n v="0"/>
    <s v="NULL"/>
    <x v="2"/>
    <n v="0"/>
    <n v="1"/>
    <n v="0"/>
    <n v="0"/>
    <n v="48"/>
    <n v="41"/>
    <n v="0"/>
    <n v="1"/>
    <x v="1"/>
    <x v="1"/>
    <m/>
    <m/>
    <n v="2"/>
    <x v="0"/>
    <x v="0"/>
    <d v="2017-10-26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8"/>
    <n v="100"/>
    <n v="49"/>
    <n v="1"/>
    <n v="0"/>
    <n v="1"/>
    <n v="1"/>
    <n v="0"/>
    <n v="0"/>
    <n v="0"/>
    <n v="0"/>
    <n v="0"/>
    <n v="0"/>
    <n v="0"/>
    <n v="2"/>
    <n v="0"/>
    <x v="0"/>
    <x v="30"/>
  </r>
  <r>
    <d v="2016-12-15T00:00:00"/>
    <n v="292795"/>
    <s v="Ibrahim"/>
    <s v="Dellal"/>
    <d v="1932-08-13T00:00:00"/>
    <n v="86"/>
    <x v="1"/>
    <s v="VIC"/>
    <x v="0"/>
    <s v="Non-Invasive"/>
    <n v="28.1"/>
    <n v="0"/>
    <n v="0"/>
    <n v="0"/>
    <x v="2"/>
    <n v="0"/>
    <n v="1"/>
    <n v="0"/>
    <n v="0"/>
    <n v="60"/>
    <n v="60"/>
    <n v="0"/>
    <n v="1"/>
    <x v="1"/>
    <x v="1"/>
    <m/>
    <m/>
    <n v="2"/>
    <x v="0"/>
    <x v="0"/>
    <d v="2018-01-04T00:00:00"/>
    <x v="0"/>
    <x v="0"/>
    <n v="0"/>
    <n v="0"/>
    <n v="1"/>
    <n v="0"/>
    <n v="0"/>
    <n v="0"/>
    <n v="1"/>
    <n v="0"/>
    <n v="0"/>
    <n v="1"/>
    <n v="0"/>
    <n v="0"/>
    <n v="0"/>
    <n v="0"/>
    <n v="0"/>
    <n v="1"/>
    <n v="0"/>
    <n v="0"/>
    <s v="NULL"/>
    <n v="5"/>
    <n v="120"/>
    <n v="59"/>
    <n v="0"/>
    <n v="0"/>
    <n v="0"/>
    <n v="1"/>
    <n v="0"/>
    <n v="0"/>
    <n v="1"/>
    <n v="0"/>
    <n v="0"/>
    <n v="0"/>
    <n v="0"/>
    <n v="2"/>
    <n v="0"/>
    <x v="1"/>
    <x v="2"/>
  </r>
  <r>
    <d v="2016-12-15T00:00:00"/>
    <n v="295302"/>
    <s v="Panagiotis"/>
    <s v="Gouvendaris"/>
    <d v="1944-06-17T00:00:00"/>
    <n v="74"/>
    <x v="1"/>
    <s v="VIC"/>
    <x v="0"/>
    <s v="Non-Invasive"/>
    <n v="23.1"/>
    <n v="0"/>
    <n v="0"/>
    <n v="0"/>
    <x v="2"/>
    <n v="0"/>
    <n v="1"/>
    <n v="0"/>
    <n v="0"/>
    <n v="35"/>
    <n v="25"/>
    <n v="1"/>
    <n v="0"/>
    <x v="0"/>
    <x v="0"/>
    <m/>
    <m/>
    <n v="2"/>
    <x v="0"/>
    <x v="0"/>
    <d v="2017-06-08T00:00:00"/>
    <x v="0"/>
    <x v="0"/>
    <n v="0"/>
    <n v="0"/>
    <n v="0"/>
    <n v="1"/>
    <n v="1"/>
    <n v="0"/>
    <n v="1"/>
    <n v="0"/>
    <n v="0"/>
    <n v="1"/>
    <n v="0"/>
    <n v="0"/>
    <n v="0"/>
    <n v="0"/>
    <n v="0"/>
    <n v="0"/>
    <n v="0"/>
    <n v="1"/>
    <s v="NULL"/>
    <n v="11"/>
    <n v="115"/>
    <n v="67"/>
    <n v="1"/>
    <n v="0"/>
    <n v="0"/>
    <n v="0"/>
    <n v="0"/>
    <n v="1"/>
    <n v="0"/>
    <n v="0"/>
    <n v="0"/>
    <n v="0"/>
    <n v="0"/>
    <n v="2"/>
    <n v="0"/>
    <x v="0"/>
    <x v="6"/>
  </r>
  <r>
    <d v="2016-12-19T00:00:00"/>
    <n v="2000103"/>
    <s v="Maria"/>
    <s v="Vieira"/>
    <d v="1948-05-07T00:00:00"/>
    <n v="70"/>
    <x v="0"/>
    <s v="OPTIHEART"/>
    <x v="0"/>
    <s v="Non-Invasive"/>
    <n v="23.4"/>
    <n v="0"/>
    <n v="0"/>
    <n v="0"/>
    <x v="2"/>
    <n v="0"/>
    <n v="1"/>
    <n v="0"/>
    <n v="0"/>
    <n v="60"/>
    <n v="60"/>
    <n v="0"/>
    <n v="1"/>
    <x v="1"/>
    <x v="1"/>
    <m/>
    <m/>
    <n v="2"/>
    <x v="0"/>
    <x v="0"/>
    <d v="2018-01-08T00:00:00"/>
    <x v="0"/>
    <x v="0"/>
    <n v="0"/>
    <n v="0"/>
    <n v="1"/>
    <n v="0"/>
    <n v="0"/>
    <n v="0"/>
    <n v="0"/>
    <n v="1"/>
    <n v="0"/>
    <n v="1"/>
    <n v="0"/>
    <n v="0"/>
    <n v="0"/>
    <n v="0"/>
    <n v="0"/>
    <n v="0"/>
    <n v="0"/>
    <n v="1"/>
    <s v="NULL"/>
    <n v="7"/>
    <n v="155"/>
    <m/>
    <n v="1"/>
    <n v="0"/>
    <n v="0"/>
    <n v="0"/>
    <n v="1"/>
    <n v="0"/>
    <n v="0"/>
    <n v="0"/>
    <n v="0"/>
    <n v="0"/>
    <n v="0"/>
    <n v="2"/>
    <n v="0"/>
    <x v="1"/>
    <x v="2"/>
  </r>
  <r>
    <d v="2016-12-19T00:00:00"/>
    <n v="298445"/>
    <s v="Brian"/>
    <s v="Gray"/>
    <d v="1967-07-17T00:00:00"/>
    <n v="51"/>
    <x v="1"/>
    <s v="VIC"/>
    <x v="0"/>
    <s v="Non-Invasive"/>
    <n v="50.4"/>
    <n v="1"/>
    <n v="0"/>
    <s v="NULL"/>
    <x v="2"/>
    <n v="0"/>
    <n v="1"/>
    <n v="0"/>
    <n v="0"/>
    <n v="60"/>
    <n v="60"/>
    <n v="0"/>
    <n v="1"/>
    <x v="1"/>
    <x v="1"/>
    <m/>
    <m/>
    <n v="2"/>
    <x v="0"/>
    <x v="0"/>
    <d v="2017-12-06T00:00:00"/>
    <x v="0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s v="NULL"/>
    <m/>
    <n v="120"/>
    <n v="91"/>
    <n v="0"/>
    <n v="0"/>
    <n v="0"/>
    <n v="0"/>
    <n v="0"/>
    <n v="1"/>
    <n v="0"/>
    <n v="0"/>
    <n v="0"/>
    <n v="0"/>
    <n v="0"/>
    <n v="2"/>
    <n v="0"/>
    <x v="1"/>
    <x v="2"/>
  </r>
  <r>
    <d v="2016-12-19T00:00:00"/>
    <n v="298447"/>
    <s v="Shirley"/>
    <s v="Dunlop"/>
    <d v="1935-09-10T00:00:00"/>
    <n v="83"/>
    <x v="0"/>
    <s v="VIC"/>
    <x v="0"/>
    <s v="Non-Invasive"/>
    <n v="35.700000000000003"/>
    <n v="0"/>
    <n v="0"/>
    <s v="NULL"/>
    <x v="2"/>
    <n v="0"/>
    <n v="1"/>
    <n v="0"/>
    <n v="0"/>
    <n v="72"/>
    <n v="72"/>
    <n v="0"/>
    <n v="1"/>
    <x v="1"/>
    <x v="1"/>
    <m/>
    <m/>
    <n v="2"/>
    <x v="0"/>
    <x v="0"/>
    <d v="2018-01-30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s v="NULL"/>
    <n v="7"/>
    <n v="140"/>
    <n v="37"/>
    <n v="1"/>
    <n v="0"/>
    <n v="0"/>
    <n v="1"/>
    <n v="1"/>
    <n v="0"/>
    <n v="0"/>
    <n v="0"/>
    <n v="0"/>
    <n v="0"/>
    <n v="0"/>
    <n v="2"/>
    <n v="0"/>
    <x v="1"/>
    <x v="1"/>
  </r>
  <r>
    <d v="2016-12-20T00:00:00"/>
    <n v="298066"/>
    <s v="Ruth"/>
    <s v="Bourchier"/>
    <d v="1944-02-25T00:00:00"/>
    <n v="74"/>
    <x v="0"/>
    <s v="VIC"/>
    <x v="0"/>
    <s v="Non-Invasive"/>
    <n v="26.6"/>
    <n v="0"/>
    <n v="0"/>
    <n v="0"/>
    <x v="2"/>
    <n v="0"/>
    <n v="1"/>
    <n v="0"/>
    <n v="0"/>
    <n v="37"/>
    <n v="37"/>
    <n v="0"/>
    <n v="1"/>
    <x v="0"/>
    <x v="0"/>
    <m/>
    <m/>
    <n v="2"/>
    <x v="0"/>
    <x v="0"/>
    <d v="2017-09-19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s v="NULL"/>
    <n v="9"/>
    <n v="150"/>
    <n v="54"/>
    <n v="1"/>
    <n v="0"/>
    <n v="0"/>
    <n v="1"/>
    <n v="0"/>
    <n v="0"/>
    <n v="0"/>
    <n v="0"/>
    <n v="0"/>
    <n v="0"/>
    <n v="0"/>
    <n v="2"/>
    <n v="0"/>
    <x v="0"/>
    <x v="39"/>
  </r>
  <r>
    <d v="2016-12-20T00:00:00"/>
    <n v="298547"/>
    <s v="Mary"/>
    <s v="Greenwood"/>
    <d v="1919-09-09T00:00:00"/>
    <n v="99"/>
    <x v="0"/>
    <s v="VIC"/>
    <x v="0"/>
    <s v="Non-Invasive"/>
    <n v="25.4"/>
    <n v="0"/>
    <n v="0"/>
    <n v="2"/>
    <x v="4"/>
    <n v="0"/>
    <n v="0"/>
    <n v="0"/>
    <n v="1"/>
    <n v="76"/>
    <n v="22"/>
    <n v="0"/>
    <n v="1"/>
    <x v="0"/>
    <x v="0"/>
    <m/>
    <m/>
    <n v="2"/>
    <x v="0"/>
    <x v="0"/>
    <d v="2017-05-10T00:00:00"/>
    <x v="0"/>
    <x v="0"/>
    <n v="0"/>
    <n v="1"/>
    <n v="0"/>
    <n v="1"/>
    <n v="1"/>
    <n v="0"/>
    <n v="0"/>
    <n v="1"/>
    <n v="0"/>
    <n v="1"/>
    <n v="0"/>
    <n v="0"/>
    <n v="0"/>
    <n v="0"/>
    <n v="0"/>
    <n v="1"/>
    <n v="1"/>
    <n v="0"/>
    <s v="NULL"/>
    <n v="23"/>
    <n v="130"/>
    <n v="18"/>
    <n v="1"/>
    <n v="1"/>
    <n v="0"/>
    <n v="0"/>
    <n v="0"/>
    <n v="1"/>
    <n v="1"/>
    <n v="1"/>
    <n v="1"/>
    <n v="0"/>
    <n v="1"/>
    <n v="2"/>
    <n v="0"/>
    <x v="0"/>
    <x v="53"/>
  </r>
  <r>
    <d v="2016-12-22T00:00:00"/>
    <n v="135759"/>
    <s v="Nick"/>
    <s v="Avramidis"/>
    <d v="1930-10-18T00:00:00"/>
    <n v="88"/>
    <x v="1"/>
    <s v="VIC"/>
    <x v="0"/>
    <s v="Non-Invasive"/>
    <n v="26.1"/>
    <n v="0"/>
    <n v="0"/>
    <n v="1"/>
    <x v="1"/>
    <n v="0"/>
    <n v="0"/>
    <n v="1"/>
    <n v="0"/>
    <n v="52"/>
    <n v="50"/>
    <n v="0"/>
    <n v="1"/>
    <x v="1"/>
    <x v="1"/>
    <m/>
    <m/>
    <n v="2"/>
    <x v="0"/>
    <x v="0"/>
    <d v="2018-01-18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s v="NULL"/>
    <n v="9"/>
    <n v="170"/>
    <n v="37"/>
    <n v="1"/>
    <n v="1"/>
    <n v="0"/>
    <n v="0"/>
    <n v="0"/>
    <n v="1"/>
    <n v="0"/>
    <n v="0"/>
    <n v="1"/>
    <n v="0"/>
    <n v="1"/>
    <n v="2"/>
    <n v="0"/>
    <x v="1"/>
    <x v="7"/>
  </r>
  <r>
    <d v="2016-12-22T00:00:00"/>
    <n v="147878"/>
    <s v="Kenneth"/>
    <s v="Charlesworth"/>
    <d v="1930-07-04T00:00:00"/>
    <n v="88"/>
    <x v="1"/>
    <s v="VIC"/>
    <x v="0"/>
    <s v="Non-Invasive"/>
    <n v="36.9"/>
    <n v="0"/>
    <n v="0"/>
    <n v="0"/>
    <x v="2"/>
    <n v="0"/>
    <n v="1"/>
    <n v="0"/>
    <n v="0"/>
    <n v="53"/>
    <n v="53"/>
    <n v="0"/>
    <n v="1"/>
    <x v="1"/>
    <x v="1"/>
    <m/>
    <m/>
    <n v="2"/>
    <x v="0"/>
    <x v="0"/>
    <d v="2017-12-07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7"/>
    <n v="130"/>
    <n v="41"/>
    <n v="1"/>
    <n v="1"/>
    <n v="0"/>
    <n v="1"/>
    <n v="0"/>
    <n v="0"/>
    <n v="0"/>
    <n v="0"/>
    <n v="0"/>
    <n v="0"/>
    <n v="0"/>
    <n v="2"/>
    <n v="0"/>
    <x v="1"/>
    <x v="43"/>
  </r>
  <r>
    <d v="2016-12-22T00:00:00"/>
    <n v="165906"/>
    <s v="Thomas"/>
    <s v="Malone"/>
    <d v="1936-08-16T00:00:00"/>
    <n v="82"/>
    <x v="1"/>
    <s v="VIC"/>
    <x v="0"/>
    <s v="Non-Invasive"/>
    <n v="33.6"/>
    <n v="0"/>
    <n v="0"/>
    <n v="0"/>
    <x v="1"/>
    <n v="0"/>
    <n v="0"/>
    <n v="1"/>
    <n v="0"/>
    <n v="50"/>
    <n v="43"/>
    <n v="0"/>
    <n v="1"/>
    <x v="1"/>
    <x v="1"/>
    <m/>
    <m/>
    <n v="2"/>
    <x v="0"/>
    <x v="0"/>
    <d v="2018-01-18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10"/>
    <n v="105"/>
    <n v="21"/>
    <n v="1"/>
    <n v="0"/>
    <n v="0"/>
    <n v="1"/>
    <n v="0"/>
    <n v="0"/>
    <n v="0"/>
    <n v="0"/>
    <n v="0"/>
    <n v="0"/>
    <n v="0"/>
    <n v="2"/>
    <n v="0"/>
    <x v="1"/>
    <x v="20"/>
  </r>
  <r>
    <d v="2016-12-23T00:00:00"/>
    <n v="159801"/>
    <s v="Carol"/>
    <s v="Trainor"/>
    <d v="1946-12-25T00:00:00"/>
    <n v="72"/>
    <x v="0"/>
    <s v="VIC"/>
    <x v="0"/>
    <s v="Non-Invasive"/>
    <n v="35.5"/>
    <n v="0"/>
    <n v="0"/>
    <n v="0"/>
    <x v="2"/>
    <n v="0"/>
    <n v="1"/>
    <n v="0"/>
    <n v="0"/>
    <n v="65"/>
    <n v="30"/>
    <n v="0"/>
    <n v="1"/>
    <x v="0"/>
    <x v="0"/>
    <m/>
    <m/>
    <n v="2"/>
    <x v="0"/>
    <x v="0"/>
    <d v="2017-01-25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s v="NULL"/>
    <m/>
    <n v="150"/>
    <m/>
    <n v="1"/>
    <n v="0"/>
    <n v="0"/>
    <n v="0"/>
    <n v="0"/>
    <n v="0"/>
    <n v="0"/>
    <n v="1"/>
    <n v="0"/>
    <n v="0"/>
    <n v="0"/>
    <n v="2"/>
    <n v="0"/>
    <x v="1"/>
    <x v="10"/>
  </r>
  <r>
    <d v="2016-12-29T00:00:00"/>
    <n v="199653"/>
    <s v="Sheryl"/>
    <s v="Mills"/>
    <d v="1953-03-20T00:00:00"/>
    <n v="65"/>
    <x v="0"/>
    <s v="VIC"/>
    <x v="0"/>
    <s v="Non-Invasive"/>
    <n v="30.1"/>
    <n v="0"/>
    <n v="0"/>
    <n v="4"/>
    <x v="4"/>
    <n v="0"/>
    <n v="0"/>
    <n v="0"/>
    <n v="1"/>
    <n v="36"/>
    <n v="30"/>
    <n v="0"/>
    <n v="1"/>
    <x v="0"/>
    <x v="0"/>
    <m/>
    <m/>
    <n v="2"/>
    <x v="0"/>
    <x v="0"/>
    <d v="2017-07-07T00:00:00"/>
    <x v="0"/>
    <x v="0"/>
    <n v="1"/>
    <n v="0"/>
    <n v="0"/>
    <n v="1"/>
    <n v="1"/>
    <n v="0"/>
    <n v="0"/>
    <n v="0"/>
    <n v="0"/>
    <n v="0"/>
    <n v="0"/>
    <n v="1"/>
    <n v="1"/>
    <n v="0"/>
    <n v="0"/>
    <n v="1"/>
    <n v="0"/>
    <n v="0"/>
    <s v="NULL"/>
    <n v="16"/>
    <n v="90"/>
    <n v="30"/>
    <n v="0"/>
    <n v="1"/>
    <n v="0"/>
    <n v="1"/>
    <n v="0"/>
    <n v="0"/>
    <n v="0"/>
    <n v="1"/>
    <n v="1"/>
    <n v="0"/>
    <n v="1"/>
    <n v="2"/>
    <n v="1"/>
    <x v="0"/>
    <x v="57"/>
  </r>
  <r>
    <d v="2016-12-29T00:00:00"/>
    <n v="200269"/>
    <s v="Peter"/>
    <s v="Castricum"/>
    <d v="1930-05-10T00:00:00"/>
    <n v="88"/>
    <x v="1"/>
    <s v="VIC"/>
    <x v="0"/>
    <s v="Non-Invasive"/>
    <n v="27.2"/>
    <n v="0"/>
    <n v="0"/>
    <n v="1"/>
    <x v="1"/>
    <n v="0"/>
    <n v="0"/>
    <n v="1"/>
    <n v="0"/>
    <n v="37"/>
    <n v="25"/>
    <n v="0"/>
    <n v="1"/>
    <x v="0"/>
    <x v="0"/>
    <m/>
    <m/>
    <n v="2"/>
    <x v="0"/>
    <x v="0"/>
    <d v="2017-06-22T00:00:00"/>
    <x v="0"/>
    <x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s v="NULL"/>
    <n v="12"/>
    <n v="90"/>
    <n v="33"/>
    <n v="1"/>
    <n v="1"/>
    <n v="0"/>
    <n v="1"/>
    <n v="0"/>
    <n v="0"/>
    <n v="0"/>
    <n v="0"/>
    <n v="1"/>
    <n v="0"/>
    <n v="1"/>
    <n v="2"/>
    <n v="0"/>
    <x v="0"/>
    <x v="6"/>
  </r>
  <r>
    <d v="2016-12-29T00:00:00"/>
    <n v="233457"/>
    <s v="Leslie"/>
    <s v="Unwin"/>
    <d v="1930-04-12T00:00:00"/>
    <n v="88"/>
    <x v="1"/>
    <s v="VIC"/>
    <x v="0"/>
    <s v="Non-Invasive"/>
    <n v="33.700000000000003"/>
    <n v="0"/>
    <n v="0"/>
    <n v="0"/>
    <x v="2"/>
    <n v="0"/>
    <n v="1"/>
    <n v="0"/>
    <n v="0"/>
    <n v="30"/>
    <n v="29"/>
    <n v="1"/>
    <n v="0"/>
    <x v="0"/>
    <x v="0"/>
    <m/>
    <m/>
    <n v="2"/>
    <x v="2"/>
    <x v="2"/>
    <d v="2017-10-31T00:00:00"/>
    <x v="2"/>
    <x v="2"/>
    <n v="1"/>
    <n v="0"/>
    <n v="0"/>
    <n v="1"/>
    <n v="1"/>
    <n v="0"/>
    <n v="0"/>
    <n v="0"/>
    <n v="1"/>
    <n v="1"/>
    <n v="0"/>
    <n v="1"/>
    <n v="1"/>
    <n v="0"/>
    <n v="0"/>
    <n v="1"/>
    <n v="0"/>
    <n v="0"/>
    <s v="NULL"/>
    <n v="12"/>
    <n v="100"/>
    <n v="44"/>
    <n v="1"/>
    <n v="1"/>
    <n v="0"/>
    <n v="0"/>
    <n v="0"/>
    <n v="1"/>
    <n v="0"/>
    <n v="1"/>
    <n v="1"/>
    <n v="1"/>
    <n v="0"/>
    <n v="2"/>
    <n v="1"/>
    <x v="0"/>
    <x v="11"/>
  </r>
  <r>
    <d v="2016-12-29T00:00:00"/>
    <n v="249525"/>
    <s v="Maria Hendrika"/>
    <s v="Schoormans"/>
    <d v="1939-04-26T00:00:00"/>
    <n v="79"/>
    <x v="0"/>
    <s v="VIC"/>
    <x v="0"/>
    <s v="Non-Invasive"/>
    <n v="22.2"/>
    <n v="0"/>
    <n v="0"/>
    <n v="0"/>
    <x v="0"/>
    <n v="1"/>
    <n v="0"/>
    <n v="0"/>
    <n v="0"/>
    <n v="40"/>
    <n v="36"/>
    <n v="0"/>
    <n v="1"/>
    <x v="0"/>
    <x v="0"/>
    <m/>
    <m/>
    <n v="2"/>
    <x v="2"/>
    <x v="3"/>
    <d v="2017-01-21T00:00:00"/>
    <x v="2"/>
    <x v="2"/>
    <n v="1"/>
    <n v="0"/>
    <n v="0"/>
    <n v="0"/>
    <n v="0"/>
    <n v="0"/>
    <n v="0"/>
    <n v="0"/>
    <n v="1"/>
    <n v="1"/>
    <n v="0"/>
    <n v="0"/>
    <n v="0"/>
    <n v="0"/>
    <n v="0"/>
    <n v="1"/>
    <n v="0"/>
    <n v="0"/>
    <s v="NULL"/>
    <n v="5"/>
    <n v="120"/>
    <n v="61"/>
    <n v="1"/>
    <n v="0"/>
    <n v="0"/>
    <n v="0"/>
    <n v="0"/>
    <n v="0"/>
    <n v="1"/>
    <n v="1"/>
    <n v="1"/>
    <n v="1"/>
    <n v="0"/>
    <n v="2"/>
    <n v="0"/>
    <x v="0"/>
    <x v="9"/>
  </r>
  <r>
    <d v="2016-12-29T00:00:00"/>
    <n v="258291"/>
    <s v="Dagmar"/>
    <s v="Page"/>
    <d v="1937-07-08T00:00:00"/>
    <n v="81"/>
    <x v="0"/>
    <s v="VIC"/>
    <x v="0"/>
    <s v="Non-Invasive"/>
    <n v="33.700000000000003"/>
    <n v="0"/>
    <n v="0"/>
    <n v="0"/>
    <x v="1"/>
    <n v="0"/>
    <n v="0"/>
    <n v="1"/>
    <n v="0"/>
    <n v="60"/>
    <n v="60"/>
    <n v="0"/>
    <n v="1"/>
    <x v="1"/>
    <x v="1"/>
    <m/>
    <m/>
    <n v="2"/>
    <x v="0"/>
    <x v="0"/>
    <d v="2018-01-18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13"/>
    <n v="120"/>
    <n v="69"/>
    <n v="1"/>
    <n v="0"/>
    <n v="0"/>
    <n v="1"/>
    <n v="1"/>
    <n v="1"/>
    <n v="0"/>
    <n v="0"/>
    <n v="0"/>
    <n v="0"/>
    <n v="0"/>
    <n v="2"/>
    <n v="0"/>
    <x v="1"/>
    <x v="2"/>
  </r>
  <r>
    <d v="2017-01-03T00:00:00"/>
    <n v="278155"/>
    <s v="Beverley"/>
    <s v="Gale"/>
    <d v="1941-03-11T00:00:00"/>
    <n v="77"/>
    <x v="0"/>
    <s v="VIC"/>
    <x v="0"/>
    <s v="Non-Invasive"/>
    <n v="34.5"/>
    <n v="0"/>
    <n v="0"/>
    <n v="1"/>
    <x v="2"/>
    <n v="0"/>
    <n v="1"/>
    <n v="0"/>
    <n v="0"/>
    <n v="60"/>
    <n v="60"/>
    <n v="0"/>
    <n v="1"/>
    <x v="1"/>
    <x v="1"/>
    <m/>
    <m/>
    <n v="1"/>
    <x v="0"/>
    <x v="0"/>
    <d v="2018-02-01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0"/>
    <n v="1"/>
    <s v="NULL"/>
    <n v="8"/>
    <n v="110"/>
    <m/>
    <n v="1"/>
    <n v="0"/>
    <n v="0"/>
    <n v="1"/>
    <n v="0"/>
    <n v="0"/>
    <n v="0"/>
    <n v="0"/>
    <n v="0"/>
    <n v="0"/>
    <n v="0"/>
    <n v="2"/>
    <n v="0"/>
    <x v="1"/>
    <x v="2"/>
  </r>
  <r>
    <d v="2017-01-05T00:00:00"/>
    <n v="298198"/>
    <s v="Shirley"/>
    <s v="Henderson"/>
    <d v="1935-06-28T00:00:00"/>
    <n v="83"/>
    <x v="0"/>
    <s v="VIC"/>
    <x v="0"/>
    <s v="Non-Invasive"/>
    <n v="16"/>
    <n v="0"/>
    <n v="0"/>
    <n v="0"/>
    <x v="2"/>
    <n v="0"/>
    <n v="1"/>
    <n v="0"/>
    <n v="0"/>
    <n v="25"/>
    <n v="25"/>
    <n v="1"/>
    <n v="0"/>
    <x v="0"/>
    <x v="0"/>
    <m/>
    <m/>
    <n v="1"/>
    <x v="0"/>
    <x v="0"/>
    <d v="2018-01-11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s v="NULL"/>
    <n v="8"/>
    <n v="110"/>
    <n v="55"/>
    <n v="1"/>
    <n v="0"/>
    <n v="0"/>
    <n v="0"/>
    <n v="0"/>
    <n v="0"/>
    <n v="0"/>
    <n v="0"/>
    <n v="0"/>
    <n v="0"/>
    <n v="0"/>
    <n v="2"/>
    <n v="0"/>
    <x v="0"/>
    <x v="6"/>
  </r>
  <r>
    <d v="2017-01-06T00:00:00"/>
    <n v="193492"/>
    <s v="Pervez"/>
    <s v="Malik"/>
    <d v="1949-07-09T00:00:00"/>
    <n v="69"/>
    <x v="1"/>
    <s v="VIC"/>
    <x v="0"/>
    <s v="Non-Invasive"/>
    <n v="28.4"/>
    <n v="0"/>
    <n v="0"/>
    <n v="0"/>
    <x v="1"/>
    <n v="0"/>
    <n v="0"/>
    <n v="1"/>
    <n v="0"/>
    <n v="35"/>
    <n v="30"/>
    <n v="1"/>
    <n v="0"/>
    <x v="0"/>
    <x v="0"/>
    <m/>
    <m/>
    <n v="1"/>
    <x v="0"/>
    <x v="0"/>
    <d v="2018-02-04T00:00:00"/>
    <x v="0"/>
    <x v="0"/>
    <n v="1"/>
    <n v="0"/>
    <n v="0"/>
    <n v="1"/>
    <n v="0"/>
    <n v="0"/>
    <n v="0"/>
    <n v="0"/>
    <n v="0"/>
    <n v="0"/>
    <n v="1"/>
    <n v="1"/>
    <n v="1"/>
    <n v="0"/>
    <n v="0"/>
    <n v="1"/>
    <n v="0"/>
    <n v="0"/>
    <s v="NULL"/>
    <n v="11"/>
    <n v="110"/>
    <n v="22"/>
    <n v="0"/>
    <n v="1"/>
    <n v="0"/>
    <n v="0"/>
    <n v="0"/>
    <n v="1"/>
    <n v="0"/>
    <n v="0"/>
    <n v="1"/>
    <n v="1"/>
    <n v="0"/>
    <n v="2"/>
    <n v="1"/>
    <x v="0"/>
    <x v="10"/>
  </r>
  <r>
    <d v="2017-01-09T00:00:00"/>
    <n v="2001805"/>
    <s v="Daphne"/>
    <s v="McIntyre"/>
    <d v="1949-02-08T00:00:00"/>
    <n v="69"/>
    <x v="0"/>
    <s v="OPTIHEART"/>
    <x v="0"/>
    <s v="Non-Invasive"/>
    <n v="34.1"/>
    <n v="0"/>
    <n v="0"/>
    <n v="2"/>
    <x v="1"/>
    <n v="0"/>
    <n v="0"/>
    <n v="1"/>
    <n v="0"/>
    <n v="32"/>
    <n v="32"/>
    <n v="1"/>
    <n v="0"/>
    <x v="0"/>
    <x v="0"/>
    <m/>
    <m/>
    <n v="1"/>
    <x v="0"/>
    <x v="0"/>
    <d v="2017-09-19T00:00:00"/>
    <x v="0"/>
    <x v="0"/>
    <n v="1"/>
    <n v="0"/>
    <n v="0"/>
    <n v="1"/>
    <n v="1"/>
    <n v="0"/>
    <n v="0"/>
    <n v="1"/>
    <n v="0"/>
    <n v="1"/>
    <n v="1"/>
    <n v="1"/>
    <n v="0"/>
    <n v="0"/>
    <n v="0"/>
    <n v="0"/>
    <n v="1"/>
    <n v="0"/>
    <s v="NULL"/>
    <n v="19"/>
    <n v="95"/>
    <m/>
    <n v="1"/>
    <n v="1"/>
    <n v="0"/>
    <n v="0"/>
    <n v="0"/>
    <n v="1"/>
    <n v="0"/>
    <n v="0"/>
    <n v="0"/>
    <n v="0"/>
    <n v="0"/>
    <n v="2"/>
    <n v="1"/>
    <x v="0"/>
    <x v="18"/>
  </r>
  <r>
    <d v="2017-01-10T00:00:00"/>
    <n v="167553"/>
    <s v="Mattia"/>
    <s v="Biancacci"/>
    <d v="1950-03-07T00:00:00"/>
    <n v="68"/>
    <x v="1"/>
    <s v="VIC"/>
    <x v="0"/>
    <s v="Non-Invasive"/>
    <n v="52.5"/>
    <n v="0"/>
    <n v="0"/>
    <n v="1"/>
    <x v="1"/>
    <n v="0"/>
    <n v="0"/>
    <n v="1"/>
    <n v="0"/>
    <n v="43"/>
    <n v="43"/>
    <n v="0"/>
    <n v="1"/>
    <x v="1"/>
    <x v="1"/>
    <m/>
    <m/>
    <n v="1"/>
    <x v="0"/>
    <x v="0"/>
    <d v="2018-01-24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m/>
    <n v="110"/>
    <m/>
    <n v="1"/>
    <n v="1"/>
    <n v="0"/>
    <n v="0"/>
    <n v="0"/>
    <n v="0"/>
    <n v="0"/>
    <n v="1"/>
    <n v="1"/>
    <n v="1"/>
    <n v="1"/>
    <n v="2"/>
    <n v="0"/>
    <x v="0"/>
    <x v="20"/>
  </r>
  <r>
    <d v="2017-01-12T00:00:00"/>
    <n v="169978"/>
    <s v="Pasquale"/>
    <s v="D'Amato"/>
    <d v="1939-12-30T00:00:00"/>
    <n v="79"/>
    <x v="1"/>
    <s v="VIC"/>
    <x v="0"/>
    <s v="Non-Invasive"/>
    <n v="31.5"/>
    <n v="0"/>
    <n v="0"/>
    <n v="0"/>
    <x v="1"/>
    <n v="0"/>
    <n v="0"/>
    <n v="1"/>
    <n v="0"/>
    <n v="33"/>
    <n v="33"/>
    <n v="1"/>
    <n v="0"/>
    <x v="0"/>
    <x v="0"/>
    <m/>
    <m/>
    <n v="1"/>
    <x v="0"/>
    <x v="0"/>
    <d v="2017-11-09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1"/>
    <n v="0"/>
    <s v="NULL"/>
    <n v="12"/>
    <n v="100"/>
    <n v="60"/>
    <n v="1"/>
    <n v="0"/>
    <n v="1"/>
    <n v="1"/>
    <n v="0"/>
    <n v="1"/>
    <n v="1"/>
    <n v="1"/>
    <n v="1"/>
    <n v="0"/>
    <n v="1"/>
    <n v="2"/>
    <n v="0"/>
    <x v="0"/>
    <x v="17"/>
  </r>
  <r>
    <d v="2017-01-12T00:00:00"/>
    <n v="175517"/>
    <s v="Rita"/>
    <s v="Fox"/>
    <d v="1928-10-30T00:00:00"/>
    <n v="90"/>
    <x v="0"/>
    <s v="VIC"/>
    <x v="0"/>
    <s v="Non-Invasive"/>
    <n v="22.2"/>
    <n v="1"/>
    <n v="0"/>
    <s v="NULL"/>
    <x v="1"/>
    <n v="0"/>
    <n v="0"/>
    <n v="1"/>
    <n v="0"/>
    <n v="75"/>
    <n v="75"/>
    <n v="0"/>
    <n v="1"/>
    <x v="1"/>
    <x v="1"/>
    <m/>
    <m/>
    <n v="1"/>
    <x v="0"/>
    <x v="0"/>
    <d v="2017-07-04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s v="NULL"/>
    <n v="14"/>
    <n v="110"/>
    <n v="52"/>
    <n v="1"/>
    <n v="0"/>
    <n v="0"/>
    <n v="0"/>
    <n v="0"/>
    <n v="1"/>
    <n v="0"/>
    <n v="0"/>
    <n v="0"/>
    <n v="0"/>
    <n v="0"/>
    <n v="2"/>
    <n v="0"/>
    <x v="1"/>
    <x v="59"/>
  </r>
  <r>
    <d v="2017-01-14T00:00:00"/>
    <n v="251137"/>
    <s v="Lionel"/>
    <s v="Cull"/>
    <d v="1935-05-08T00:00:00"/>
    <n v="83"/>
    <x v="1"/>
    <s v="VIC"/>
    <x v="0"/>
    <s v="Non-Invasive"/>
    <n v="26"/>
    <n v="0"/>
    <n v="0"/>
    <n v="1"/>
    <x v="1"/>
    <n v="0"/>
    <n v="0"/>
    <n v="1"/>
    <n v="0"/>
    <n v="65"/>
    <n v="60"/>
    <n v="0"/>
    <n v="1"/>
    <x v="1"/>
    <x v="1"/>
    <m/>
    <m/>
    <n v="1"/>
    <x v="0"/>
    <x v="0"/>
    <d v="2017-12-14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14"/>
    <n v="130"/>
    <n v="49"/>
    <n v="1"/>
    <n v="1"/>
    <n v="0"/>
    <n v="1"/>
    <n v="0"/>
    <n v="1"/>
    <n v="0"/>
    <n v="0"/>
    <n v="0"/>
    <n v="0"/>
    <n v="0"/>
    <n v="2"/>
    <n v="0"/>
    <x v="1"/>
    <x v="2"/>
  </r>
  <r>
    <d v="2017-01-15T00:00:00"/>
    <n v="298128"/>
    <s v="Ian"/>
    <s v="Williams"/>
    <d v="1941-09-25T00:00:00"/>
    <n v="77"/>
    <x v="1"/>
    <s v="VIC"/>
    <x v="0"/>
    <s v="Non-Invasive"/>
    <n v="31.3"/>
    <n v="0"/>
    <n v="0"/>
    <n v="0"/>
    <x v="5"/>
    <n v="0"/>
    <n v="0"/>
    <n v="0"/>
    <n v="0"/>
    <n v="55"/>
    <n v="55"/>
    <n v="0"/>
    <n v="1"/>
    <x v="1"/>
    <x v="1"/>
    <m/>
    <m/>
    <n v="1"/>
    <x v="0"/>
    <x v="0"/>
    <d v="2017-02-23T00:00:00"/>
    <x v="0"/>
    <x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s v="NULL"/>
    <n v="18"/>
    <n v="125"/>
    <n v="70"/>
    <n v="1"/>
    <n v="0"/>
    <n v="0"/>
    <n v="0"/>
    <n v="0"/>
    <n v="1"/>
    <n v="0"/>
    <n v="0"/>
    <n v="0"/>
    <n v="0"/>
    <n v="0"/>
    <n v="2"/>
    <n v="0"/>
    <x v="1"/>
    <x v="3"/>
  </r>
  <r>
    <d v="2017-01-17T00:00:00"/>
    <n v="297888"/>
    <s v="Karen"/>
    <s v="Giufre"/>
    <d v="1949-05-29T00:00:00"/>
    <n v="69"/>
    <x v="0"/>
    <s v="VIC"/>
    <x v="0"/>
    <s v="Non-Invasive"/>
    <n v="20"/>
    <n v="0"/>
    <n v="0"/>
    <n v="0"/>
    <x v="0"/>
    <n v="1"/>
    <n v="0"/>
    <n v="0"/>
    <n v="0"/>
    <n v="42"/>
    <n v="42"/>
    <n v="0"/>
    <n v="1"/>
    <x v="1"/>
    <x v="1"/>
    <m/>
    <m/>
    <n v="1"/>
    <x v="0"/>
    <x v="0"/>
    <d v="2017-12-18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n v="6"/>
    <n v="140"/>
    <n v="45"/>
    <n v="1"/>
    <n v="1"/>
    <n v="0"/>
    <n v="0"/>
    <n v="0"/>
    <n v="0"/>
    <n v="0"/>
    <n v="0"/>
    <n v="0"/>
    <n v="0"/>
    <n v="0"/>
    <n v="2"/>
    <n v="0"/>
    <x v="0"/>
    <x v="24"/>
  </r>
  <r>
    <d v="2017-01-17T00:00:00"/>
    <n v="298663"/>
    <s v="Craig"/>
    <s v="Dowsley"/>
    <d v="1970-12-15T00:00:00"/>
    <n v="48"/>
    <x v="1"/>
    <s v="VIC"/>
    <x v="0"/>
    <s v="Non-Invasive"/>
    <n v="28.2"/>
    <n v="1"/>
    <n v="0"/>
    <s v="NULL"/>
    <x v="0"/>
    <n v="1"/>
    <n v="0"/>
    <n v="0"/>
    <n v="0"/>
    <n v="23"/>
    <n v="16"/>
    <n v="1"/>
    <n v="0"/>
    <x v="0"/>
    <x v="0"/>
    <m/>
    <n v="2482"/>
    <n v="1"/>
    <x v="0"/>
    <x v="0"/>
    <d v="2018-01-30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5"/>
    <n v="129"/>
    <n v="76"/>
    <n v="1"/>
    <n v="0"/>
    <n v="0"/>
    <n v="0"/>
    <n v="0"/>
    <n v="0"/>
    <n v="0"/>
    <n v="0"/>
    <n v="0"/>
    <n v="0"/>
    <n v="0"/>
    <n v="2"/>
    <n v="0"/>
    <x v="0"/>
    <x v="52"/>
  </r>
  <r>
    <d v="2017-01-17T00:00:00"/>
    <n v="299111"/>
    <s v="Kevin"/>
    <s v="Webster"/>
    <d v="1930-12-22T00:00:00"/>
    <n v="88"/>
    <x v="1"/>
    <s v="VIC"/>
    <x v="0"/>
    <s v="Non-Invasive"/>
    <n v="26.1"/>
    <n v="1"/>
    <n v="0"/>
    <s v="NULL"/>
    <x v="4"/>
    <n v="0"/>
    <n v="0"/>
    <n v="0"/>
    <n v="1"/>
    <n v="25"/>
    <n v="25"/>
    <n v="1"/>
    <n v="0"/>
    <x v="0"/>
    <x v="0"/>
    <m/>
    <m/>
    <n v="1"/>
    <x v="0"/>
    <x v="0"/>
    <d v="2017-10-10T00:00:00"/>
    <x v="0"/>
    <x v="0"/>
    <n v="1"/>
    <n v="0"/>
    <n v="0"/>
    <n v="1"/>
    <n v="1"/>
    <n v="1"/>
    <n v="0"/>
    <n v="0"/>
    <n v="0"/>
    <n v="0"/>
    <n v="0"/>
    <n v="0"/>
    <n v="0"/>
    <n v="0"/>
    <n v="0"/>
    <n v="0"/>
    <n v="1"/>
    <n v="0"/>
    <s v="NULL"/>
    <n v="15"/>
    <n v="120"/>
    <n v="38"/>
    <n v="1"/>
    <n v="0"/>
    <n v="0"/>
    <n v="1"/>
    <n v="0"/>
    <n v="1"/>
    <n v="0"/>
    <n v="0"/>
    <n v="0"/>
    <n v="0"/>
    <n v="0"/>
    <n v="2"/>
    <n v="0"/>
    <x v="0"/>
    <x v="6"/>
  </r>
  <r>
    <d v="2017-01-19T00:00:00"/>
    <n v="248449"/>
    <s v="Carol"/>
    <s v="Smith"/>
    <d v="1951-09-04T00:00:00"/>
    <n v="67"/>
    <x v="0"/>
    <s v="VIC"/>
    <x v="0"/>
    <s v="Non-Invasive"/>
    <n v="40.700000000000003"/>
    <n v="0"/>
    <n v="0"/>
    <n v="0"/>
    <x v="2"/>
    <n v="0"/>
    <n v="1"/>
    <n v="0"/>
    <n v="0"/>
    <n v="73"/>
    <n v="70"/>
    <n v="0"/>
    <n v="1"/>
    <x v="1"/>
    <x v="1"/>
    <m/>
    <m/>
    <n v="1"/>
    <x v="0"/>
    <x v="0"/>
    <d v="2018-01-16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n v="15"/>
    <n v="105"/>
    <m/>
    <n v="1"/>
    <n v="1"/>
    <n v="0"/>
    <n v="0"/>
    <n v="0"/>
    <n v="1"/>
    <n v="0"/>
    <n v="0"/>
    <n v="0"/>
    <n v="0"/>
    <n v="0"/>
    <n v="2"/>
    <n v="0"/>
    <x v="0"/>
    <x v="33"/>
  </r>
  <r>
    <d v="2017-01-19T00:00:00"/>
    <n v="298711"/>
    <s v="Barbara"/>
    <s v="Pike"/>
    <d v="1945-07-06T00:00:00"/>
    <n v="73"/>
    <x v="0"/>
    <s v="VIC"/>
    <x v="0"/>
    <s v="Non-Invasive"/>
    <n v="23.1"/>
    <n v="0"/>
    <n v="0"/>
    <n v="0"/>
    <x v="0"/>
    <n v="1"/>
    <n v="0"/>
    <n v="0"/>
    <n v="0"/>
    <n v="40"/>
    <n v="40"/>
    <n v="0"/>
    <n v="1"/>
    <x v="0"/>
    <x v="0"/>
    <m/>
    <m/>
    <n v="1"/>
    <x v="0"/>
    <x v="0"/>
    <d v="2017-06-21T00:00:00"/>
    <x v="0"/>
    <x v="0"/>
    <n v="1"/>
    <n v="0"/>
    <n v="0"/>
    <n v="0"/>
    <n v="1"/>
    <n v="0"/>
    <n v="0"/>
    <n v="1"/>
    <n v="0"/>
    <n v="1"/>
    <n v="0"/>
    <n v="0"/>
    <n v="0"/>
    <n v="0"/>
    <n v="0"/>
    <n v="0"/>
    <n v="0"/>
    <n v="1"/>
    <s v="NULL"/>
    <n v="5"/>
    <n v="150"/>
    <n v="84"/>
    <n v="1"/>
    <n v="0"/>
    <n v="1"/>
    <n v="0"/>
    <n v="0"/>
    <n v="0"/>
    <n v="0"/>
    <n v="0"/>
    <n v="0"/>
    <n v="0"/>
    <n v="0"/>
    <n v="2"/>
    <n v="0"/>
    <x v="0"/>
    <x v="14"/>
  </r>
  <r>
    <d v="2017-01-20T00:00:00"/>
    <n v="298938"/>
    <s v="Luzvisminda"/>
    <s v="Norbury"/>
    <d v="1954-10-15T00:00:00"/>
    <n v="64"/>
    <x v="0"/>
    <s v="VIC"/>
    <x v="0"/>
    <s v="Non-Invasive"/>
    <n v="27.3"/>
    <n v="0"/>
    <n v="0"/>
    <n v="0"/>
    <x v="2"/>
    <n v="0"/>
    <n v="1"/>
    <n v="0"/>
    <n v="0"/>
    <n v="67"/>
    <n v="67"/>
    <n v="0"/>
    <n v="1"/>
    <x v="1"/>
    <x v="1"/>
    <m/>
    <m/>
    <n v="1"/>
    <x v="0"/>
    <x v="0"/>
    <d v="2017-11-21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m/>
    <n v="135"/>
    <n v="71"/>
    <n v="1"/>
    <n v="0"/>
    <n v="0"/>
    <n v="1"/>
    <n v="0"/>
    <n v="0"/>
    <n v="0"/>
    <n v="0"/>
    <n v="0"/>
    <n v="0"/>
    <n v="0"/>
    <n v="2"/>
    <n v="0"/>
    <x v="1"/>
    <x v="51"/>
  </r>
  <r>
    <d v="2017-01-24T00:00:00"/>
    <n v="299022"/>
    <s v="Stefano"/>
    <s v="Pironi"/>
    <d v="1969-03-20T00:00:00"/>
    <n v="49"/>
    <x v="1"/>
    <s v="VIC"/>
    <x v="0"/>
    <s v="Non-Invasive"/>
    <n v="38.1"/>
    <n v="0"/>
    <n v="0"/>
    <n v="0"/>
    <x v="0"/>
    <n v="1"/>
    <n v="0"/>
    <n v="0"/>
    <n v="0"/>
    <n v="45"/>
    <s v="NULL"/>
    <n v="0"/>
    <n v="1"/>
    <x v="1"/>
    <x v="1"/>
    <m/>
    <m/>
    <n v="1"/>
    <x v="0"/>
    <x v="0"/>
    <d v="2017-09-20T00:00:00"/>
    <x v="0"/>
    <x v="0"/>
    <n v="0"/>
    <n v="1"/>
    <n v="0"/>
    <n v="0"/>
    <n v="0"/>
    <n v="0"/>
    <n v="0"/>
    <n v="1"/>
    <n v="0"/>
    <n v="1"/>
    <n v="0"/>
    <n v="0"/>
    <n v="0"/>
    <n v="0"/>
    <n v="0"/>
    <n v="0"/>
    <n v="1"/>
    <n v="0"/>
    <s v="NULL"/>
    <n v="7"/>
    <n v="145"/>
    <n v="91"/>
    <n v="1"/>
    <n v="0"/>
    <n v="0"/>
    <n v="0"/>
    <n v="0"/>
    <n v="0"/>
    <n v="0"/>
    <n v="0"/>
    <n v="0"/>
    <n v="0"/>
    <n v="0"/>
    <n v="2"/>
    <n v="0"/>
    <x v="1"/>
    <x v="29"/>
  </r>
  <r>
    <d v="2017-01-24T00:00:00"/>
    <n v="299073"/>
    <s v="Peter"/>
    <s v="Pianalto"/>
    <d v="1930-10-18T00:00:00"/>
    <n v="88"/>
    <x v="1"/>
    <s v="VIC"/>
    <x v="0"/>
    <s v="Non-Invasive"/>
    <n v="23.5"/>
    <n v="1"/>
    <n v="0"/>
    <n v="0"/>
    <x v="2"/>
    <n v="0"/>
    <n v="1"/>
    <n v="0"/>
    <n v="0"/>
    <n v="60"/>
    <n v="60"/>
    <n v="0"/>
    <n v="1"/>
    <x v="1"/>
    <x v="1"/>
    <m/>
    <m/>
    <n v="1"/>
    <x v="0"/>
    <x v="0"/>
    <d v="2018-01-23T00:00:00"/>
    <x v="0"/>
    <x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s v="NULL"/>
    <n v="15"/>
    <n v="125"/>
    <n v="83"/>
    <n v="0"/>
    <n v="0"/>
    <n v="0"/>
    <n v="1"/>
    <n v="0"/>
    <n v="0"/>
    <n v="1"/>
    <n v="0"/>
    <n v="0"/>
    <n v="0"/>
    <n v="0"/>
    <n v="2"/>
    <n v="0"/>
    <x v="1"/>
    <x v="27"/>
  </r>
  <r>
    <d v="2017-01-24T00:00:00"/>
    <n v="299260"/>
    <s v="Kalliopi"/>
    <s v="Trimmatis"/>
    <d v="1942-04-16T00:00:00"/>
    <n v="76"/>
    <x v="0"/>
    <s v="VIC"/>
    <x v="0"/>
    <s v="Non-Invasive"/>
    <n v="39.200000000000003"/>
    <n v="0"/>
    <n v="0"/>
    <n v="0"/>
    <x v="1"/>
    <n v="0"/>
    <n v="0"/>
    <n v="1"/>
    <n v="0"/>
    <n v="40"/>
    <n v="40"/>
    <n v="0"/>
    <n v="1"/>
    <x v="0"/>
    <x v="0"/>
    <n v="52.2"/>
    <m/>
    <n v="1"/>
    <x v="0"/>
    <x v="0"/>
    <d v="2018-01-30T00:00:00"/>
    <x v="0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s v="NULL"/>
    <n v="10"/>
    <n v="140"/>
    <n v="91"/>
    <n v="0"/>
    <n v="0"/>
    <n v="0"/>
    <n v="1"/>
    <n v="1"/>
    <n v="0"/>
    <n v="0"/>
    <n v="0"/>
    <n v="0"/>
    <n v="0"/>
    <n v="0"/>
    <n v="2"/>
    <n v="0"/>
    <x v="0"/>
    <x v="14"/>
  </r>
  <r>
    <d v="2017-01-25T00:00:00"/>
    <n v="133191"/>
    <s v="Dorne"/>
    <s v="Reardon"/>
    <d v="1943-04-29T00:00:00"/>
    <n v="75"/>
    <x v="0"/>
    <s v="VIC"/>
    <x v="0"/>
    <s v="Non-Invasive"/>
    <n v="28.5"/>
    <n v="0"/>
    <n v="0"/>
    <n v="0"/>
    <x v="0"/>
    <n v="1"/>
    <n v="0"/>
    <n v="0"/>
    <n v="0"/>
    <n v="65"/>
    <n v="65"/>
    <n v="0"/>
    <n v="1"/>
    <x v="1"/>
    <x v="1"/>
    <m/>
    <m/>
    <n v="1"/>
    <x v="0"/>
    <x v="0"/>
    <d v="2017-03-29T00:00:00"/>
    <x v="0"/>
    <x v="0"/>
    <n v="0"/>
    <n v="1"/>
    <n v="1"/>
    <n v="1"/>
    <n v="0"/>
    <n v="0"/>
    <n v="0"/>
    <n v="1"/>
    <n v="0"/>
    <n v="1"/>
    <n v="0"/>
    <n v="0"/>
    <n v="0"/>
    <n v="0"/>
    <n v="0"/>
    <n v="0"/>
    <n v="0"/>
    <n v="1"/>
    <s v="NULL"/>
    <n v="10"/>
    <n v="140"/>
    <n v="68"/>
    <n v="1"/>
    <n v="0"/>
    <n v="0"/>
    <n v="0"/>
    <n v="0"/>
    <n v="1"/>
    <n v="0"/>
    <n v="0"/>
    <n v="0"/>
    <n v="0"/>
    <n v="0"/>
    <n v="2"/>
    <n v="0"/>
    <x v="1"/>
    <x v="1"/>
  </r>
  <r>
    <d v="2017-01-31T00:00:00"/>
    <n v="140302"/>
    <s v="John"/>
    <s v="Lourdes"/>
    <d v="1941-10-29T00:00:00"/>
    <n v="77"/>
    <x v="1"/>
    <s v="VIC"/>
    <x v="0"/>
    <s v="Non-Invasive"/>
    <n v="28.1"/>
    <n v="1"/>
    <n v="0"/>
    <n v="0"/>
    <x v="1"/>
    <n v="0"/>
    <n v="0"/>
    <n v="1"/>
    <n v="0"/>
    <n v="20"/>
    <n v="20"/>
    <n v="1"/>
    <n v="0"/>
    <x v="0"/>
    <x v="0"/>
    <m/>
    <m/>
    <n v="1"/>
    <x v="0"/>
    <x v="0"/>
    <d v="2018-01-30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9"/>
    <n v="95"/>
    <n v="56"/>
    <n v="1"/>
    <n v="0"/>
    <n v="0"/>
    <n v="1"/>
    <n v="0"/>
    <n v="0"/>
    <n v="0"/>
    <n v="1"/>
    <n v="1"/>
    <n v="1"/>
    <n v="1"/>
    <n v="2"/>
    <n v="0"/>
    <x v="0"/>
    <x v="0"/>
  </r>
  <r>
    <d v="2017-01-31T00:00:00"/>
    <n v="295133"/>
    <s v="Barry"/>
    <s v="Found"/>
    <d v="1939-04-16T00:00:00"/>
    <n v="79"/>
    <x v="1"/>
    <s v="VIC"/>
    <x v="0"/>
    <s v="Non-Invasive"/>
    <n v="33.9"/>
    <n v="1"/>
    <n v="0"/>
    <n v="0"/>
    <x v="1"/>
    <n v="0"/>
    <n v="0"/>
    <n v="1"/>
    <n v="0"/>
    <n v="24"/>
    <n v="22"/>
    <n v="1"/>
    <n v="0"/>
    <x v="0"/>
    <x v="0"/>
    <n v="56.6"/>
    <m/>
    <n v="1"/>
    <x v="0"/>
    <x v="0"/>
    <d v="2018-01-28T00:00:00"/>
    <x v="0"/>
    <x v="0"/>
    <n v="1"/>
    <n v="0"/>
    <n v="0"/>
    <n v="1"/>
    <n v="1"/>
    <n v="1"/>
    <n v="0"/>
    <n v="1"/>
    <n v="0"/>
    <n v="1"/>
    <n v="0"/>
    <n v="0"/>
    <n v="0"/>
    <n v="0"/>
    <n v="0"/>
    <n v="0"/>
    <n v="1"/>
    <n v="0"/>
    <s v="NULL"/>
    <n v="16"/>
    <n v="108"/>
    <n v="67"/>
    <n v="1"/>
    <n v="1"/>
    <n v="0"/>
    <n v="1"/>
    <n v="0"/>
    <n v="1"/>
    <n v="1"/>
    <n v="1"/>
    <n v="1"/>
    <n v="0"/>
    <n v="1"/>
    <n v="2"/>
    <n v="0"/>
    <x v="0"/>
    <x v="53"/>
  </r>
  <r>
    <d v="2017-02-01T00:00:00"/>
    <n v="298619"/>
    <s v="James"/>
    <s v="Bishop"/>
    <d v="1923-01-07T00:00:00"/>
    <n v="95"/>
    <x v="1"/>
    <s v="VIC"/>
    <x v="0"/>
    <s v="Non-Invasive"/>
    <n v="17.899999999999999"/>
    <n v="1"/>
    <n v="0"/>
    <n v="0"/>
    <x v="1"/>
    <n v="0"/>
    <n v="0"/>
    <n v="1"/>
    <n v="0"/>
    <n v="32"/>
    <n v="32"/>
    <n v="1"/>
    <n v="0"/>
    <x v="0"/>
    <x v="0"/>
    <m/>
    <m/>
    <n v="1"/>
    <x v="0"/>
    <x v="0"/>
    <d v="2018-01-25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8"/>
    <n v="90"/>
    <n v="57"/>
    <n v="1"/>
    <n v="0"/>
    <n v="0"/>
    <n v="1"/>
    <n v="1"/>
    <n v="1"/>
    <n v="0"/>
    <n v="0"/>
    <n v="0"/>
    <n v="0"/>
    <n v="0"/>
    <n v="2"/>
    <n v="0"/>
    <x v="0"/>
    <x v="18"/>
  </r>
  <r>
    <d v="2017-02-01T00:00:00"/>
    <n v="299102"/>
    <s v="Anthony"/>
    <s v="Bartel"/>
    <d v="1960-04-07T00:00:00"/>
    <n v="58"/>
    <x v="1"/>
    <s v="VIC"/>
    <x v="0"/>
    <s v="Non-Invasive"/>
    <n v="36.5"/>
    <n v="0"/>
    <n v="0"/>
    <n v="0"/>
    <x v="2"/>
    <n v="0"/>
    <n v="1"/>
    <n v="0"/>
    <n v="0"/>
    <n v="30"/>
    <n v="30"/>
    <n v="1"/>
    <n v="0"/>
    <x v="0"/>
    <x v="0"/>
    <m/>
    <m/>
    <n v="1"/>
    <x v="0"/>
    <x v="0"/>
    <d v="2017-10-31T00:00:00"/>
    <x v="2"/>
    <x v="2"/>
    <n v="0"/>
    <n v="0"/>
    <n v="1"/>
    <n v="0"/>
    <n v="0"/>
    <n v="0"/>
    <n v="1"/>
    <n v="0"/>
    <n v="0"/>
    <n v="1"/>
    <n v="0"/>
    <n v="0"/>
    <n v="0"/>
    <n v="0"/>
    <n v="0"/>
    <n v="0"/>
    <n v="0"/>
    <n v="1"/>
    <s v="NULL"/>
    <m/>
    <n v="165"/>
    <n v="56"/>
    <n v="1"/>
    <n v="0"/>
    <n v="0"/>
    <n v="0"/>
    <n v="0"/>
    <n v="0"/>
    <n v="0"/>
    <n v="0"/>
    <n v="0"/>
    <n v="0"/>
    <n v="0"/>
    <n v="2"/>
    <n v="0"/>
    <x v="0"/>
    <x v="10"/>
  </r>
  <r>
    <d v="2017-02-02T00:00:00"/>
    <n v="298766"/>
    <s v="Leslie"/>
    <s v="Cunningham"/>
    <d v="1928-12-10T00:00:00"/>
    <n v="90"/>
    <x v="1"/>
    <s v="VIC"/>
    <x v="0"/>
    <s v="Non-Invasive"/>
    <n v="38.4"/>
    <n v="0"/>
    <n v="0"/>
    <n v="0"/>
    <x v="2"/>
    <n v="0"/>
    <n v="1"/>
    <n v="0"/>
    <n v="0"/>
    <n v="65"/>
    <n v="65"/>
    <n v="0"/>
    <n v="1"/>
    <x v="1"/>
    <x v="1"/>
    <m/>
    <m/>
    <n v="1"/>
    <x v="0"/>
    <x v="0"/>
    <d v="2017-07-13T00:00:00"/>
    <x v="0"/>
    <x v="0"/>
    <n v="0"/>
    <n v="1"/>
    <n v="0"/>
    <n v="1"/>
    <n v="0"/>
    <n v="0"/>
    <n v="1"/>
    <n v="0"/>
    <n v="0"/>
    <n v="1"/>
    <n v="0"/>
    <n v="0"/>
    <n v="0"/>
    <n v="0"/>
    <n v="0"/>
    <n v="0"/>
    <n v="0"/>
    <n v="1"/>
    <s v="NULL"/>
    <n v="9"/>
    <n v="135"/>
    <n v="32"/>
    <n v="0"/>
    <n v="0"/>
    <n v="0"/>
    <n v="0"/>
    <n v="0"/>
    <n v="0"/>
    <n v="0"/>
    <n v="0"/>
    <n v="0"/>
    <n v="0"/>
    <n v="0"/>
    <n v="2"/>
    <n v="0"/>
    <x v="1"/>
    <x v="1"/>
  </r>
  <r>
    <d v="2017-02-02T00:00:00"/>
    <n v="298863"/>
    <s v="Evelyn"/>
    <s v="Allen"/>
    <d v="1936-04-03T00:00:00"/>
    <n v="82"/>
    <x v="0"/>
    <s v="VIC"/>
    <x v="0"/>
    <s v="Non-Invasive"/>
    <n v="33.5"/>
    <n v="0"/>
    <n v="0"/>
    <n v="0"/>
    <x v="2"/>
    <n v="0"/>
    <n v="1"/>
    <n v="0"/>
    <n v="0"/>
    <n v="55"/>
    <n v="55"/>
    <n v="0"/>
    <n v="1"/>
    <x v="1"/>
    <x v="1"/>
    <m/>
    <m/>
    <n v="1"/>
    <x v="0"/>
    <x v="0"/>
    <d v="2017-12-18T00:00:00"/>
    <x v="0"/>
    <x v="0"/>
    <n v="1"/>
    <n v="0"/>
    <n v="0"/>
    <n v="1"/>
    <n v="0"/>
    <n v="0"/>
    <n v="0"/>
    <n v="0"/>
    <n v="1"/>
    <n v="1"/>
    <n v="0"/>
    <n v="0"/>
    <n v="0"/>
    <n v="0"/>
    <n v="0"/>
    <n v="0"/>
    <n v="0"/>
    <n v="1"/>
    <s v="NULL"/>
    <n v="10"/>
    <n v="130"/>
    <n v="69"/>
    <n v="1"/>
    <n v="0"/>
    <n v="0"/>
    <n v="0"/>
    <n v="0"/>
    <n v="0"/>
    <n v="1"/>
    <n v="0"/>
    <n v="0"/>
    <n v="0"/>
    <n v="0"/>
    <n v="2"/>
    <n v="0"/>
    <x v="1"/>
    <x v="3"/>
  </r>
  <r>
    <d v="2017-02-02T00:00:00"/>
    <n v="299152"/>
    <s v="Laurel"/>
    <s v="Murphy"/>
    <d v="1977-07-05T00:00:00"/>
    <n v="41"/>
    <x v="0"/>
    <s v="VIC"/>
    <x v="0"/>
    <s v="Non-Invasive"/>
    <n v="34"/>
    <n v="0"/>
    <n v="0"/>
    <n v="1"/>
    <x v="2"/>
    <n v="0"/>
    <n v="1"/>
    <n v="0"/>
    <n v="0"/>
    <n v="18"/>
    <n v="18"/>
    <n v="1"/>
    <n v="0"/>
    <x v="0"/>
    <x v="0"/>
    <m/>
    <m/>
    <n v="1"/>
    <x v="0"/>
    <x v="0"/>
    <d v="2017-12-10T00:00:00"/>
    <x v="2"/>
    <x v="4"/>
    <n v="1"/>
    <n v="0"/>
    <n v="0"/>
    <n v="1"/>
    <n v="0"/>
    <n v="0"/>
    <n v="0"/>
    <n v="1"/>
    <n v="0"/>
    <n v="1"/>
    <n v="0"/>
    <n v="0"/>
    <n v="0"/>
    <n v="0"/>
    <n v="0"/>
    <n v="0"/>
    <n v="1"/>
    <n v="1"/>
    <s v="NULL"/>
    <m/>
    <n v="85"/>
    <n v="88"/>
    <n v="0"/>
    <n v="0"/>
    <n v="0"/>
    <n v="0"/>
    <n v="0"/>
    <n v="0"/>
    <n v="0"/>
    <n v="0"/>
    <n v="0"/>
    <n v="0"/>
    <n v="0"/>
    <n v="2"/>
    <n v="0"/>
    <x v="0"/>
    <x v="21"/>
  </r>
  <r>
    <d v="2017-02-07T00:00:00"/>
    <n v="147838"/>
    <s v="Robert"/>
    <s v="Chandler"/>
    <d v="1936-05-31T00:00:00"/>
    <n v="82"/>
    <x v="1"/>
    <s v="VIC"/>
    <x v="0"/>
    <s v="Non-Invasive"/>
    <n v="25.4"/>
    <n v="1"/>
    <n v="0"/>
    <n v="0"/>
    <x v="2"/>
    <n v="0"/>
    <n v="1"/>
    <n v="0"/>
    <n v="0"/>
    <n v="43"/>
    <n v="35"/>
    <n v="0"/>
    <n v="1"/>
    <x v="0"/>
    <x v="0"/>
    <m/>
    <m/>
    <n v="1"/>
    <x v="0"/>
    <x v="0"/>
    <d v="2018-01-23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1"/>
    <n v="0"/>
    <s v="NULL"/>
    <n v="9"/>
    <n v="120"/>
    <n v="42"/>
    <n v="1"/>
    <n v="1"/>
    <n v="0"/>
    <n v="1"/>
    <n v="0"/>
    <n v="1"/>
    <n v="0"/>
    <n v="0"/>
    <n v="0"/>
    <n v="0"/>
    <n v="0"/>
    <n v="2"/>
    <n v="0"/>
    <x v="0"/>
    <x v="12"/>
  </r>
  <r>
    <d v="2017-02-07T00:00:00"/>
    <n v="299514"/>
    <s v="Annette"/>
    <s v="Firth"/>
    <d v="1942-10-10T00:00:00"/>
    <n v="76"/>
    <x v="0"/>
    <s v="VIC"/>
    <x v="0"/>
    <s v="Non-Invasive"/>
    <n v="24.6"/>
    <n v="0"/>
    <n v="0"/>
    <n v="0"/>
    <x v="5"/>
    <n v="0"/>
    <n v="0"/>
    <n v="0"/>
    <n v="0"/>
    <n v="64"/>
    <n v="64"/>
    <n v="0"/>
    <n v="1"/>
    <x v="1"/>
    <x v="1"/>
    <m/>
    <m/>
    <n v="1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21"/>
    <n v="120"/>
    <n v="56"/>
    <n v="0"/>
    <n v="1"/>
    <n v="0"/>
    <n v="1"/>
    <n v="0"/>
    <n v="0"/>
    <n v="0"/>
    <n v="0"/>
    <n v="0"/>
    <n v="0"/>
    <n v="0"/>
    <n v="2"/>
    <n v="0"/>
    <x v="1"/>
    <x v="61"/>
  </r>
  <r>
    <d v="2017-02-09T00:00:00"/>
    <n v="279761"/>
    <s v="Shirley"/>
    <s v="Henshaw"/>
    <d v="1935-06-25T00:00:00"/>
    <n v="83"/>
    <x v="0"/>
    <s v="VIC"/>
    <x v="0"/>
    <s v="Non-Invasive"/>
    <n v="39.299999999999997"/>
    <n v="0"/>
    <n v="0"/>
    <n v="0"/>
    <x v="2"/>
    <n v="0"/>
    <n v="1"/>
    <n v="0"/>
    <n v="0"/>
    <n v="40"/>
    <n v="36"/>
    <n v="0"/>
    <n v="1"/>
    <x v="0"/>
    <x v="0"/>
    <m/>
    <m/>
    <n v="1"/>
    <x v="0"/>
    <x v="0"/>
    <d v="2017-11-30T00:00:00"/>
    <x v="2"/>
    <x v="4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9"/>
    <n v="115"/>
    <n v="50"/>
    <n v="1"/>
    <n v="1"/>
    <n v="0"/>
    <n v="0"/>
    <n v="0"/>
    <n v="0"/>
    <n v="0"/>
    <n v="0"/>
    <n v="0"/>
    <n v="0"/>
    <n v="0"/>
    <n v="2"/>
    <n v="0"/>
    <x v="0"/>
    <x v="9"/>
  </r>
  <r>
    <d v="2017-02-13T00:00:00"/>
    <n v="138909"/>
    <s v="Jean"/>
    <s v="Howard"/>
    <d v="1938-03-25T00:00:00"/>
    <n v="80"/>
    <x v="0"/>
    <s v="VIC"/>
    <x v="0"/>
    <s v="Non-Invasive"/>
    <n v="33.799999999999997"/>
    <n v="0"/>
    <n v="0"/>
    <n v="0"/>
    <x v="1"/>
    <n v="0"/>
    <n v="0"/>
    <n v="1"/>
    <n v="0"/>
    <n v="59"/>
    <n v="53"/>
    <n v="0"/>
    <n v="1"/>
    <x v="1"/>
    <x v="1"/>
    <m/>
    <m/>
    <n v="1"/>
    <x v="0"/>
    <x v="0"/>
    <d v="2017-07-03T00:00:00"/>
    <x v="0"/>
    <x v="0"/>
    <n v="0"/>
    <n v="1"/>
    <n v="0"/>
    <n v="1"/>
    <n v="0"/>
    <n v="0"/>
    <n v="0"/>
    <n v="0"/>
    <n v="0"/>
    <n v="0"/>
    <n v="0"/>
    <n v="1"/>
    <n v="0"/>
    <n v="0"/>
    <n v="0"/>
    <n v="0"/>
    <n v="1"/>
    <n v="0"/>
    <s v="NULL"/>
    <n v="8"/>
    <n v="130"/>
    <n v="70"/>
    <n v="1"/>
    <n v="0"/>
    <n v="0"/>
    <n v="1"/>
    <n v="0"/>
    <n v="1"/>
    <n v="0"/>
    <n v="0"/>
    <n v="0"/>
    <n v="0"/>
    <n v="0"/>
    <n v="2"/>
    <n v="0"/>
    <x v="1"/>
    <x v="43"/>
  </r>
  <r>
    <d v="2017-02-13T00:00:00"/>
    <n v="2002044"/>
    <s v="Phyllis"/>
    <s v="Darson"/>
    <d v="1935-02-20T00:00:00"/>
    <n v="83"/>
    <x v="0"/>
    <s v="OPTIHEART"/>
    <x v="0"/>
    <s v="Non-Invasive"/>
    <n v="35.700000000000003"/>
    <n v="0"/>
    <n v="0"/>
    <n v="0"/>
    <x v="1"/>
    <n v="0"/>
    <n v="0"/>
    <n v="1"/>
    <n v="0"/>
    <n v="66"/>
    <n v="66"/>
    <n v="0"/>
    <n v="1"/>
    <x v="1"/>
    <x v="1"/>
    <m/>
    <m/>
    <n v="1"/>
    <x v="0"/>
    <x v="0"/>
    <d v="2017-10-09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s v="NULL"/>
    <m/>
    <n v="130"/>
    <m/>
    <n v="1"/>
    <n v="0"/>
    <n v="0"/>
    <n v="1"/>
    <n v="0"/>
    <n v="0"/>
    <n v="0"/>
    <n v="0"/>
    <n v="1"/>
    <n v="1"/>
    <n v="0"/>
    <n v="2"/>
    <n v="0"/>
    <x v="1"/>
    <x v="64"/>
  </r>
  <r>
    <d v="2017-02-13T00:00:00"/>
    <n v="216792"/>
    <s v="Caterina"/>
    <s v="Pipolo"/>
    <d v="1933-01-01T00:00:00"/>
    <n v="85"/>
    <x v="0"/>
    <s v="VIC"/>
    <x v="0"/>
    <s v="Non-Invasive"/>
    <n v="38.700000000000003"/>
    <n v="0"/>
    <n v="0"/>
    <n v="0"/>
    <x v="1"/>
    <n v="0"/>
    <n v="0"/>
    <n v="1"/>
    <n v="0"/>
    <n v="35"/>
    <n v="22"/>
    <n v="1"/>
    <n v="0"/>
    <x v="0"/>
    <x v="0"/>
    <m/>
    <m/>
    <n v="1"/>
    <x v="0"/>
    <x v="0"/>
    <d v="2017-11-29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s v="NULL"/>
    <n v="8"/>
    <n v="130"/>
    <n v="45"/>
    <n v="1"/>
    <n v="0"/>
    <n v="0"/>
    <n v="0"/>
    <n v="0"/>
    <n v="0"/>
    <n v="0"/>
    <n v="0"/>
    <n v="0"/>
    <n v="0"/>
    <n v="0"/>
    <n v="2"/>
    <n v="0"/>
    <x v="0"/>
    <x v="53"/>
  </r>
  <r>
    <d v="2017-02-13T00:00:00"/>
    <n v="299380"/>
    <s v="Damir"/>
    <s v="Banovac"/>
    <d v="1968-01-13T00:00:00"/>
    <n v="50"/>
    <x v="1"/>
    <s v="VIC"/>
    <x v="0"/>
    <s v="Non-Invasive"/>
    <n v="32.6"/>
    <n v="0"/>
    <n v="0"/>
    <n v="0"/>
    <x v="2"/>
    <n v="0"/>
    <n v="1"/>
    <n v="0"/>
    <n v="0"/>
    <n v="33"/>
    <n v="33"/>
    <n v="1"/>
    <n v="0"/>
    <x v="0"/>
    <x v="0"/>
    <m/>
    <m/>
    <n v="1"/>
    <x v="0"/>
    <x v="0"/>
    <d v="2017-12-07T00:00:00"/>
    <x v="2"/>
    <x v="4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n v="5"/>
    <n v="120"/>
    <n v="63"/>
    <n v="1"/>
    <n v="1"/>
    <n v="0"/>
    <n v="0"/>
    <n v="0"/>
    <n v="0"/>
    <n v="1"/>
    <n v="0"/>
    <n v="0"/>
    <n v="0"/>
    <n v="0"/>
    <n v="2"/>
    <n v="0"/>
    <x v="0"/>
    <x v="45"/>
  </r>
  <r>
    <d v="2017-02-14T00:00:00"/>
    <n v="299532"/>
    <s v="Angela"/>
    <s v="Hyde"/>
    <d v="1931-10-24T00:00:00"/>
    <n v="87"/>
    <x v="0"/>
    <s v="VIC"/>
    <x v="0"/>
    <s v="Non-Invasive"/>
    <n v="22.1"/>
    <n v="0"/>
    <n v="0"/>
    <n v="0"/>
    <x v="1"/>
    <n v="0"/>
    <n v="0"/>
    <n v="1"/>
    <n v="0"/>
    <n v="57"/>
    <n v="57"/>
    <n v="0"/>
    <n v="1"/>
    <x v="1"/>
    <x v="1"/>
    <m/>
    <m/>
    <n v="1"/>
    <x v="0"/>
    <x v="0"/>
    <d v="2017-07-12T00:00:00"/>
    <x v="0"/>
    <x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s v="NULL"/>
    <m/>
    <n v="100"/>
    <n v="49"/>
    <n v="1"/>
    <n v="0"/>
    <n v="1"/>
    <n v="1"/>
    <n v="0"/>
    <n v="0"/>
    <n v="0"/>
    <n v="0"/>
    <n v="0"/>
    <n v="0"/>
    <n v="0"/>
    <n v="2"/>
    <n v="0"/>
    <x v="1"/>
    <x v="46"/>
  </r>
  <r>
    <d v="2017-02-16T00:00:00"/>
    <n v="159683"/>
    <s v="Giuseppe"/>
    <s v="Todaro"/>
    <d v="1932-01-29T00:00:00"/>
    <n v="86"/>
    <x v="1"/>
    <s v="VIC"/>
    <x v="0"/>
    <s v="Non-Invasive"/>
    <n v="23.1"/>
    <n v="1"/>
    <n v="0"/>
    <n v="0"/>
    <x v="2"/>
    <n v="0"/>
    <n v="1"/>
    <n v="0"/>
    <n v="0"/>
    <n v="62"/>
    <n v="61"/>
    <n v="0"/>
    <n v="1"/>
    <x v="1"/>
    <x v="1"/>
    <m/>
    <m/>
    <n v="1"/>
    <x v="0"/>
    <x v="0"/>
    <d v="2017-10-26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s v="NULL"/>
    <n v="6"/>
    <n v="130"/>
    <n v="31"/>
    <n v="1"/>
    <n v="1"/>
    <n v="0"/>
    <n v="1"/>
    <n v="0"/>
    <n v="0"/>
    <n v="0"/>
    <n v="0"/>
    <n v="1"/>
    <n v="1"/>
    <n v="0"/>
    <n v="2"/>
    <n v="0"/>
    <x v="1"/>
    <x v="5"/>
  </r>
  <r>
    <d v="2017-02-16T00:00:00"/>
    <n v="286236"/>
    <s v="Glenda"/>
    <s v="Brincau"/>
    <d v="1942-10-28T00:00:00"/>
    <n v="76"/>
    <x v="0"/>
    <s v="VIC"/>
    <x v="0"/>
    <s v="Non-Invasive"/>
    <n v="33.4"/>
    <n v="0"/>
    <n v="0"/>
    <n v="0"/>
    <x v="2"/>
    <n v="0"/>
    <n v="1"/>
    <n v="0"/>
    <n v="0"/>
    <n v="64"/>
    <n v="64"/>
    <n v="0"/>
    <n v="1"/>
    <x v="1"/>
    <x v="1"/>
    <m/>
    <m/>
    <n v="1"/>
    <x v="0"/>
    <x v="0"/>
    <d v="2018-02-01T00:00:00"/>
    <x v="0"/>
    <x v="0"/>
    <n v="0"/>
    <n v="1"/>
    <n v="0"/>
    <n v="0"/>
    <n v="0"/>
    <n v="0"/>
    <n v="1"/>
    <n v="0"/>
    <n v="0"/>
    <n v="1"/>
    <n v="0"/>
    <n v="0"/>
    <n v="0"/>
    <n v="0"/>
    <n v="0"/>
    <n v="0"/>
    <n v="1"/>
    <n v="0"/>
    <s v="NULL"/>
    <n v="9"/>
    <n v="120"/>
    <n v="64"/>
    <n v="1"/>
    <n v="0"/>
    <n v="0"/>
    <n v="0"/>
    <n v="0"/>
    <n v="0"/>
    <n v="0"/>
    <n v="0"/>
    <n v="0"/>
    <n v="0"/>
    <n v="0"/>
    <n v="2"/>
    <n v="0"/>
    <x v="1"/>
    <x v="61"/>
  </r>
  <r>
    <d v="2017-02-22T00:00:00"/>
    <n v="299733"/>
    <s v="Debra"/>
    <s v="Bakos"/>
    <d v="1961-11-01T00:00:00"/>
    <n v="57"/>
    <x v="0"/>
    <s v="VIC"/>
    <x v="0"/>
    <s v="Non-Invasive"/>
    <n v="52.7"/>
    <n v="1"/>
    <n v="0"/>
    <n v="0"/>
    <x v="2"/>
    <n v="0"/>
    <n v="1"/>
    <n v="0"/>
    <n v="0"/>
    <n v="55"/>
    <n v="55"/>
    <n v="0"/>
    <n v="1"/>
    <x v="1"/>
    <x v="1"/>
    <m/>
    <m/>
    <n v="1"/>
    <x v="0"/>
    <x v="0"/>
    <d v="2017-08-22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8"/>
    <n v="125"/>
    <n v="89"/>
    <n v="1"/>
    <n v="1"/>
    <n v="0"/>
    <n v="1"/>
    <n v="0"/>
    <n v="0"/>
    <n v="0"/>
    <n v="0"/>
    <n v="0"/>
    <n v="0"/>
    <n v="0"/>
    <n v="2"/>
    <n v="0"/>
    <x v="1"/>
    <x v="3"/>
  </r>
  <r>
    <d v="2017-02-22T00:00:00"/>
    <n v="300012"/>
    <s v="Nancy"/>
    <s v="Haydon"/>
    <d v="1924-05-09T00:00:00"/>
    <n v="94"/>
    <x v="0"/>
    <s v="VIC"/>
    <x v="0"/>
    <s v="Non-Invasive"/>
    <n v="30.1"/>
    <n v="0"/>
    <n v="0"/>
    <n v="0"/>
    <x v="2"/>
    <n v="0"/>
    <n v="1"/>
    <n v="0"/>
    <n v="0"/>
    <n v="62"/>
    <n v="62"/>
    <n v="0"/>
    <n v="1"/>
    <x v="1"/>
    <x v="1"/>
    <m/>
    <m/>
    <n v="1"/>
    <x v="0"/>
    <x v="0"/>
    <d v="2017-03-24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s v="NULL"/>
    <n v="18"/>
    <n v="120"/>
    <n v="44"/>
    <n v="1"/>
    <n v="0"/>
    <n v="0"/>
    <n v="0"/>
    <n v="0"/>
    <n v="0"/>
    <n v="0"/>
    <n v="0"/>
    <n v="0"/>
    <n v="0"/>
    <n v="0"/>
    <n v="2"/>
    <n v="0"/>
    <x v="1"/>
    <x v="4"/>
  </r>
  <r>
    <d v="2017-02-23T00:00:00"/>
    <n v="232064"/>
    <s v="Vincenza"/>
    <s v="Cannizzaro"/>
    <d v="1930-05-27T00:00:00"/>
    <n v="88"/>
    <x v="0"/>
    <s v="VIC"/>
    <x v="0"/>
    <s v="Non-Invasive"/>
    <n v="38.200000000000003"/>
    <n v="1"/>
    <n v="0"/>
    <s v="NULL"/>
    <x v="1"/>
    <n v="0"/>
    <n v="0"/>
    <n v="1"/>
    <n v="0"/>
    <n v="60"/>
    <n v="60"/>
    <n v="0"/>
    <n v="1"/>
    <x v="1"/>
    <x v="1"/>
    <m/>
    <m/>
    <n v="1"/>
    <x v="0"/>
    <x v="0"/>
    <d v="2017-05-29T00:00:00"/>
    <x v="0"/>
    <x v="0"/>
    <n v="1"/>
    <n v="0"/>
    <n v="0"/>
    <n v="1"/>
    <n v="1"/>
    <n v="0"/>
    <n v="0"/>
    <n v="0"/>
    <n v="0"/>
    <n v="0"/>
    <n v="0"/>
    <n v="0"/>
    <n v="0"/>
    <n v="0"/>
    <n v="0"/>
    <n v="1"/>
    <n v="0"/>
    <n v="0"/>
    <s v="NULL"/>
    <m/>
    <n v="130"/>
    <n v="49"/>
    <n v="0"/>
    <n v="1"/>
    <n v="0"/>
    <n v="1"/>
    <n v="0"/>
    <n v="0"/>
    <n v="0"/>
    <n v="0"/>
    <n v="1"/>
    <n v="0"/>
    <n v="1"/>
    <n v="2"/>
    <n v="0"/>
    <x v="1"/>
    <x v="2"/>
  </r>
  <r>
    <d v="2017-02-24T00:00:00"/>
    <n v="299782"/>
    <s v="David"/>
    <s v="Wallace"/>
    <d v="1956-04-18T00:00:00"/>
    <n v="62"/>
    <x v="1"/>
    <s v="VIC"/>
    <x v="0"/>
    <s v="Non-Invasive"/>
    <n v="38.799999999999997"/>
    <n v="0"/>
    <n v="0"/>
    <n v="0"/>
    <x v="2"/>
    <n v="0"/>
    <n v="1"/>
    <n v="0"/>
    <n v="0"/>
    <n v="50"/>
    <n v="50"/>
    <n v="0"/>
    <n v="1"/>
    <x v="1"/>
    <x v="1"/>
    <m/>
    <m/>
    <n v="1"/>
    <x v="0"/>
    <x v="0"/>
    <d v="2017-11-21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m/>
    <n v="130"/>
    <n v="90"/>
    <n v="0"/>
    <n v="0"/>
    <n v="0"/>
    <n v="0"/>
    <n v="0"/>
    <n v="0"/>
    <n v="0"/>
    <n v="0"/>
    <n v="0"/>
    <n v="0"/>
    <n v="0"/>
    <n v="2"/>
    <n v="0"/>
    <x v="1"/>
    <x v="7"/>
  </r>
  <r>
    <d v="2017-02-27T00:00:00"/>
    <n v="2002094"/>
    <s v="Beverley"/>
    <s v="Cullen"/>
    <d v="1936-12-20T00:00:00"/>
    <n v="82"/>
    <x v="0"/>
    <s v="OPTIHEART"/>
    <x v="0"/>
    <s v="Non-Invasive"/>
    <n v="20.7"/>
    <n v="0"/>
    <n v="0"/>
    <n v="0"/>
    <x v="2"/>
    <n v="0"/>
    <n v="1"/>
    <n v="0"/>
    <n v="0"/>
    <n v="61"/>
    <n v="61"/>
    <n v="0"/>
    <n v="1"/>
    <x v="1"/>
    <x v="1"/>
    <m/>
    <m/>
    <n v="1"/>
    <x v="0"/>
    <x v="0"/>
    <d v="2017-03-19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10"/>
    <n v="145"/>
    <m/>
    <n v="0"/>
    <n v="0"/>
    <n v="0"/>
    <n v="0"/>
    <n v="0"/>
    <n v="0"/>
    <n v="0"/>
    <n v="0"/>
    <n v="0"/>
    <n v="0"/>
    <n v="0"/>
    <n v="2"/>
    <n v="0"/>
    <x v="1"/>
    <x v="5"/>
  </r>
  <r>
    <d v="2017-02-28T00:00:00"/>
    <n v="165838"/>
    <s v="Rocco"/>
    <s v="Iacopino"/>
    <d v="1945-07-02T00:00:00"/>
    <n v="73"/>
    <x v="1"/>
    <s v="VIC"/>
    <x v="0"/>
    <s v="Non-Invasive"/>
    <n v="31.2"/>
    <n v="0"/>
    <n v="0"/>
    <n v="0"/>
    <x v="2"/>
    <n v="0"/>
    <n v="1"/>
    <n v="0"/>
    <n v="0"/>
    <n v="23"/>
    <n v="15"/>
    <n v="1"/>
    <n v="0"/>
    <x v="0"/>
    <x v="0"/>
    <m/>
    <m/>
    <n v="1"/>
    <x v="0"/>
    <x v="0"/>
    <d v="2017-11-14T00:00:00"/>
    <x v="0"/>
    <x v="0"/>
    <n v="1"/>
    <n v="0"/>
    <n v="0"/>
    <n v="1"/>
    <n v="1"/>
    <n v="0"/>
    <n v="1"/>
    <n v="0"/>
    <n v="0"/>
    <n v="1"/>
    <n v="1"/>
    <n v="1"/>
    <n v="1"/>
    <n v="0"/>
    <n v="0"/>
    <n v="1"/>
    <n v="0"/>
    <n v="0"/>
    <s v="NULL"/>
    <n v="7"/>
    <n v="90"/>
    <n v="55"/>
    <n v="1"/>
    <n v="1"/>
    <n v="0"/>
    <n v="0"/>
    <n v="0"/>
    <n v="1"/>
    <n v="0"/>
    <n v="1"/>
    <n v="1"/>
    <n v="0"/>
    <n v="1"/>
    <n v="2"/>
    <n v="1"/>
    <x v="0"/>
    <x v="15"/>
  </r>
  <r>
    <d v="2017-02-28T00:00:00"/>
    <n v="300162"/>
    <s v="Metodija"/>
    <s v="Spirkoski"/>
    <d v="1942-02-24T00:00:00"/>
    <n v="76"/>
    <x v="1"/>
    <s v="VIC"/>
    <x v="0"/>
    <s v="Non-Invasive"/>
    <n v="32.5"/>
    <n v="0"/>
    <n v="0"/>
    <n v="0"/>
    <x v="2"/>
    <n v="0"/>
    <n v="1"/>
    <n v="0"/>
    <n v="0"/>
    <n v="50"/>
    <n v="50"/>
    <n v="0"/>
    <n v="1"/>
    <x v="1"/>
    <x v="1"/>
    <m/>
    <m/>
    <n v="1"/>
    <x v="0"/>
    <x v="0"/>
    <d v="2017-05-21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6"/>
    <n v="160"/>
    <n v="66"/>
    <n v="0"/>
    <n v="1"/>
    <n v="0"/>
    <n v="0"/>
    <n v="0"/>
    <n v="0"/>
    <n v="0"/>
    <n v="0"/>
    <n v="0"/>
    <n v="0"/>
    <n v="0"/>
    <n v="2"/>
    <n v="0"/>
    <x v="1"/>
    <x v="7"/>
  </r>
  <r>
    <d v="2017-03-02T00:00:00"/>
    <n v="244685"/>
    <s v="Ronald"/>
    <s v="Roe"/>
    <d v="1938-07-06T00:00:00"/>
    <n v="80"/>
    <x v="1"/>
    <s v="VIC"/>
    <x v="0"/>
    <s v="Non-Invasive"/>
    <n v="20.8"/>
    <n v="0"/>
    <n v="0"/>
    <n v="0"/>
    <x v="2"/>
    <n v="0"/>
    <n v="1"/>
    <n v="0"/>
    <n v="0"/>
    <n v="47"/>
    <n v="47"/>
    <n v="0"/>
    <n v="1"/>
    <x v="1"/>
    <x v="1"/>
    <m/>
    <m/>
    <n v="1"/>
    <x v="0"/>
    <x v="0"/>
    <d v="2018-01-18T00:00:00"/>
    <x v="0"/>
    <x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s v="NULL"/>
    <n v="7"/>
    <n v="110"/>
    <n v="65"/>
    <n v="0"/>
    <n v="0"/>
    <n v="0"/>
    <n v="1"/>
    <n v="1"/>
    <n v="0"/>
    <n v="1"/>
    <n v="1"/>
    <n v="1"/>
    <n v="1"/>
    <n v="1"/>
    <n v="2"/>
    <n v="0"/>
    <x v="0"/>
    <x v="54"/>
  </r>
  <r>
    <d v="2017-03-02T00:00:00"/>
    <n v="296021"/>
    <s v="Geoffrey"/>
    <s v="Gallo"/>
    <d v="1955-11-13T00:00:00"/>
    <n v="63"/>
    <x v="1"/>
    <s v="VIC"/>
    <x v="0"/>
    <s v="Non-Invasive"/>
    <n v="25.2"/>
    <n v="0"/>
    <n v="0"/>
    <n v="0"/>
    <x v="2"/>
    <n v="0"/>
    <n v="1"/>
    <n v="0"/>
    <n v="0"/>
    <n v="65"/>
    <n v="34"/>
    <n v="0"/>
    <n v="1"/>
    <x v="0"/>
    <x v="0"/>
    <m/>
    <m/>
    <n v="1"/>
    <x v="0"/>
    <x v="0"/>
    <d v="2017-12-15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s v="NULL"/>
    <n v="17"/>
    <n v="120"/>
    <n v="76"/>
    <n v="0"/>
    <n v="0"/>
    <n v="0"/>
    <n v="1"/>
    <n v="0"/>
    <n v="0"/>
    <n v="0"/>
    <n v="0"/>
    <n v="0"/>
    <n v="0"/>
    <n v="0"/>
    <n v="2"/>
    <n v="0"/>
    <x v="0"/>
    <x v="40"/>
  </r>
  <r>
    <d v="2017-03-03T00:00:00"/>
    <n v="244019"/>
    <s v="Gladys"/>
    <s v="Gardiner"/>
    <d v="1929-08-14T00:00:00"/>
    <n v="89"/>
    <x v="0"/>
    <s v="VIC"/>
    <x v="0"/>
    <s v="Non-Invasive"/>
    <n v="19.100000000000001"/>
    <n v="0"/>
    <n v="0"/>
    <n v="0"/>
    <x v="2"/>
    <n v="0"/>
    <n v="1"/>
    <n v="0"/>
    <n v="0"/>
    <n v="28"/>
    <n v="28"/>
    <n v="1"/>
    <n v="0"/>
    <x v="0"/>
    <x v="0"/>
    <m/>
    <m/>
    <n v="1"/>
    <x v="0"/>
    <x v="0"/>
    <d v="2017-10-24T00:00:00"/>
    <x v="0"/>
    <x v="0"/>
    <n v="0"/>
    <n v="0"/>
    <n v="1"/>
    <n v="1"/>
    <n v="0"/>
    <n v="0"/>
    <n v="1"/>
    <n v="0"/>
    <n v="0"/>
    <n v="1"/>
    <n v="0"/>
    <n v="0"/>
    <n v="0"/>
    <n v="0"/>
    <n v="0"/>
    <n v="0"/>
    <n v="0"/>
    <n v="1"/>
    <s v="NULL"/>
    <n v="9"/>
    <n v="120"/>
    <n v="61"/>
    <n v="1"/>
    <n v="0"/>
    <n v="0"/>
    <n v="0"/>
    <n v="0"/>
    <n v="0"/>
    <n v="0"/>
    <n v="0"/>
    <n v="0"/>
    <n v="0"/>
    <n v="0"/>
    <n v="2"/>
    <n v="0"/>
    <x v="0"/>
    <x v="38"/>
  </r>
  <r>
    <d v="2017-03-03T00:00:00"/>
    <n v="272232"/>
    <s v="Reginald"/>
    <s v="Ritchie"/>
    <d v="1927-10-21T00:00:00"/>
    <n v="91"/>
    <x v="1"/>
    <s v="VIC"/>
    <x v="0"/>
    <s v="Non-Invasive"/>
    <n v="22.2"/>
    <n v="0"/>
    <n v="0"/>
    <n v="0"/>
    <x v="1"/>
    <n v="0"/>
    <n v="0"/>
    <n v="1"/>
    <n v="0"/>
    <n v="45"/>
    <n v="45"/>
    <n v="0"/>
    <n v="1"/>
    <x v="1"/>
    <x v="1"/>
    <m/>
    <m/>
    <n v="1"/>
    <x v="0"/>
    <x v="0"/>
    <d v="2017-11-15T00:00:00"/>
    <x v="0"/>
    <x v="0"/>
    <n v="0"/>
    <n v="1"/>
    <n v="1"/>
    <n v="1"/>
    <n v="0"/>
    <n v="0"/>
    <n v="1"/>
    <n v="0"/>
    <n v="0"/>
    <n v="1"/>
    <n v="0"/>
    <n v="0"/>
    <n v="0"/>
    <n v="0"/>
    <n v="0"/>
    <n v="0"/>
    <n v="1"/>
    <n v="0"/>
    <s v="NULL"/>
    <n v="13"/>
    <n v="130"/>
    <n v="28"/>
    <n v="1"/>
    <n v="0"/>
    <n v="1"/>
    <n v="1"/>
    <n v="0"/>
    <n v="1"/>
    <n v="0"/>
    <n v="0"/>
    <n v="0"/>
    <n v="0"/>
    <n v="0"/>
    <n v="2"/>
    <n v="0"/>
    <x v="1"/>
    <x v="29"/>
  </r>
  <r>
    <d v="2017-03-06T00:00:00"/>
    <n v="2002175"/>
    <s v="Indira"/>
    <s v="Jana"/>
    <d v="1985-03-13T00:00:00"/>
    <n v="33"/>
    <x v="0"/>
    <s v="OPTIHEART"/>
    <x v="0"/>
    <s v="Non-Invasive"/>
    <n v="35.799999999999997"/>
    <n v="0"/>
    <n v="0"/>
    <n v="0"/>
    <x v="2"/>
    <n v="0"/>
    <n v="1"/>
    <n v="0"/>
    <n v="0"/>
    <n v="30"/>
    <n v="30"/>
    <n v="1"/>
    <n v="0"/>
    <x v="0"/>
    <x v="0"/>
    <m/>
    <m/>
    <n v="1"/>
    <x v="0"/>
    <x v="0"/>
    <d v="2017-11-13T00:00:00"/>
    <x v="2"/>
    <x v="6"/>
    <n v="1"/>
    <n v="0"/>
    <n v="0"/>
    <n v="1"/>
    <n v="1"/>
    <n v="0"/>
    <n v="0"/>
    <n v="1"/>
    <n v="0"/>
    <n v="1"/>
    <n v="0"/>
    <n v="0"/>
    <n v="0"/>
    <n v="0"/>
    <n v="0"/>
    <n v="0"/>
    <n v="0"/>
    <n v="1"/>
    <s v="NULL"/>
    <n v="7"/>
    <n v="115"/>
    <n v="91"/>
    <n v="0"/>
    <n v="1"/>
    <n v="0"/>
    <n v="0"/>
    <n v="0"/>
    <n v="1"/>
    <n v="0"/>
    <n v="0"/>
    <n v="0"/>
    <n v="0"/>
    <n v="0"/>
    <n v="2"/>
    <n v="0"/>
    <x v="0"/>
    <x v="10"/>
  </r>
  <r>
    <d v="2017-03-06T00:00:00"/>
    <n v="2002181"/>
    <s v="Agnes"/>
    <s v="Moore"/>
    <d v="1926-07-30T00:00:00"/>
    <n v="92"/>
    <x v="0"/>
    <s v="OPTIHEART"/>
    <x v="0"/>
    <s v="Non-Invasive"/>
    <n v="40.200000000000003"/>
    <n v="0"/>
    <n v="0"/>
    <n v="0"/>
    <x v="1"/>
    <n v="0"/>
    <n v="0"/>
    <n v="1"/>
    <n v="0"/>
    <n v="58"/>
    <n v="58"/>
    <n v="0"/>
    <n v="1"/>
    <x v="1"/>
    <x v="1"/>
    <n v="12.8"/>
    <m/>
    <n v="1"/>
    <x v="0"/>
    <x v="0"/>
    <d v="2017-04-03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9"/>
    <n v="117"/>
    <n v="38"/>
    <n v="1"/>
    <n v="0"/>
    <n v="0"/>
    <n v="0"/>
    <n v="0"/>
    <n v="0"/>
    <n v="0"/>
    <n v="0"/>
    <n v="0"/>
    <n v="0"/>
    <n v="0"/>
    <n v="2"/>
    <n v="0"/>
    <x v="1"/>
    <x v="27"/>
  </r>
  <r>
    <d v="2017-03-07T00:00:00"/>
    <n v="275099"/>
    <s v="Anna Maria"/>
    <s v="Gazzana"/>
    <d v="1926-12-12T00:00:00"/>
    <n v="92"/>
    <x v="0"/>
    <s v="VIC"/>
    <x v="0"/>
    <s v="Non-Invasive"/>
    <n v="28.6"/>
    <n v="1"/>
    <n v="0"/>
    <n v="0"/>
    <x v="4"/>
    <n v="0"/>
    <n v="0"/>
    <n v="0"/>
    <n v="1"/>
    <n v="60"/>
    <n v="32"/>
    <n v="0"/>
    <n v="1"/>
    <x v="0"/>
    <x v="0"/>
    <m/>
    <m/>
    <n v="1"/>
    <x v="0"/>
    <x v="0"/>
    <d v="2017-08-20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19"/>
    <n v="110"/>
    <n v="24"/>
    <n v="1"/>
    <n v="1"/>
    <n v="0"/>
    <n v="1"/>
    <n v="0"/>
    <n v="1"/>
    <n v="1"/>
    <n v="0"/>
    <n v="0"/>
    <n v="0"/>
    <n v="0"/>
    <n v="2"/>
    <n v="0"/>
    <x v="0"/>
    <x v="18"/>
  </r>
  <r>
    <d v="2017-03-07T00:00:00"/>
    <n v="299447"/>
    <s v="Beverley"/>
    <s v="Soper"/>
    <d v="1950-11-07T00:00:00"/>
    <n v="68"/>
    <x v="0"/>
    <s v="VIC"/>
    <x v="0"/>
    <s v="Non-Invasive"/>
    <n v="22.9"/>
    <n v="1"/>
    <n v="0"/>
    <n v="0"/>
    <x v="4"/>
    <n v="0"/>
    <n v="0"/>
    <n v="0"/>
    <n v="1"/>
    <n v="58"/>
    <n v="30"/>
    <n v="0"/>
    <n v="1"/>
    <x v="0"/>
    <x v="0"/>
    <m/>
    <m/>
    <n v="1"/>
    <x v="0"/>
    <x v="0"/>
    <d v="2017-12-12T00:00:00"/>
    <x v="0"/>
    <x v="0"/>
    <n v="0"/>
    <n v="0"/>
    <n v="1"/>
    <n v="1"/>
    <n v="1"/>
    <n v="0"/>
    <n v="1"/>
    <n v="0"/>
    <n v="0"/>
    <n v="1"/>
    <n v="0"/>
    <n v="0"/>
    <n v="0"/>
    <n v="0"/>
    <n v="0"/>
    <n v="0"/>
    <n v="1"/>
    <n v="0"/>
    <s v="NULL"/>
    <n v="18"/>
    <n v="110"/>
    <n v="57"/>
    <n v="0"/>
    <n v="0"/>
    <n v="0"/>
    <n v="0"/>
    <n v="0"/>
    <n v="1"/>
    <n v="0"/>
    <n v="1"/>
    <n v="0"/>
    <n v="0"/>
    <n v="0"/>
    <n v="2"/>
    <n v="0"/>
    <x v="0"/>
    <x v="10"/>
  </r>
  <r>
    <d v="2017-03-09T00:00:00"/>
    <n v="299081"/>
    <s v="Joseph"/>
    <s v="Duffin"/>
    <d v="1944-01-19T00:00:00"/>
    <n v="74"/>
    <x v="1"/>
    <s v="VIC"/>
    <x v="0"/>
    <s v="Non-Invasive"/>
    <n v="27.8"/>
    <n v="0"/>
    <n v="0"/>
    <n v="0"/>
    <x v="2"/>
    <n v="0"/>
    <n v="1"/>
    <n v="0"/>
    <n v="0"/>
    <n v="35"/>
    <n v="20"/>
    <n v="1"/>
    <n v="0"/>
    <x v="0"/>
    <x v="0"/>
    <m/>
    <m/>
    <n v="1"/>
    <x v="0"/>
    <x v="0"/>
    <d v="2018-01-04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n v="11"/>
    <n v="90"/>
    <n v="73"/>
    <n v="0"/>
    <n v="0"/>
    <n v="0"/>
    <n v="0"/>
    <n v="0"/>
    <n v="0"/>
    <n v="0"/>
    <n v="0"/>
    <n v="0"/>
    <n v="0"/>
    <n v="0"/>
    <n v="2"/>
    <n v="0"/>
    <x v="0"/>
    <x v="0"/>
  </r>
  <r>
    <d v="2017-03-09T00:00:00"/>
    <n v="300159"/>
    <s v="Slavica"/>
    <s v="Kokarevski"/>
    <d v="1956-07-28T00:00:00"/>
    <n v="62"/>
    <x v="0"/>
    <s v="VIC"/>
    <x v="0"/>
    <s v="Non-Invasive"/>
    <n v="35.1"/>
    <n v="0"/>
    <n v="0"/>
    <n v="0"/>
    <x v="0"/>
    <n v="1"/>
    <n v="0"/>
    <n v="0"/>
    <n v="0"/>
    <n v="33"/>
    <n v="30"/>
    <n v="1"/>
    <n v="0"/>
    <x v="0"/>
    <x v="0"/>
    <m/>
    <m/>
    <n v="1"/>
    <x v="0"/>
    <x v="0"/>
    <d v="2017-12-05T00:00:00"/>
    <x v="0"/>
    <x v="0"/>
    <n v="0"/>
    <n v="0"/>
    <n v="1"/>
    <n v="0"/>
    <n v="0"/>
    <n v="0"/>
    <n v="1"/>
    <n v="0"/>
    <n v="0"/>
    <n v="1"/>
    <n v="0"/>
    <n v="0"/>
    <n v="0"/>
    <n v="0"/>
    <n v="0"/>
    <n v="0"/>
    <n v="0"/>
    <n v="1"/>
    <s v="NULL"/>
    <m/>
    <n v="160"/>
    <m/>
    <n v="1"/>
    <n v="0"/>
    <n v="0"/>
    <n v="0"/>
    <n v="0"/>
    <n v="0"/>
    <n v="0"/>
    <n v="0"/>
    <n v="0"/>
    <n v="0"/>
    <n v="0"/>
    <n v="2"/>
    <n v="0"/>
    <x v="0"/>
    <x v="10"/>
  </r>
  <r>
    <d v="2017-03-10T00:00:00"/>
    <n v="149750"/>
    <s v="Donald"/>
    <s v="Elmer"/>
    <d v="1943-03-29T00:00:00"/>
    <n v="75"/>
    <x v="1"/>
    <s v="VIC"/>
    <x v="0"/>
    <s v="Non-Invasive"/>
    <n v="23.5"/>
    <n v="0"/>
    <n v="0"/>
    <n v="0"/>
    <x v="2"/>
    <n v="0"/>
    <n v="1"/>
    <n v="0"/>
    <n v="0"/>
    <n v="25"/>
    <n v="25"/>
    <n v="1"/>
    <n v="0"/>
    <x v="0"/>
    <x v="0"/>
    <m/>
    <m/>
    <n v="1"/>
    <x v="0"/>
    <x v="0"/>
    <d v="2017-03-24T00:00:00"/>
    <x v="0"/>
    <x v="0"/>
    <n v="1"/>
    <n v="0"/>
    <n v="0"/>
    <n v="1"/>
    <n v="1"/>
    <n v="0"/>
    <n v="0"/>
    <n v="1"/>
    <n v="0"/>
    <n v="1"/>
    <n v="1"/>
    <n v="1"/>
    <n v="1"/>
    <n v="0"/>
    <n v="0"/>
    <n v="1"/>
    <n v="0"/>
    <n v="0"/>
    <s v="NULL"/>
    <n v="9"/>
    <n v="100"/>
    <m/>
    <n v="1"/>
    <n v="0"/>
    <n v="0"/>
    <n v="1"/>
    <n v="0"/>
    <n v="0"/>
    <n v="1"/>
    <n v="1"/>
    <n v="0"/>
    <n v="0"/>
    <n v="0"/>
    <n v="2"/>
    <n v="1"/>
    <x v="0"/>
    <x v="6"/>
  </r>
  <r>
    <d v="2017-03-10T00:00:00"/>
    <n v="295636"/>
    <s v="Peter"/>
    <s v="Blackman"/>
    <d v="1945-05-22T00:00:00"/>
    <n v="73"/>
    <x v="1"/>
    <s v="VIC"/>
    <x v="0"/>
    <s v="Non-Invasive"/>
    <n v="24.5"/>
    <n v="1"/>
    <n v="0"/>
    <n v="0"/>
    <x v="2"/>
    <n v="0"/>
    <n v="1"/>
    <n v="0"/>
    <n v="0"/>
    <n v="34"/>
    <n v="34"/>
    <n v="1"/>
    <n v="0"/>
    <x v="0"/>
    <x v="0"/>
    <m/>
    <m/>
    <n v="1"/>
    <x v="0"/>
    <x v="0"/>
    <d v="2017-11-15T00:00:00"/>
    <x v="0"/>
    <x v="0"/>
    <n v="0"/>
    <n v="0"/>
    <n v="1"/>
    <n v="1"/>
    <n v="1"/>
    <n v="1"/>
    <n v="1"/>
    <n v="0"/>
    <n v="0"/>
    <n v="1"/>
    <n v="0"/>
    <n v="1"/>
    <n v="1"/>
    <n v="0"/>
    <n v="0"/>
    <n v="0"/>
    <n v="1"/>
    <n v="0"/>
    <s v="NULL"/>
    <n v="11"/>
    <n v="125"/>
    <n v="61"/>
    <n v="0"/>
    <n v="0"/>
    <n v="1"/>
    <n v="0"/>
    <n v="0"/>
    <n v="1"/>
    <n v="0"/>
    <n v="0"/>
    <n v="0"/>
    <n v="0"/>
    <n v="0"/>
    <n v="2"/>
    <n v="1"/>
    <x v="0"/>
    <x v="6"/>
  </r>
  <r>
    <d v="2017-03-14T00:00:00"/>
    <n v="287185"/>
    <s v="Gilbert"/>
    <s v="Nichele"/>
    <d v="1953-08-19T00:00:00"/>
    <n v="65"/>
    <x v="1"/>
    <s v="VIC"/>
    <x v="0"/>
    <s v="Non-Invasive"/>
    <n v="35.799999999999997"/>
    <n v="0"/>
    <n v="0"/>
    <n v="0"/>
    <x v="2"/>
    <n v="0"/>
    <n v="1"/>
    <n v="0"/>
    <n v="0"/>
    <n v="40"/>
    <n v="38"/>
    <n v="0"/>
    <n v="1"/>
    <x v="0"/>
    <x v="0"/>
    <m/>
    <m/>
    <n v="1"/>
    <x v="0"/>
    <x v="0"/>
    <d v="2017-12-01T00:00:00"/>
    <x v="0"/>
    <x v="0"/>
    <n v="0"/>
    <n v="0"/>
    <n v="1"/>
    <n v="0"/>
    <n v="0"/>
    <n v="0"/>
    <n v="1"/>
    <n v="0"/>
    <n v="0"/>
    <n v="1"/>
    <n v="0"/>
    <n v="0"/>
    <n v="0"/>
    <n v="0"/>
    <n v="0"/>
    <n v="1"/>
    <n v="0"/>
    <n v="0"/>
    <s v="NULL"/>
    <n v="7"/>
    <n v="120"/>
    <m/>
    <n v="1"/>
    <n v="0"/>
    <n v="0"/>
    <n v="0"/>
    <n v="0"/>
    <n v="0"/>
    <n v="0"/>
    <n v="1"/>
    <n v="1"/>
    <n v="1"/>
    <n v="0"/>
    <n v="2"/>
    <n v="0"/>
    <x v="0"/>
    <x v="23"/>
  </r>
  <r>
    <d v="2017-03-14T00:00:00"/>
    <n v="294010"/>
    <s v="Helen"/>
    <s v="Walker"/>
    <d v="1941-08-09T00:00:00"/>
    <n v="77"/>
    <x v="0"/>
    <s v="VIC"/>
    <x v="0"/>
    <s v="Non-Invasive"/>
    <n v="28.7"/>
    <n v="0"/>
    <n v="0"/>
    <n v="0"/>
    <x v="2"/>
    <n v="0"/>
    <n v="1"/>
    <n v="0"/>
    <n v="0"/>
    <n v="63"/>
    <n v="63"/>
    <n v="0"/>
    <n v="1"/>
    <x v="1"/>
    <x v="1"/>
    <n v="40"/>
    <m/>
    <n v="1"/>
    <x v="0"/>
    <x v="0"/>
    <d v="2018-01-25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m/>
    <n v="140"/>
    <m/>
    <n v="1"/>
    <n v="0"/>
    <n v="0"/>
    <n v="1"/>
    <n v="0"/>
    <n v="0"/>
    <n v="0"/>
    <n v="0"/>
    <n v="0"/>
    <n v="0"/>
    <n v="0"/>
    <n v="2"/>
    <n v="0"/>
    <x v="1"/>
    <x v="43"/>
  </r>
  <r>
    <d v="2017-03-14T00:00:00"/>
    <n v="300442"/>
    <s v="Greg"/>
    <s v="Paavola"/>
    <d v="1973-01-06T00:00:00"/>
    <n v="45"/>
    <x v="1"/>
    <s v="VIC"/>
    <x v="0"/>
    <s v="Non-Invasive"/>
    <n v="44.4"/>
    <n v="0"/>
    <n v="0"/>
    <n v="0"/>
    <x v="2"/>
    <n v="0"/>
    <n v="1"/>
    <n v="0"/>
    <n v="0"/>
    <n v="35"/>
    <n v="35"/>
    <n v="1"/>
    <n v="0"/>
    <x v="0"/>
    <x v="0"/>
    <m/>
    <m/>
    <n v="1"/>
    <x v="0"/>
    <x v="0"/>
    <d v="2017-11-14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0"/>
    <n v="1"/>
    <s v="NULL"/>
    <n v="6"/>
    <n v="115"/>
    <m/>
    <n v="0"/>
    <n v="0"/>
    <n v="0"/>
    <n v="0"/>
    <n v="0"/>
    <n v="0"/>
    <n v="0"/>
    <n v="0"/>
    <n v="0"/>
    <n v="0"/>
    <n v="0"/>
    <n v="2"/>
    <n v="0"/>
    <x v="0"/>
    <x v="12"/>
  </r>
  <r>
    <d v="2017-03-14T00:00:00"/>
    <n v="300521"/>
    <s v="Indira"/>
    <s v="Jana"/>
    <d v="1985-03-13T00:00:00"/>
    <n v="33"/>
    <x v="0"/>
    <s v="VIC"/>
    <x v="0"/>
    <s v="Non-Invasive"/>
    <n v="35.4"/>
    <n v="0"/>
    <n v="0"/>
    <n v="0"/>
    <x v="2"/>
    <n v="0"/>
    <n v="1"/>
    <n v="0"/>
    <n v="0"/>
    <n v="30"/>
    <n v="30"/>
    <n v="1"/>
    <n v="0"/>
    <x v="0"/>
    <x v="0"/>
    <m/>
    <m/>
    <n v="1"/>
    <x v="0"/>
    <x v="0"/>
    <d v="2017-03-14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7"/>
    <n v="105"/>
    <n v="91"/>
    <n v="0"/>
    <n v="1"/>
    <n v="0"/>
    <n v="0"/>
    <n v="0"/>
    <n v="1"/>
    <n v="0"/>
    <n v="0"/>
    <n v="0"/>
    <n v="0"/>
    <n v="0"/>
    <n v="2"/>
    <n v="0"/>
    <x v="0"/>
    <x v="10"/>
  </r>
  <r>
    <d v="2017-03-14T00:00:00"/>
    <n v="300592"/>
    <s v="Angelo"/>
    <s v="Gigliotti"/>
    <d v="1964-01-15T00:00:00"/>
    <n v="54"/>
    <x v="1"/>
    <s v="VIC"/>
    <x v="0"/>
    <s v="Non-Invasive"/>
    <n v="36.700000000000003"/>
    <n v="0"/>
    <n v="0"/>
    <n v="0"/>
    <x v="2"/>
    <n v="0"/>
    <n v="1"/>
    <n v="0"/>
    <n v="0"/>
    <n v="68"/>
    <n v="60"/>
    <n v="0"/>
    <n v="1"/>
    <x v="1"/>
    <x v="1"/>
    <m/>
    <m/>
    <n v="1"/>
    <x v="0"/>
    <x v="0"/>
    <d v="2017-11-02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s v="NULL"/>
    <m/>
    <n v="125"/>
    <n v="91"/>
    <n v="0"/>
    <n v="0"/>
    <n v="0"/>
    <n v="0"/>
    <n v="0"/>
    <n v="0"/>
    <n v="0"/>
    <n v="0"/>
    <n v="0"/>
    <n v="0"/>
    <n v="0"/>
    <n v="2"/>
    <n v="0"/>
    <x v="1"/>
    <x v="2"/>
  </r>
  <r>
    <d v="2017-03-21T00:00:00"/>
    <n v="199933"/>
    <s v="Dimitrios"/>
    <s v="Kakouros"/>
    <d v="1931-10-10T00:00:00"/>
    <n v="87"/>
    <x v="1"/>
    <s v="VIC"/>
    <x v="0"/>
    <s v="Non-Invasive"/>
    <n v="26.1"/>
    <n v="0"/>
    <n v="0"/>
    <n v="3"/>
    <x v="2"/>
    <n v="0"/>
    <n v="1"/>
    <n v="0"/>
    <n v="0"/>
    <n v="31"/>
    <n v="31"/>
    <n v="1"/>
    <n v="0"/>
    <x v="0"/>
    <x v="0"/>
    <m/>
    <m/>
    <n v="1"/>
    <x v="2"/>
    <x v="3"/>
    <d v="2018-01-04T00:00:00"/>
    <x v="0"/>
    <x v="0"/>
    <n v="1"/>
    <n v="0"/>
    <n v="0"/>
    <n v="1"/>
    <n v="0"/>
    <n v="0"/>
    <n v="0"/>
    <n v="0"/>
    <n v="1"/>
    <n v="1"/>
    <n v="0"/>
    <n v="1"/>
    <n v="0"/>
    <n v="0"/>
    <n v="0"/>
    <n v="0"/>
    <n v="1"/>
    <n v="0"/>
    <s v="NULL"/>
    <n v="10"/>
    <n v="100"/>
    <n v="34"/>
    <n v="1"/>
    <n v="1"/>
    <n v="0"/>
    <n v="1"/>
    <n v="0"/>
    <n v="1"/>
    <n v="0"/>
    <n v="0"/>
    <n v="0"/>
    <n v="0"/>
    <n v="0"/>
    <n v="2"/>
    <n v="0"/>
    <x v="0"/>
    <x v="26"/>
  </r>
  <r>
    <d v="2017-03-21T00:00:00"/>
    <n v="299133"/>
    <s v="Vittorio"/>
    <s v="Mazzotta"/>
    <d v="1970-01-29T00:00:00"/>
    <n v="48"/>
    <x v="1"/>
    <s v="VIC"/>
    <x v="0"/>
    <s v="Non-Invasive"/>
    <n v="45.8"/>
    <n v="0"/>
    <n v="0"/>
    <n v="0"/>
    <x v="2"/>
    <n v="0"/>
    <n v="1"/>
    <n v="0"/>
    <n v="0"/>
    <n v="45"/>
    <n v="23"/>
    <n v="0"/>
    <n v="1"/>
    <x v="0"/>
    <x v="0"/>
    <m/>
    <m/>
    <n v="1"/>
    <x v="0"/>
    <x v="0"/>
    <d v="2017-12-10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n v="14"/>
    <n v="130"/>
    <n v="90"/>
    <n v="0"/>
    <n v="0"/>
    <n v="0"/>
    <n v="1"/>
    <n v="0"/>
    <n v="0"/>
    <n v="0"/>
    <n v="0"/>
    <n v="0"/>
    <n v="0"/>
    <n v="0"/>
    <n v="2"/>
    <n v="0"/>
    <x v="0"/>
    <x v="28"/>
  </r>
  <r>
    <d v="2017-03-21T00:00:00"/>
    <n v="300453"/>
    <s v="Ehsanollah"/>
    <s v="Mohajer"/>
    <d v="1934-12-24T00:00:00"/>
    <n v="84"/>
    <x v="1"/>
    <s v="VIC"/>
    <x v="0"/>
    <s v="Non-Invasive"/>
    <n v="27.7"/>
    <n v="0"/>
    <n v="0"/>
    <n v="0"/>
    <x v="2"/>
    <n v="0"/>
    <n v="1"/>
    <n v="0"/>
    <n v="0"/>
    <n v="60"/>
    <n v="60"/>
    <n v="0"/>
    <n v="1"/>
    <x v="1"/>
    <x v="1"/>
    <m/>
    <m/>
    <n v="1"/>
    <x v="0"/>
    <x v="0"/>
    <d v="2018-01-30T00:00:00"/>
    <x v="0"/>
    <x v="0"/>
    <n v="0"/>
    <n v="1"/>
    <n v="0"/>
    <n v="1"/>
    <n v="0"/>
    <n v="0"/>
    <n v="1"/>
    <n v="0"/>
    <n v="0"/>
    <n v="1"/>
    <n v="0"/>
    <n v="0"/>
    <n v="0"/>
    <n v="0"/>
    <n v="0"/>
    <n v="0"/>
    <n v="1"/>
    <n v="0"/>
    <s v="NULL"/>
    <n v="19"/>
    <n v="140"/>
    <n v="70"/>
    <n v="1"/>
    <n v="1"/>
    <n v="0"/>
    <n v="1"/>
    <n v="0"/>
    <n v="0"/>
    <n v="0"/>
    <n v="0"/>
    <n v="0"/>
    <n v="0"/>
    <n v="0"/>
    <n v="2"/>
    <n v="0"/>
    <x v="1"/>
    <x v="2"/>
  </r>
  <r>
    <d v="2017-03-23T00:00:00"/>
    <n v="210301"/>
    <s v="Christine"/>
    <s v="Wishart"/>
    <d v="1967-10-21T00:00:00"/>
    <n v="51"/>
    <x v="0"/>
    <s v="VIC"/>
    <x v="0"/>
    <s v="Non-Invasive"/>
    <n v="25.9"/>
    <n v="0"/>
    <n v="0"/>
    <n v="0"/>
    <x v="0"/>
    <n v="1"/>
    <n v="0"/>
    <n v="0"/>
    <n v="0"/>
    <n v="50"/>
    <n v="43"/>
    <n v="0"/>
    <n v="1"/>
    <x v="1"/>
    <x v="1"/>
    <m/>
    <m/>
    <n v="1"/>
    <x v="0"/>
    <x v="0"/>
    <d v="2017-03-23T00:00:00"/>
    <x v="0"/>
    <x v="0"/>
    <n v="0"/>
    <n v="1"/>
    <n v="0"/>
    <n v="0"/>
    <n v="0"/>
    <n v="0"/>
    <n v="1"/>
    <n v="0"/>
    <n v="0"/>
    <n v="1"/>
    <n v="0"/>
    <n v="0"/>
    <n v="0"/>
    <n v="0"/>
    <n v="0"/>
    <n v="0"/>
    <n v="1"/>
    <n v="0"/>
    <s v="NULL"/>
    <n v="11"/>
    <n v="130"/>
    <n v="85"/>
    <n v="1"/>
    <n v="0"/>
    <n v="0"/>
    <n v="0"/>
    <n v="0"/>
    <n v="0"/>
    <n v="0"/>
    <n v="0"/>
    <n v="0"/>
    <n v="0"/>
    <n v="0"/>
    <n v="2"/>
    <n v="0"/>
    <x v="0"/>
    <x v="20"/>
  </r>
  <r>
    <d v="2017-03-25T00:00:00"/>
    <n v="266293"/>
    <s v="Ursula"/>
    <s v="Drennan"/>
    <d v="1938-12-19T00:00:00"/>
    <n v="80"/>
    <x v="0"/>
    <s v="VIC"/>
    <x v="0"/>
    <s v="Non-Invasive"/>
    <n v="25"/>
    <n v="0"/>
    <n v="0"/>
    <n v="0"/>
    <x v="2"/>
    <n v="0"/>
    <n v="1"/>
    <n v="0"/>
    <n v="0"/>
    <n v="50"/>
    <n v="35"/>
    <n v="0"/>
    <n v="1"/>
    <x v="0"/>
    <x v="0"/>
    <m/>
    <m/>
    <n v="1"/>
    <x v="0"/>
    <x v="0"/>
    <d v="2017-09-27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6"/>
    <n v="155"/>
    <n v="56"/>
    <n v="0"/>
    <n v="1"/>
    <n v="0"/>
    <n v="1"/>
    <n v="0"/>
    <n v="0"/>
    <n v="0"/>
    <n v="0"/>
    <n v="0"/>
    <n v="0"/>
    <n v="0"/>
    <n v="2"/>
    <n v="0"/>
    <x v="0"/>
    <x v="12"/>
  </r>
  <r>
    <d v="2017-03-26T00:00:00"/>
    <n v="172031"/>
    <s v="Ivor"/>
    <s v="Colin-Thome"/>
    <d v="1926-10-23T00:00:00"/>
    <n v="92"/>
    <x v="1"/>
    <s v="VIC"/>
    <x v="0"/>
    <s v="Non-Invasive"/>
    <n v="21.5"/>
    <n v="1"/>
    <n v="0"/>
    <n v="2"/>
    <x v="2"/>
    <n v="0"/>
    <n v="1"/>
    <n v="0"/>
    <n v="0"/>
    <n v="20"/>
    <n v="20"/>
    <n v="1"/>
    <n v="0"/>
    <x v="0"/>
    <x v="0"/>
    <m/>
    <m/>
    <n v="1"/>
    <x v="0"/>
    <x v="0"/>
    <d v="2017-11-18T00:00:00"/>
    <x v="0"/>
    <x v="0"/>
    <n v="0"/>
    <n v="0"/>
    <n v="0"/>
    <n v="1"/>
    <n v="0"/>
    <n v="1"/>
    <n v="0"/>
    <n v="1"/>
    <n v="0"/>
    <n v="1"/>
    <n v="1"/>
    <n v="1"/>
    <n v="1"/>
    <n v="0"/>
    <n v="0"/>
    <n v="1"/>
    <n v="0"/>
    <n v="0"/>
    <s v="NULL"/>
    <n v="9"/>
    <n v="110"/>
    <n v="22"/>
    <n v="1"/>
    <n v="1"/>
    <n v="1"/>
    <n v="1"/>
    <n v="0"/>
    <n v="1"/>
    <n v="0"/>
    <n v="0"/>
    <n v="0"/>
    <n v="0"/>
    <n v="0"/>
    <n v="2"/>
    <n v="1"/>
    <x v="0"/>
    <x v="0"/>
  </r>
  <r>
    <d v="2017-03-28T00:00:00"/>
    <n v="237739"/>
    <s v="John"/>
    <s v="Harrington"/>
    <d v="1941-06-13T00:00:00"/>
    <n v="77"/>
    <x v="1"/>
    <s v="VIC"/>
    <x v="0"/>
    <s v="Non-Invasive"/>
    <n v="35.5"/>
    <n v="0"/>
    <n v="0"/>
    <n v="0"/>
    <x v="0"/>
    <n v="1"/>
    <n v="0"/>
    <n v="0"/>
    <n v="0"/>
    <n v="17"/>
    <n v="15"/>
    <n v="1"/>
    <n v="0"/>
    <x v="0"/>
    <x v="0"/>
    <m/>
    <m/>
    <n v="1"/>
    <x v="0"/>
    <x v="0"/>
    <d v="2017-07-04T00:00:00"/>
    <x v="0"/>
    <x v="0"/>
    <n v="1"/>
    <n v="0"/>
    <n v="0"/>
    <n v="1"/>
    <n v="1"/>
    <n v="0"/>
    <n v="1"/>
    <n v="0"/>
    <n v="0"/>
    <n v="1"/>
    <n v="1"/>
    <n v="1"/>
    <n v="1"/>
    <n v="0"/>
    <n v="0"/>
    <n v="0"/>
    <n v="1"/>
    <n v="0"/>
    <s v="NULL"/>
    <n v="5"/>
    <n v="108"/>
    <n v="26"/>
    <n v="0"/>
    <n v="1"/>
    <n v="0"/>
    <n v="1"/>
    <n v="0"/>
    <n v="0"/>
    <n v="0"/>
    <n v="0"/>
    <n v="0"/>
    <n v="0"/>
    <n v="0"/>
    <n v="2"/>
    <n v="1"/>
    <x v="0"/>
    <x v="15"/>
  </r>
  <r>
    <d v="2017-04-04T00:00:00"/>
    <n v="185530"/>
    <s v="Josip"/>
    <s v="Kosaros"/>
    <d v="1956-01-26T00:00:00"/>
    <n v="62"/>
    <x v="1"/>
    <s v="VIC"/>
    <x v="0"/>
    <s v="Non-Invasive"/>
    <n v="30.9"/>
    <n v="0"/>
    <n v="0"/>
    <n v="0"/>
    <x v="2"/>
    <n v="0"/>
    <n v="1"/>
    <n v="0"/>
    <n v="0"/>
    <n v="67"/>
    <n v="67"/>
    <n v="0"/>
    <n v="1"/>
    <x v="1"/>
    <x v="1"/>
    <m/>
    <m/>
    <n v="1"/>
    <x v="0"/>
    <x v="0"/>
    <d v="2017-07-27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m/>
    <n v="120"/>
    <n v="91"/>
    <n v="1"/>
    <n v="1"/>
    <n v="0"/>
    <n v="0"/>
    <n v="1"/>
    <n v="0"/>
    <n v="0"/>
    <n v="0"/>
    <n v="0"/>
    <n v="0"/>
    <n v="0"/>
    <n v="2"/>
    <n v="0"/>
    <x v="1"/>
    <x v="51"/>
  </r>
  <r>
    <d v="2017-04-04T00:00:00"/>
    <n v="279896"/>
    <s v="Hekmat"/>
    <s v="Abed"/>
    <d v="1962-07-09T00:00:00"/>
    <n v="56"/>
    <x v="0"/>
    <s v="VIC"/>
    <x v="0"/>
    <s v="Non-Invasive"/>
    <n v="28.4"/>
    <n v="0"/>
    <n v="0"/>
    <n v="0"/>
    <x v="2"/>
    <n v="0"/>
    <n v="1"/>
    <n v="0"/>
    <n v="0"/>
    <n v="55"/>
    <n v="58"/>
    <n v="0"/>
    <n v="1"/>
    <x v="1"/>
    <x v="1"/>
    <m/>
    <m/>
    <n v="1"/>
    <x v="0"/>
    <x v="0"/>
    <d v="2017-10-18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m/>
    <n v="130"/>
    <m/>
    <n v="1"/>
    <n v="0"/>
    <n v="0"/>
    <n v="1"/>
    <n v="0"/>
    <n v="0"/>
    <n v="1"/>
    <n v="0"/>
    <n v="0"/>
    <n v="0"/>
    <n v="0"/>
    <n v="2"/>
    <n v="0"/>
    <x v="1"/>
    <x v="3"/>
  </r>
  <r>
    <d v="2017-04-04T00:00:00"/>
    <n v="281502"/>
    <s v="Shaunagh"/>
    <s v="Darroch"/>
    <d v="1963-11-27T00:00:00"/>
    <n v="55"/>
    <x v="0"/>
    <s v="VIC"/>
    <x v="0"/>
    <s v="Non-Invasive"/>
    <n v="28.5"/>
    <n v="0"/>
    <n v="0"/>
    <n v="0"/>
    <x v="0"/>
    <n v="1"/>
    <n v="0"/>
    <n v="0"/>
    <n v="0"/>
    <n v="46"/>
    <n v="37"/>
    <n v="0"/>
    <n v="1"/>
    <x v="0"/>
    <x v="0"/>
    <m/>
    <m/>
    <n v="1"/>
    <x v="0"/>
    <x v="0"/>
    <d v="2017-04-04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n v="7"/>
    <n v="120"/>
    <n v="89"/>
    <n v="0"/>
    <n v="0"/>
    <n v="0"/>
    <n v="0"/>
    <n v="0"/>
    <n v="1"/>
    <n v="0"/>
    <n v="0"/>
    <n v="0"/>
    <n v="0"/>
    <n v="0"/>
    <n v="2"/>
    <n v="0"/>
    <x v="0"/>
    <x v="39"/>
  </r>
  <r>
    <d v="2017-04-04T00:00:00"/>
    <n v="300220"/>
    <s v="Dimitrios"/>
    <s v="Voumvakis"/>
    <d v="1967-04-09T00:00:00"/>
    <n v="51"/>
    <x v="1"/>
    <s v="VIC"/>
    <x v="0"/>
    <s v="Non-Invasive"/>
    <n v="34.299999999999997"/>
    <n v="1"/>
    <n v="0"/>
    <n v="0"/>
    <x v="1"/>
    <n v="0"/>
    <n v="0"/>
    <n v="1"/>
    <n v="0"/>
    <n v="20"/>
    <n v="20"/>
    <n v="1"/>
    <n v="0"/>
    <x v="0"/>
    <x v="0"/>
    <m/>
    <m/>
    <n v="1"/>
    <x v="0"/>
    <x v="0"/>
    <d v="2018-02-01T00:00:00"/>
    <x v="2"/>
    <x v="2"/>
    <n v="1"/>
    <n v="0"/>
    <n v="0"/>
    <n v="1"/>
    <n v="0"/>
    <n v="1"/>
    <n v="1"/>
    <n v="0"/>
    <n v="0"/>
    <n v="1"/>
    <n v="0"/>
    <n v="0"/>
    <n v="0"/>
    <n v="0"/>
    <n v="0"/>
    <n v="0"/>
    <n v="1"/>
    <n v="0"/>
    <s v="NULL"/>
    <n v="11"/>
    <n v="100"/>
    <n v="54"/>
    <n v="0"/>
    <n v="0"/>
    <n v="0"/>
    <n v="1"/>
    <n v="0"/>
    <n v="0"/>
    <n v="0"/>
    <n v="0"/>
    <n v="0"/>
    <n v="0"/>
    <n v="0"/>
    <n v="2"/>
    <n v="0"/>
    <x v="0"/>
    <x v="44"/>
  </r>
  <r>
    <d v="2017-04-04T00:00:00"/>
    <n v="316243"/>
    <s v="Julie"/>
    <s v="Judd"/>
    <d v="1950-06-28T00:00:00"/>
    <n v="68"/>
    <x v="0"/>
    <s v="SA"/>
    <x v="1"/>
    <s v="Non-Invasive"/>
    <n v="28.7"/>
    <n v="0"/>
    <n v="0"/>
    <n v="0"/>
    <x v="1"/>
    <n v="0"/>
    <n v="0"/>
    <n v="1"/>
    <n v="0"/>
    <n v="32"/>
    <n v="30"/>
    <n v="1"/>
    <n v="0"/>
    <x v="0"/>
    <x v="0"/>
    <m/>
    <m/>
    <n v="1"/>
    <x v="2"/>
    <x v="2"/>
    <d v="2018-01-09T00:00:00"/>
    <x v="2"/>
    <x v="4"/>
    <n v="1"/>
    <n v="0"/>
    <n v="0"/>
    <n v="1"/>
    <n v="1"/>
    <n v="0"/>
    <n v="0"/>
    <n v="0"/>
    <n v="1"/>
    <n v="1"/>
    <n v="1"/>
    <n v="0"/>
    <n v="0"/>
    <n v="0"/>
    <n v="0"/>
    <n v="0"/>
    <n v="1"/>
    <n v="0"/>
    <s v="NULL"/>
    <n v="8"/>
    <n v="95"/>
    <n v="77"/>
    <n v="0"/>
    <n v="1"/>
    <n v="0"/>
    <n v="1"/>
    <n v="0"/>
    <n v="0"/>
    <n v="0"/>
    <n v="0"/>
    <n v="0"/>
    <n v="0"/>
    <n v="0"/>
    <n v="2"/>
    <n v="1"/>
    <x v="0"/>
    <x v="10"/>
  </r>
  <r>
    <d v="2017-04-04T00:00:00"/>
    <n v="338143"/>
    <s v="Francesco"/>
    <s v="Pergoleto"/>
    <d v="1956-07-24T00:00:00"/>
    <n v="62"/>
    <x v="1"/>
    <s v="SA"/>
    <x v="1"/>
    <s v="Non-Invasive"/>
    <n v="32.700000000000003"/>
    <n v="0"/>
    <n v="0"/>
    <n v="0"/>
    <x v="1"/>
    <n v="0"/>
    <n v="0"/>
    <n v="1"/>
    <n v="0"/>
    <n v="30"/>
    <s v="NULL"/>
    <n v="1"/>
    <n v="0"/>
    <x v="0"/>
    <x v="0"/>
    <m/>
    <m/>
    <n v="1"/>
    <x v="0"/>
    <x v="0"/>
    <d v="2017-04-04T00:00:00"/>
    <x v="0"/>
    <x v="0"/>
    <n v="1"/>
    <n v="0"/>
    <n v="0"/>
    <n v="1"/>
    <n v="1"/>
    <n v="0"/>
    <n v="0"/>
    <n v="0"/>
    <n v="0"/>
    <n v="0"/>
    <n v="1"/>
    <n v="1"/>
    <n v="0"/>
    <n v="0"/>
    <n v="0"/>
    <n v="0"/>
    <n v="1"/>
    <n v="0"/>
    <s v="NULL"/>
    <n v="14"/>
    <n v="105"/>
    <n v="20"/>
    <n v="0"/>
    <n v="1"/>
    <n v="0"/>
    <n v="0"/>
    <n v="0"/>
    <n v="0"/>
    <n v="0"/>
    <n v="0"/>
    <n v="0"/>
    <n v="0"/>
    <n v="0"/>
    <n v="2"/>
    <n v="1"/>
    <x v="0"/>
    <x v="10"/>
  </r>
  <r>
    <d v="2017-04-06T00:00:00"/>
    <n v="267153"/>
    <s v="Dorothy"/>
    <s v="Hooppell"/>
    <d v="1945-10-29T00:00:00"/>
    <n v="73"/>
    <x v="0"/>
    <s v="VIC"/>
    <x v="0"/>
    <s v="Non-Invasive"/>
    <n v="34.1"/>
    <n v="0"/>
    <n v="0"/>
    <n v="0"/>
    <x v="2"/>
    <n v="0"/>
    <n v="1"/>
    <n v="0"/>
    <n v="0"/>
    <n v="65"/>
    <n v="45"/>
    <n v="0"/>
    <n v="1"/>
    <x v="1"/>
    <x v="1"/>
    <m/>
    <m/>
    <n v="1"/>
    <x v="0"/>
    <x v="0"/>
    <d v="2017-06-01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7"/>
    <n v="130"/>
    <n v="79"/>
    <n v="1"/>
    <n v="0"/>
    <n v="0"/>
    <n v="1"/>
    <n v="0"/>
    <n v="0"/>
    <n v="0"/>
    <n v="0"/>
    <n v="0"/>
    <n v="0"/>
    <n v="0"/>
    <n v="2"/>
    <n v="0"/>
    <x v="1"/>
    <x v="20"/>
  </r>
  <r>
    <d v="2017-04-07T00:00:00"/>
    <n v="273039"/>
    <s v="Barbara Joan"/>
    <s v="White"/>
    <d v="1929-05-12T00:00:00"/>
    <n v="89"/>
    <x v="0"/>
    <s v="VIC"/>
    <x v="0"/>
    <s v="Non-Invasive"/>
    <n v="19.3"/>
    <n v="1"/>
    <n v="0"/>
    <n v="0"/>
    <x v="2"/>
    <n v="0"/>
    <n v="1"/>
    <n v="0"/>
    <n v="0"/>
    <n v="65"/>
    <s v="NULL"/>
    <n v="0"/>
    <n v="1"/>
    <x v="1"/>
    <x v="1"/>
    <m/>
    <m/>
    <n v="1"/>
    <x v="0"/>
    <x v="0"/>
    <d v="2017-04-07T00:00:00"/>
    <x v="0"/>
    <x v="0"/>
    <n v="0"/>
    <n v="1"/>
    <n v="0"/>
    <n v="1"/>
    <n v="0"/>
    <n v="0"/>
    <n v="1"/>
    <n v="0"/>
    <n v="0"/>
    <n v="1"/>
    <n v="0"/>
    <n v="0"/>
    <n v="0"/>
    <n v="0"/>
    <n v="0"/>
    <n v="0"/>
    <n v="0"/>
    <n v="1"/>
    <s v="NULL"/>
    <n v="12"/>
    <n v="120"/>
    <n v="46"/>
    <n v="0"/>
    <n v="0"/>
    <n v="1"/>
    <n v="0"/>
    <n v="0"/>
    <n v="0"/>
    <n v="1"/>
    <n v="0"/>
    <n v="0"/>
    <n v="0"/>
    <n v="0"/>
    <n v="2"/>
    <n v="0"/>
    <x v="1"/>
    <x v="1"/>
  </r>
  <r>
    <d v="2017-04-07T00:00:00"/>
    <n v="297309"/>
    <s v="Grantley"/>
    <s v="Curran"/>
    <d v="1950-03-29T00:00:00"/>
    <n v="68"/>
    <x v="1"/>
    <s v="VIC"/>
    <x v="0"/>
    <s v="Non-Invasive"/>
    <n v="26.1"/>
    <n v="0"/>
    <n v="0"/>
    <n v="0"/>
    <x v="1"/>
    <n v="0"/>
    <n v="0"/>
    <n v="1"/>
    <n v="0"/>
    <n v="60"/>
    <n v="60"/>
    <n v="0"/>
    <n v="1"/>
    <x v="1"/>
    <x v="1"/>
    <m/>
    <m/>
    <n v="1"/>
    <x v="0"/>
    <x v="0"/>
    <d v="2017-07-06T00:00:00"/>
    <x v="0"/>
    <x v="0"/>
    <n v="0"/>
    <n v="1"/>
    <n v="0"/>
    <n v="1"/>
    <n v="1"/>
    <n v="0"/>
    <n v="0"/>
    <n v="0"/>
    <n v="0"/>
    <n v="0"/>
    <n v="0"/>
    <n v="0"/>
    <n v="0"/>
    <n v="0"/>
    <n v="0"/>
    <n v="0"/>
    <n v="0"/>
    <n v="1"/>
    <s v="NULL"/>
    <n v="16"/>
    <n v="130"/>
    <m/>
    <n v="0"/>
    <n v="0"/>
    <n v="0"/>
    <n v="0"/>
    <n v="0"/>
    <n v="1"/>
    <n v="0"/>
    <n v="0"/>
    <n v="0"/>
    <n v="0"/>
    <n v="0"/>
    <n v="2"/>
    <n v="0"/>
    <x v="1"/>
    <x v="2"/>
  </r>
  <r>
    <d v="2017-04-11T00:00:00"/>
    <n v="283861"/>
    <s v="Kitan"/>
    <s v="Mrmacoski"/>
    <d v="1952-05-05T00:00:00"/>
    <n v="66"/>
    <x v="1"/>
    <s v="VIC"/>
    <x v="0"/>
    <s v="Non-Invasive"/>
    <n v="24"/>
    <n v="0"/>
    <n v="0"/>
    <n v="0"/>
    <x v="0"/>
    <n v="1"/>
    <n v="0"/>
    <n v="0"/>
    <n v="0"/>
    <n v="34"/>
    <n v="23"/>
    <n v="1"/>
    <n v="0"/>
    <x v="0"/>
    <x v="0"/>
    <m/>
    <m/>
    <n v="1"/>
    <x v="0"/>
    <x v="0"/>
    <d v="2017-08-11T00:00:00"/>
    <x v="0"/>
    <x v="0"/>
    <n v="0"/>
    <n v="0"/>
    <n v="1"/>
    <n v="1"/>
    <n v="1"/>
    <n v="0"/>
    <n v="0"/>
    <n v="1"/>
    <n v="0"/>
    <n v="1"/>
    <n v="0"/>
    <n v="0"/>
    <n v="0"/>
    <n v="0"/>
    <n v="0"/>
    <n v="0"/>
    <n v="1"/>
    <n v="0"/>
    <s v="NULL"/>
    <m/>
    <n v="140"/>
    <m/>
    <n v="1"/>
    <n v="0"/>
    <n v="0"/>
    <n v="0"/>
    <n v="0"/>
    <n v="0"/>
    <n v="0"/>
    <n v="0"/>
    <n v="0"/>
    <n v="0"/>
    <n v="0"/>
    <n v="2"/>
    <n v="0"/>
    <x v="0"/>
    <x v="28"/>
  </r>
  <r>
    <d v="2017-04-13T00:00:00"/>
    <n v="301180"/>
    <s v="Can"/>
    <s v="Huynh"/>
    <d v="1927-05-06T00:00:00"/>
    <n v="91"/>
    <x v="0"/>
    <s v="VIC"/>
    <x v="0"/>
    <s v="Non-Invasive"/>
    <n v="18.899999999999999"/>
    <n v="0"/>
    <n v="0"/>
    <n v="0"/>
    <x v="2"/>
    <n v="0"/>
    <n v="1"/>
    <n v="0"/>
    <n v="0"/>
    <n v="68"/>
    <n v="68"/>
    <n v="0"/>
    <n v="1"/>
    <x v="1"/>
    <x v="1"/>
    <m/>
    <m/>
    <n v="1"/>
    <x v="0"/>
    <x v="0"/>
    <d v="2017-07-03T00:00:00"/>
    <x v="0"/>
    <x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s v="NULL"/>
    <n v="6"/>
    <n v="125"/>
    <n v="56"/>
    <n v="1"/>
    <n v="0"/>
    <n v="0"/>
    <n v="0"/>
    <n v="0"/>
    <n v="0"/>
    <n v="0"/>
    <n v="0"/>
    <n v="0"/>
    <n v="0"/>
    <n v="0"/>
    <n v="2"/>
    <n v="0"/>
    <x v="1"/>
    <x v="67"/>
  </r>
  <r>
    <d v="2017-04-17T00:00:00"/>
    <n v="300533"/>
    <s v="Adriana"/>
    <s v="Rispoli"/>
    <d v="1937-09-26T00:00:00"/>
    <n v="81"/>
    <x v="0"/>
    <s v="VIC"/>
    <x v="0"/>
    <s v="Non-Invasive"/>
    <n v="26.2"/>
    <n v="1"/>
    <n v="0"/>
    <n v="0"/>
    <x v="2"/>
    <n v="0"/>
    <n v="1"/>
    <n v="0"/>
    <n v="0"/>
    <s v="NULL"/>
    <s v="NULL"/>
    <n v="0"/>
    <n v="0"/>
    <x v="1"/>
    <x v="0"/>
    <m/>
    <m/>
    <n v="1"/>
    <x v="0"/>
    <x v="0"/>
    <d v="2017-07-03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s v="NULL"/>
    <n v="10"/>
    <n v="130"/>
    <n v="23"/>
    <n v="1"/>
    <n v="1"/>
    <n v="0"/>
    <n v="1"/>
    <n v="0"/>
    <n v="0"/>
    <n v="1"/>
    <n v="0"/>
    <n v="1"/>
    <n v="1"/>
    <n v="0"/>
    <n v="2"/>
    <n v="0"/>
    <x v="0"/>
    <x v="13"/>
  </r>
  <r>
    <d v="2017-04-18T00:00:00"/>
    <n v="204458"/>
    <s v="Alan"/>
    <s v="Marshall"/>
    <d v="1947-01-17T00:00:00"/>
    <n v="71"/>
    <x v="1"/>
    <s v="VIC"/>
    <x v="0"/>
    <s v="Non-Invasive"/>
    <n v="40.200000000000003"/>
    <n v="0"/>
    <n v="0"/>
    <n v="0"/>
    <x v="2"/>
    <n v="0"/>
    <n v="1"/>
    <n v="0"/>
    <n v="0"/>
    <n v="62"/>
    <n v="62"/>
    <n v="0"/>
    <n v="1"/>
    <x v="1"/>
    <x v="1"/>
    <m/>
    <m/>
    <n v="1"/>
    <x v="0"/>
    <x v="0"/>
    <d v="2017-12-10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17"/>
    <n v="100"/>
    <m/>
    <n v="1"/>
    <n v="0"/>
    <n v="0"/>
    <n v="0"/>
    <n v="1"/>
    <n v="1"/>
    <n v="0"/>
    <n v="0"/>
    <n v="0"/>
    <n v="0"/>
    <n v="0"/>
    <n v="2"/>
    <n v="0"/>
    <x v="1"/>
    <x v="4"/>
  </r>
  <r>
    <d v="2017-04-18T00:00:00"/>
    <n v="455562"/>
    <s v="James"/>
    <s v="Fensom"/>
    <d v="1947-01-23T00:00:00"/>
    <n v="71"/>
    <x v="1"/>
    <s v="SA"/>
    <x v="1"/>
    <s v="Non-Invasive"/>
    <n v="28.1"/>
    <n v="0"/>
    <n v="0"/>
    <n v="0"/>
    <x v="2"/>
    <n v="0"/>
    <n v="1"/>
    <n v="0"/>
    <n v="0"/>
    <n v="43"/>
    <n v="30"/>
    <n v="0"/>
    <n v="1"/>
    <x v="0"/>
    <x v="0"/>
    <m/>
    <m/>
    <n v="1"/>
    <x v="2"/>
    <x v="3"/>
    <d v="2017-10-03T00:00:00"/>
    <x v="2"/>
    <x v="2"/>
    <n v="0"/>
    <n v="0"/>
    <n v="1"/>
    <n v="1"/>
    <n v="0"/>
    <n v="0"/>
    <n v="0"/>
    <n v="0"/>
    <n v="1"/>
    <n v="1"/>
    <n v="0"/>
    <n v="0"/>
    <n v="0"/>
    <n v="0"/>
    <n v="0"/>
    <n v="0"/>
    <n v="0"/>
    <n v="1"/>
    <s v="NULL"/>
    <m/>
    <n v="130"/>
    <m/>
    <n v="0"/>
    <n v="0"/>
    <n v="0"/>
    <n v="0"/>
    <n v="0"/>
    <n v="0"/>
    <n v="0"/>
    <n v="0"/>
    <n v="0"/>
    <n v="0"/>
    <n v="0"/>
    <n v="2"/>
    <n v="0"/>
    <x v="1"/>
    <x v="10"/>
  </r>
  <r>
    <d v="2017-04-18T00:00:00"/>
    <n v="460059"/>
    <s v="Modestino"/>
    <s v="Tortorella"/>
    <d v="1941-04-20T00:00:00"/>
    <n v="77"/>
    <x v="1"/>
    <s v="SA"/>
    <x v="1"/>
    <s v="Non-Invasive"/>
    <n v="28.3"/>
    <n v="0"/>
    <n v="0"/>
    <n v="0"/>
    <x v="1"/>
    <n v="0"/>
    <n v="0"/>
    <n v="1"/>
    <n v="0"/>
    <n v="32"/>
    <s v="NULL"/>
    <n v="1"/>
    <n v="0"/>
    <x v="0"/>
    <x v="0"/>
    <m/>
    <m/>
    <n v="1"/>
    <x v="0"/>
    <x v="0"/>
    <d v="2018-01-16T00:00:00"/>
    <x v="2"/>
    <x v="4"/>
    <n v="1"/>
    <n v="0"/>
    <n v="0"/>
    <n v="1"/>
    <n v="1"/>
    <n v="0"/>
    <n v="1"/>
    <n v="0"/>
    <n v="0"/>
    <n v="1"/>
    <n v="0"/>
    <n v="0"/>
    <n v="0"/>
    <n v="0"/>
    <n v="0"/>
    <n v="0"/>
    <n v="0"/>
    <n v="1"/>
    <s v="NULL"/>
    <n v="7"/>
    <n v="100"/>
    <m/>
    <n v="1"/>
    <n v="0"/>
    <n v="0"/>
    <n v="0"/>
    <n v="0"/>
    <n v="0"/>
    <n v="0"/>
    <n v="0"/>
    <n v="0"/>
    <n v="0"/>
    <n v="0"/>
    <n v="2"/>
    <n v="0"/>
    <x v="0"/>
    <x v="18"/>
  </r>
  <r>
    <d v="2017-04-20T00:00:00"/>
    <n v="175938"/>
    <s v="John Graeme"/>
    <s v="Mahony"/>
    <d v="1942-08-11T00:00:00"/>
    <n v="76"/>
    <x v="1"/>
    <s v="VIC"/>
    <x v="0"/>
    <s v="Non-Invasive"/>
    <n v="42"/>
    <n v="0"/>
    <n v="0"/>
    <n v="0"/>
    <x v="1"/>
    <n v="0"/>
    <n v="0"/>
    <n v="1"/>
    <n v="0"/>
    <n v="43"/>
    <n v="37"/>
    <n v="0"/>
    <n v="1"/>
    <x v="0"/>
    <x v="0"/>
    <m/>
    <m/>
    <n v="1"/>
    <x v="0"/>
    <x v="0"/>
    <d v="2018-01-30T00:00:00"/>
    <x v="2"/>
    <x v="4"/>
    <n v="1"/>
    <n v="0"/>
    <n v="0"/>
    <n v="1"/>
    <n v="0"/>
    <n v="0"/>
    <n v="0"/>
    <n v="1"/>
    <n v="0"/>
    <n v="1"/>
    <n v="1"/>
    <n v="1"/>
    <n v="1"/>
    <n v="0"/>
    <n v="0"/>
    <n v="0"/>
    <n v="1"/>
    <n v="0"/>
    <s v="NULL"/>
    <n v="10"/>
    <n v="130"/>
    <n v="57"/>
    <n v="1"/>
    <n v="0"/>
    <n v="0"/>
    <n v="1"/>
    <n v="0"/>
    <n v="0"/>
    <n v="0"/>
    <n v="0"/>
    <n v="0"/>
    <n v="0"/>
    <n v="0"/>
    <n v="2"/>
    <n v="1"/>
    <x v="0"/>
    <x v="39"/>
  </r>
  <r>
    <d v="2017-04-20T00:00:00"/>
    <n v="275262"/>
    <s v="Patricia"/>
    <s v="Walker"/>
    <d v="1943-08-19T00:00:00"/>
    <n v="75"/>
    <x v="0"/>
    <s v="VIC"/>
    <x v="0"/>
    <s v="Non-Invasive"/>
    <n v="32.799999999999997"/>
    <n v="0"/>
    <n v="0"/>
    <n v="0"/>
    <x v="2"/>
    <n v="0"/>
    <n v="1"/>
    <n v="0"/>
    <n v="0"/>
    <n v="60"/>
    <n v="60"/>
    <n v="0"/>
    <n v="1"/>
    <x v="1"/>
    <x v="1"/>
    <m/>
    <m/>
    <n v="1"/>
    <x v="0"/>
    <x v="0"/>
    <d v="2017-12-05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10"/>
    <n v="140"/>
    <n v="63"/>
    <n v="0"/>
    <n v="0"/>
    <n v="0"/>
    <n v="0"/>
    <n v="0"/>
    <n v="1"/>
    <n v="0"/>
    <n v="0"/>
    <n v="0"/>
    <n v="0"/>
    <n v="0"/>
    <n v="2"/>
    <n v="0"/>
    <x v="1"/>
    <x v="2"/>
  </r>
  <r>
    <d v="2017-04-20T00:00:00"/>
    <n v="300818"/>
    <s v="Keith"/>
    <s v="Taylor"/>
    <d v="1936-08-03T00:00:00"/>
    <n v="82"/>
    <x v="1"/>
    <s v="VIC"/>
    <x v="0"/>
    <s v="Non-Invasive"/>
    <n v="35.700000000000003"/>
    <n v="0"/>
    <n v="0"/>
    <n v="0"/>
    <x v="2"/>
    <n v="0"/>
    <n v="1"/>
    <n v="0"/>
    <n v="0"/>
    <n v="55"/>
    <n v="55"/>
    <n v="0"/>
    <n v="1"/>
    <x v="1"/>
    <x v="1"/>
    <m/>
    <m/>
    <n v="1"/>
    <x v="0"/>
    <x v="0"/>
    <d v="2017-07-06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s v="NULL"/>
    <n v="11"/>
    <n v="150"/>
    <n v="66"/>
    <n v="1"/>
    <n v="0"/>
    <n v="0"/>
    <n v="1"/>
    <n v="0"/>
    <n v="0"/>
    <n v="0"/>
    <n v="0"/>
    <n v="1"/>
    <n v="0"/>
    <n v="1"/>
    <n v="2"/>
    <n v="0"/>
    <x v="1"/>
    <x v="3"/>
  </r>
  <r>
    <d v="2017-04-20T00:00:00"/>
    <n v="301295"/>
    <s v="Olive"/>
    <s v="Ayton"/>
    <d v="1933-08-14T00:00:00"/>
    <n v="85"/>
    <x v="0"/>
    <s v="VIC"/>
    <x v="0"/>
    <s v="Non-Invasive"/>
    <n v="25"/>
    <n v="0"/>
    <n v="0"/>
    <n v="0"/>
    <x v="1"/>
    <n v="0"/>
    <n v="0"/>
    <n v="1"/>
    <n v="0"/>
    <n v="64"/>
    <n v="64"/>
    <n v="0"/>
    <n v="1"/>
    <x v="1"/>
    <x v="1"/>
    <m/>
    <m/>
    <n v="1"/>
    <x v="0"/>
    <x v="0"/>
    <d v="2017-09-28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s v="NULL"/>
    <m/>
    <n v="130"/>
    <n v="59"/>
    <n v="1"/>
    <n v="0"/>
    <n v="0"/>
    <n v="0"/>
    <n v="0"/>
    <n v="1"/>
    <n v="1"/>
    <n v="0"/>
    <n v="0"/>
    <n v="0"/>
    <n v="0"/>
    <n v="2"/>
    <n v="0"/>
    <x v="1"/>
    <x v="61"/>
  </r>
  <r>
    <d v="2017-04-27T00:00:00"/>
    <n v="301222"/>
    <s v="Raja"/>
    <s v="Said"/>
    <d v="1933-07-14T00:00:00"/>
    <n v="85"/>
    <x v="0"/>
    <s v="VIC"/>
    <x v="0"/>
    <s v="Non-Invasive"/>
    <n v="25"/>
    <n v="0"/>
    <n v="0"/>
    <n v="0"/>
    <x v="2"/>
    <n v="0"/>
    <n v="1"/>
    <n v="0"/>
    <n v="0"/>
    <n v="77"/>
    <n v="77"/>
    <n v="0"/>
    <n v="1"/>
    <x v="1"/>
    <x v="1"/>
    <m/>
    <m/>
    <n v="1"/>
    <x v="0"/>
    <x v="0"/>
    <d v="2017-06-08T00:00:00"/>
    <x v="0"/>
    <x v="0"/>
    <n v="0"/>
    <n v="1"/>
    <n v="1"/>
    <n v="1"/>
    <n v="0"/>
    <n v="0"/>
    <n v="0"/>
    <n v="1"/>
    <n v="0"/>
    <n v="1"/>
    <n v="0"/>
    <n v="0"/>
    <n v="0"/>
    <n v="0"/>
    <n v="0"/>
    <n v="1"/>
    <n v="0"/>
    <n v="0"/>
    <s v="NULL"/>
    <n v="18"/>
    <n v="150"/>
    <n v="63"/>
    <n v="0"/>
    <n v="0"/>
    <n v="0"/>
    <n v="0"/>
    <n v="0"/>
    <n v="1"/>
    <n v="1"/>
    <n v="0"/>
    <n v="0"/>
    <n v="0"/>
    <n v="0"/>
    <n v="2"/>
    <n v="0"/>
    <x v="1"/>
    <x v="68"/>
  </r>
  <r>
    <d v="2017-04-27T00:00:00"/>
    <n v="301291"/>
    <s v="Graham"/>
    <s v="Ryan"/>
    <d v="1941-07-31T00:00:00"/>
    <n v="77"/>
    <x v="1"/>
    <s v="VIC"/>
    <x v="0"/>
    <s v="Non-Invasive"/>
    <n v="22.3"/>
    <n v="1"/>
    <n v="0"/>
    <n v="0"/>
    <x v="2"/>
    <n v="0"/>
    <n v="1"/>
    <n v="0"/>
    <n v="0"/>
    <n v="23"/>
    <n v="15"/>
    <n v="1"/>
    <n v="0"/>
    <x v="0"/>
    <x v="0"/>
    <m/>
    <m/>
    <n v="1"/>
    <x v="0"/>
    <x v="0"/>
    <d v="2017-10-02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5"/>
    <n v="110"/>
    <n v="66"/>
    <n v="1"/>
    <n v="0"/>
    <n v="1"/>
    <n v="1"/>
    <n v="0"/>
    <n v="0"/>
    <n v="0"/>
    <n v="0"/>
    <n v="0"/>
    <n v="0"/>
    <n v="0"/>
    <n v="2"/>
    <n v="0"/>
    <x v="0"/>
    <x v="15"/>
  </r>
  <r>
    <d v="2017-04-27T00:00:00"/>
    <n v="301672"/>
    <s v="Voula"/>
    <s v="Kotsiras"/>
    <d v="1933-09-14T00:00:00"/>
    <n v="85"/>
    <x v="0"/>
    <s v="VIC"/>
    <x v="0"/>
    <s v="Non-Invasive"/>
    <n v="35.5"/>
    <n v="1"/>
    <n v="0"/>
    <n v="0"/>
    <x v="1"/>
    <n v="0"/>
    <n v="0"/>
    <n v="1"/>
    <n v="0"/>
    <n v="67"/>
    <n v="67"/>
    <n v="0"/>
    <n v="1"/>
    <x v="1"/>
    <x v="1"/>
    <m/>
    <m/>
    <n v="1"/>
    <x v="0"/>
    <x v="0"/>
    <d v="2017-11-29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15"/>
    <n v="125"/>
    <n v="44"/>
    <n v="1"/>
    <n v="0"/>
    <n v="0"/>
    <n v="1"/>
    <n v="0"/>
    <n v="0"/>
    <n v="0"/>
    <n v="0"/>
    <n v="0"/>
    <n v="0"/>
    <n v="0"/>
    <n v="2"/>
    <n v="0"/>
    <x v="1"/>
    <x v="51"/>
  </r>
  <r>
    <d v="2017-05-02T00:00:00"/>
    <n v="412532"/>
    <s v="Marlyn"/>
    <s v="Harris"/>
    <d v="1940-10-18T00:00:00"/>
    <n v="78"/>
    <x v="0"/>
    <s v="SA"/>
    <x v="1"/>
    <s v="Non-Invasive"/>
    <n v="24.7"/>
    <n v="0"/>
    <n v="0"/>
    <n v="1"/>
    <x v="2"/>
    <n v="0"/>
    <n v="1"/>
    <n v="0"/>
    <n v="0"/>
    <n v="33"/>
    <n v="33"/>
    <n v="1"/>
    <n v="0"/>
    <x v="0"/>
    <x v="0"/>
    <m/>
    <n v="3548"/>
    <n v="1"/>
    <x v="0"/>
    <x v="0"/>
    <d v="2017-12-19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5"/>
    <n v="130"/>
    <n v="66"/>
    <n v="1"/>
    <n v="0"/>
    <n v="0"/>
    <n v="1"/>
    <n v="0"/>
    <n v="0"/>
    <n v="0"/>
    <n v="1"/>
    <n v="0"/>
    <n v="0"/>
    <n v="0"/>
    <n v="2"/>
    <n v="0"/>
    <x v="0"/>
    <x v="17"/>
  </r>
  <r>
    <d v="2017-05-02T00:00:00"/>
    <n v="423852"/>
    <s v="Vincent"/>
    <s v="Gregory"/>
    <d v="1942-10-28T00:00:00"/>
    <n v="76"/>
    <x v="1"/>
    <s v="SA"/>
    <x v="1"/>
    <s v="Non-Invasive"/>
    <n v="34.799999999999997"/>
    <n v="0"/>
    <n v="0"/>
    <n v="0"/>
    <x v="2"/>
    <n v="0"/>
    <n v="1"/>
    <n v="0"/>
    <n v="0"/>
    <n v="38"/>
    <s v="NULL"/>
    <n v="0"/>
    <n v="1"/>
    <x v="0"/>
    <x v="0"/>
    <m/>
    <m/>
    <n v="1"/>
    <x v="0"/>
    <x v="0"/>
    <d v="2017-12-12T00:00:00"/>
    <x v="2"/>
    <x v="2"/>
    <n v="1"/>
    <n v="0"/>
    <n v="0"/>
    <n v="1"/>
    <n v="1"/>
    <n v="1"/>
    <n v="1"/>
    <n v="0"/>
    <n v="0"/>
    <n v="1"/>
    <n v="1"/>
    <n v="0"/>
    <n v="0"/>
    <n v="0"/>
    <n v="0"/>
    <n v="0"/>
    <n v="1"/>
    <n v="0"/>
    <s v="NULL"/>
    <n v="11"/>
    <n v="110"/>
    <m/>
    <n v="0"/>
    <n v="0"/>
    <n v="0"/>
    <n v="1"/>
    <n v="0"/>
    <n v="0"/>
    <n v="0"/>
    <n v="0"/>
    <n v="0"/>
    <n v="0"/>
    <n v="0"/>
    <n v="2"/>
    <n v="1"/>
    <x v="0"/>
    <x v="23"/>
  </r>
  <r>
    <d v="2017-05-02T00:00:00"/>
    <n v="454859"/>
    <s v="Daryl"/>
    <s v="Seekamp"/>
    <d v="1950-12-19T00:00:00"/>
    <n v="68"/>
    <x v="1"/>
    <s v="SA"/>
    <x v="1"/>
    <s v="Non-Invasive"/>
    <n v="25.9"/>
    <n v="0"/>
    <n v="0"/>
    <n v="0"/>
    <x v="2"/>
    <n v="0"/>
    <n v="1"/>
    <n v="0"/>
    <n v="0"/>
    <n v="22"/>
    <s v="NULL"/>
    <n v="1"/>
    <n v="0"/>
    <x v="0"/>
    <x v="0"/>
    <m/>
    <m/>
    <n v="1"/>
    <x v="2"/>
    <x v="3"/>
    <d v="2017-12-11T00:00:00"/>
    <x v="2"/>
    <x v="6"/>
    <n v="1"/>
    <n v="0"/>
    <n v="0"/>
    <n v="1"/>
    <n v="1"/>
    <n v="0"/>
    <n v="0"/>
    <n v="0"/>
    <n v="1"/>
    <n v="1"/>
    <n v="0"/>
    <n v="0"/>
    <n v="0"/>
    <n v="0"/>
    <n v="0"/>
    <n v="0"/>
    <n v="1"/>
    <n v="0"/>
    <s v="NULL"/>
    <n v="6"/>
    <n v="125"/>
    <m/>
    <n v="1"/>
    <n v="0"/>
    <n v="0"/>
    <n v="0"/>
    <n v="0"/>
    <n v="0"/>
    <n v="0"/>
    <n v="0"/>
    <n v="1"/>
    <n v="0"/>
    <n v="1"/>
    <n v="2"/>
    <n v="0"/>
    <x v="0"/>
    <x v="53"/>
  </r>
  <r>
    <d v="2017-05-03T00:00:00"/>
    <n v="348573"/>
    <s v="Jean"/>
    <s v="Medley"/>
    <d v="1930-05-23T00:00:00"/>
    <n v="88"/>
    <x v="0"/>
    <s v="SA"/>
    <x v="1"/>
    <s v="Non-Invasive"/>
    <n v="39"/>
    <n v="0"/>
    <n v="0"/>
    <n v="0"/>
    <x v="1"/>
    <n v="0"/>
    <n v="0"/>
    <n v="1"/>
    <n v="0"/>
    <n v="28"/>
    <s v="NULL"/>
    <n v="1"/>
    <n v="0"/>
    <x v="0"/>
    <x v="0"/>
    <m/>
    <m/>
    <n v="1"/>
    <x v="2"/>
    <x v="2"/>
    <d v="2017-10-23T00:00:00"/>
    <x v="2"/>
    <x v="4"/>
    <n v="1"/>
    <n v="0"/>
    <n v="0"/>
    <n v="1"/>
    <n v="0"/>
    <n v="0"/>
    <n v="0"/>
    <n v="0"/>
    <n v="1"/>
    <n v="1"/>
    <n v="1"/>
    <n v="1"/>
    <n v="0"/>
    <n v="0"/>
    <n v="0"/>
    <n v="0"/>
    <n v="1"/>
    <n v="0"/>
    <s v="NULL"/>
    <n v="9"/>
    <n v="122"/>
    <n v="66"/>
    <n v="1"/>
    <n v="0"/>
    <n v="0"/>
    <n v="0"/>
    <n v="0"/>
    <n v="0"/>
    <n v="0"/>
    <n v="0"/>
    <n v="0"/>
    <n v="0"/>
    <n v="0"/>
    <n v="2"/>
    <n v="1"/>
    <x v="0"/>
    <x v="38"/>
  </r>
  <r>
    <d v="2017-05-04T00:00:00"/>
    <n v="199632"/>
    <s v="Kathleen"/>
    <s v="Barnard"/>
    <d v="1942-03-07T00:00:00"/>
    <n v="76"/>
    <x v="0"/>
    <s v="VIC"/>
    <x v="0"/>
    <s v="Non-Invasive"/>
    <n v="26.4"/>
    <n v="1"/>
    <n v="0"/>
    <n v="0"/>
    <x v="2"/>
    <n v="0"/>
    <n v="1"/>
    <n v="0"/>
    <n v="0"/>
    <n v="70"/>
    <n v="70"/>
    <n v="0"/>
    <n v="1"/>
    <x v="1"/>
    <x v="1"/>
    <m/>
    <m/>
    <n v="1"/>
    <x v="0"/>
    <x v="0"/>
    <d v="2017-10-19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9"/>
    <n v="140"/>
    <n v="41"/>
    <n v="1"/>
    <n v="0"/>
    <n v="0"/>
    <n v="0"/>
    <n v="0"/>
    <n v="0"/>
    <n v="0"/>
    <n v="0"/>
    <n v="0"/>
    <n v="0"/>
    <n v="0"/>
    <n v="2"/>
    <n v="0"/>
    <x v="1"/>
    <x v="33"/>
  </r>
  <r>
    <d v="2017-05-04T00:00:00"/>
    <n v="301656"/>
    <s v="Frank"/>
    <s v="Muscat"/>
    <d v="1947-04-05T00:00:00"/>
    <n v="71"/>
    <x v="1"/>
    <s v="VIC"/>
    <x v="0"/>
    <s v="Non-Invasive"/>
    <n v="48.4"/>
    <n v="0"/>
    <n v="0"/>
    <n v="0"/>
    <x v="1"/>
    <n v="0"/>
    <n v="0"/>
    <n v="1"/>
    <n v="0"/>
    <n v="55"/>
    <n v="55"/>
    <n v="0"/>
    <n v="1"/>
    <x v="1"/>
    <x v="1"/>
    <m/>
    <m/>
    <n v="1"/>
    <x v="0"/>
    <x v="0"/>
    <d v="2017-07-27T00:00:00"/>
    <x v="0"/>
    <x v="0"/>
    <n v="1"/>
    <n v="0"/>
    <n v="0"/>
    <n v="0"/>
    <n v="1"/>
    <n v="0"/>
    <n v="1"/>
    <n v="0"/>
    <n v="0"/>
    <n v="1"/>
    <n v="0"/>
    <n v="0"/>
    <n v="0"/>
    <n v="0"/>
    <n v="0"/>
    <n v="0"/>
    <n v="0"/>
    <n v="1"/>
    <s v="NULL"/>
    <n v="17"/>
    <n v="110"/>
    <n v="49"/>
    <n v="0"/>
    <n v="1"/>
    <n v="0"/>
    <n v="0"/>
    <n v="0"/>
    <n v="1"/>
    <n v="0"/>
    <n v="1"/>
    <n v="0"/>
    <n v="0"/>
    <n v="0"/>
    <n v="2"/>
    <n v="0"/>
    <x v="1"/>
    <x v="3"/>
  </r>
  <r>
    <d v="2017-05-09T00:00:00"/>
    <n v="316946"/>
    <s v="Bruce Vincent"/>
    <s v="Doudle"/>
    <d v="1941-03-21T00:00:00"/>
    <n v="77"/>
    <x v="1"/>
    <s v="SA"/>
    <x v="1"/>
    <s v="Non-Invasive"/>
    <n v="26.4"/>
    <n v="0"/>
    <n v="0"/>
    <n v="0"/>
    <x v="1"/>
    <n v="0"/>
    <n v="0"/>
    <n v="1"/>
    <n v="0"/>
    <n v="32"/>
    <n v="31"/>
    <n v="1"/>
    <n v="0"/>
    <x v="0"/>
    <x v="0"/>
    <m/>
    <m/>
    <n v="1"/>
    <x v="0"/>
    <x v="0"/>
    <d v="2018-01-23T00:00:00"/>
    <x v="2"/>
    <x v="2"/>
    <n v="1"/>
    <n v="0"/>
    <n v="0"/>
    <n v="1"/>
    <n v="0"/>
    <n v="0"/>
    <n v="1"/>
    <n v="0"/>
    <n v="0"/>
    <n v="1"/>
    <n v="1"/>
    <n v="0"/>
    <n v="0"/>
    <n v="0"/>
    <n v="0"/>
    <n v="1"/>
    <n v="0"/>
    <n v="0"/>
    <s v="NULL"/>
    <n v="6"/>
    <n v="105"/>
    <n v="38"/>
    <n v="1"/>
    <n v="0"/>
    <n v="0"/>
    <n v="0"/>
    <n v="1"/>
    <n v="0"/>
    <n v="0"/>
    <n v="0"/>
    <n v="1"/>
    <n v="1"/>
    <n v="1"/>
    <n v="2"/>
    <n v="1"/>
    <x v="0"/>
    <x v="26"/>
  </r>
  <r>
    <d v="2017-05-09T00:00:00"/>
    <n v="335512"/>
    <s v="Alan"/>
    <s v="Thornton"/>
    <d v="1946-08-25T00:00:00"/>
    <n v="72"/>
    <x v="1"/>
    <s v="SA"/>
    <x v="1"/>
    <s v="Non-Invasive"/>
    <n v="31.7"/>
    <n v="0"/>
    <n v="0"/>
    <n v="0"/>
    <x v="2"/>
    <n v="0"/>
    <n v="1"/>
    <n v="0"/>
    <n v="0"/>
    <n v="24"/>
    <s v="NULL"/>
    <n v="1"/>
    <n v="0"/>
    <x v="0"/>
    <x v="0"/>
    <m/>
    <m/>
    <n v="1"/>
    <x v="0"/>
    <x v="0"/>
    <d v="2018-02-06T00:00:00"/>
    <x v="2"/>
    <x v="4"/>
    <n v="1"/>
    <n v="0"/>
    <n v="0"/>
    <n v="1"/>
    <n v="1"/>
    <n v="1"/>
    <n v="1"/>
    <n v="0"/>
    <n v="0"/>
    <n v="1"/>
    <n v="1"/>
    <n v="0"/>
    <n v="0"/>
    <n v="0"/>
    <n v="0"/>
    <n v="1"/>
    <n v="0"/>
    <n v="0"/>
    <s v="NULL"/>
    <n v="9"/>
    <n v="123"/>
    <n v="53"/>
    <n v="0"/>
    <n v="0"/>
    <n v="0"/>
    <n v="1"/>
    <n v="0"/>
    <n v="0"/>
    <n v="0"/>
    <n v="0"/>
    <n v="1"/>
    <n v="1"/>
    <n v="1"/>
    <n v="2"/>
    <n v="1"/>
    <x v="0"/>
    <x v="45"/>
  </r>
  <r>
    <d v="2017-05-11T00:00:00"/>
    <n v="174726"/>
    <s v="Rosario"/>
    <s v="Daspromonte"/>
    <d v="1936-10-28T00:00:00"/>
    <n v="82"/>
    <x v="1"/>
    <s v="VIC"/>
    <x v="0"/>
    <s v="Non-Invasive"/>
    <n v="31.8"/>
    <n v="0"/>
    <n v="0"/>
    <n v="0"/>
    <x v="2"/>
    <n v="0"/>
    <n v="1"/>
    <n v="0"/>
    <n v="0"/>
    <n v="33"/>
    <n v="32"/>
    <n v="1"/>
    <n v="0"/>
    <x v="0"/>
    <x v="0"/>
    <m/>
    <m/>
    <n v="1"/>
    <x v="0"/>
    <x v="0"/>
    <d v="2018-01-19T00:00:00"/>
    <x v="2"/>
    <x v="2"/>
    <n v="1"/>
    <n v="0"/>
    <n v="0"/>
    <n v="1"/>
    <n v="1"/>
    <n v="0"/>
    <n v="1"/>
    <n v="0"/>
    <n v="0"/>
    <n v="1"/>
    <n v="0"/>
    <n v="1"/>
    <n v="0"/>
    <n v="0"/>
    <n v="0"/>
    <n v="0"/>
    <n v="1"/>
    <n v="0"/>
    <s v="NULL"/>
    <n v="7"/>
    <n v="135"/>
    <n v="42"/>
    <n v="1"/>
    <n v="1"/>
    <n v="0"/>
    <n v="0"/>
    <n v="0"/>
    <n v="0"/>
    <n v="0"/>
    <n v="0"/>
    <n v="0"/>
    <n v="0"/>
    <n v="0"/>
    <n v="2"/>
    <n v="0"/>
    <x v="0"/>
    <x v="18"/>
  </r>
  <r>
    <d v="2017-05-11T00:00:00"/>
    <n v="299112"/>
    <s v="Murray"/>
    <s v="Miles"/>
    <d v="1945-07-20T00:00:00"/>
    <n v="73"/>
    <x v="1"/>
    <s v="VIC"/>
    <x v="0"/>
    <s v="Non-Invasive"/>
    <n v="38.700000000000003"/>
    <n v="0"/>
    <n v="0"/>
    <n v="0"/>
    <x v="2"/>
    <n v="0"/>
    <n v="1"/>
    <n v="0"/>
    <n v="0"/>
    <n v="71"/>
    <n v="70"/>
    <n v="0"/>
    <n v="1"/>
    <x v="1"/>
    <x v="1"/>
    <m/>
    <m/>
    <n v="1"/>
    <x v="0"/>
    <x v="0"/>
    <d v="2017-11-23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s v="NULL"/>
    <n v="10"/>
    <n v="170"/>
    <n v="57"/>
    <n v="1"/>
    <n v="0"/>
    <n v="0"/>
    <n v="0"/>
    <n v="0"/>
    <n v="0"/>
    <n v="0"/>
    <n v="0"/>
    <n v="0"/>
    <n v="0"/>
    <n v="0"/>
    <n v="2"/>
    <n v="0"/>
    <x v="1"/>
    <x v="33"/>
  </r>
  <r>
    <d v="2017-05-12T00:00:00"/>
    <n v="193430"/>
    <s v="Luigi"/>
    <s v="Bastone"/>
    <d v="1947-09-22T00:00:00"/>
    <n v="71"/>
    <x v="1"/>
    <s v="VIC"/>
    <x v="0"/>
    <s v="Non-Invasive"/>
    <n v="29.4"/>
    <n v="0"/>
    <n v="0"/>
    <n v="1"/>
    <x v="1"/>
    <n v="0"/>
    <n v="0"/>
    <n v="1"/>
    <n v="0"/>
    <n v="30"/>
    <n v="20"/>
    <n v="1"/>
    <n v="0"/>
    <x v="0"/>
    <x v="0"/>
    <m/>
    <m/>
    <n v="1"/>
    <x v="0"/>
    <x v="0"/>
    <d v="2017-07-20T00:00:00"/>
    <x v="0"/>
    <x v="0"/>
    <n v="1"/>
    <n v="0"/>
    <n v="0"/>
    <n v="1"/>
    <n v="1"/>
    <n v="0"/>
    <n v="0"/>
    <n v="0"/>
    <n v="0"/>
    <n v="0"/>
    <n v="1"/>
    <n v="1"/>
    <n v="1"/>
    <n v="0"/>
    <n v="0"/>
    <n v="0"/>
    <n v="1"/>
    <n v="0"/>
    <s v="NULL"/>
    <n v="17"/>
    <n v="90"/>
    <n v="68"/>
    <n v="1"/>
    <n v="1"/>
    <n v="0"/>
    <n v="0"/>
    <n v="0"/>
    <n v="0"/>
    <n v="0"/>
    <n v="0"/>
    <n v="0"/>
    <n v="0"/>
    <n v="0"/>
    <n v="2"/>
    <n v="1"/>
    <x v="0"/>
    <x v="0"/>
  </r>
  <r>
    <d v="2017-05-16T00:00:00"/>
    <n v="156027"/>
    <s v="Joyce"/>
    <s v="O'Brien"/>
    <d v="1931-11-24T00:00:00"/>
    <n v="87"/>
    <x v="0"/>
    <s v="VIC"/>
    <x v="0"/>
    <s v="Non-Invasive"/>
    <n v="27.7"/>
    <n v="0"/>
    <n v="0"/>
    <n v="0"/>
    <x v="2"/>
    <n v="0"/>
    <n v="1"/>
    <n v="0"/>
    <n v="0"/>
    <n v="65"/>
    <n v="85"/>
    <n v="0"/>
    <n v="1"/>
    <x v="1"/>
    <x v="1"/>
    <m/>
    <m/>
    <n v="1"/>
    <x v="0"/>
    <x v="0"/>
    <d v="2017-11-03T00:00:00"/>
    <x v="0"/>
    <x v="0"/>
    <n v="0"/>
    <n v="0"/>
    <n v="1"/>
    <n v="0"/>
    <n v="0"/>
    <n v="0"/>
    <n v="0"/>
    <n v="1"/>
    <n v="0"/>
    <n v="1"/>
    <n v="0"/>
    <n v="0"/>
    <n v="0"/>
    <n v="0"/>
    <n v="0"/>
    <n v="0"/>
    <n v="0"/>
    <n v="1"/>
    <s v="NULL"/>
    <n v="11"/>
    <n v="130"/>
    <n v="45"/>
    <n v="1"/>
    <n v="0"/>
    <n v="0"/>
    <n v="1"/>
    <n v="0"/>
    <n v="1"/>
    <n v="0"/>
    <n v="0"/>
    <n v="0"/>
    <n v="0"/>
    <n v="0"/>
    <n v="2"/>
    <n v="0"/>
    <x v="1"/>
    <x v="1"/>
  </r>
  <r>
    <d v="2017-05-16T00:00:00"/>
    <n v="319041"/>
    <s v="Peter Donald"/>
    <s v="Michaels"/>
    <d v="1946-10-19T00:00:00"/>
    <n v="72"/>
    <x v="1"/>
    <s v="SA"/>
    <x v="1"/>
    <s v="Non-Invasive"/>
    <n v="21.7"/>
    <n v="0"/>
    <n v="0"/>
    <n v="0"/>
    <x v="1"/>
    <n v="0"/>
    <n v="0"/>
    <n v="1"/>
    <n v="0"/>
    <n v="14"/>
    <n v="14"/>
    <n v="1"/>
    <n v="0"/>
    <x v="0"/>
    <x v="0"/>
    <m/>
    <m/>
    <n v="1"/>
    <x v="0"/>
    <x v="0"/>
    <d v="2017-06-06T00:00:00"/>
    <x v="0"/>
    <x v="0"/>
    <n v="1"/>
    <n v="0"/>
    <n v="0"/>
    <n v="1"/>
    <n v="0"/>
    <n v="0"/>
    <n v="1"/>
    <n v="0"/>
    <n v="0"/>
    <n v="1"/>
    <n v="1"/>
    <n v="0"/>
    <n v="0"/>
    <n v="0"/>
    <n v="0"/>
    <n v="0"/>
    <n v="1"/>
    <n v="0"/>
    <s v="NULL"/>
    <n v="11"/>
    <n v="90"/>
    <n v="65"/>
    <n v="0"/>
    <n v="0"/>
    <n v="0"/>
    <n v="1"/>
    <n v="0"/>
    <n v="0"/>
    <n v="1"/>
    <n v="0"/>
    <n v="0"/>
    <n v="0"/>
    <n v="0"/>
    <n v="2"/>
    <n v="1"/>
    <x v="0"/>
    <x v="36"/>
  </r>
  <r>
    <d v="2017-05-16T00:00:00"/>
    <n v="396389"/>
    <s v="Dean"/>
    <s v="Smith"/>
    <d v="1943-09-27T00:00:00"/>
    <n v="75"/>
    <x v="1"/>
    <s v="SA"/>
    <x v="1"/>
    <s v="Non-Invasive"/>
    <n v="32.5"/>
    <n v="0"/>
    <n v="0"/>
    <n v="0"/>
    <x v="2"/>
    <n v="0"/>
    <n v="1"/>
    <n v="0"/>
    <n v="0"/>
    <n v="35"/>
    <n v="35"/>
    <n v="1"/>
    <n v="0"/>
    <x v="0"/>
    <x v="0"/>
    <m/>
    <m/>
    <n v="1"/>
    <x v="0"/>
    <x v="0"/>
    <d v="2018-01-09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m/>
    <n v="130"/>
    <n v="48"/>
    <n v="1"/>
    <n v="0"/>
    <n v="0"/>
    <n v="0"/>
    <n v="0"/>
    <n v="0"/>
    <n v="0"/>
    <n v="1"/>
    <n v="1"/>
    <n v="1"/>
    <n v="0"/>
    <n v="2"/>
    <n v="0"/>
    <x v="0"/>
    <x v="12"/>
  </r>
  <r>
    <d v="2017-05-18T00:00:00"/>
    <n v="275372"/>
    <s v="Susan"/>
    <s v="Fitzgerald"/>
    <d v="1955-05-20T00:00:00"/>
    <n v="63"/>
    <x v="0"/>
    <s v="VIC"/>
    <x v="0"/>
    <s v="Non-Invasive"/>
    <n v="48.6"/>
    <n v="0"/>
    <n v="0"/>
    <n v="0"/>
    <x v="2"/>
    <n v="0"/>
    <n v="1"/>
    <n v="0"/>
    <n v="0"/>
    <n v="65"/>
    <n v="65"/>
    <n v="0"/>
    <n v="1"/>
    <x v="1"/>
    <x v="1"/>
    <m/>
    <m/>
    <n v="1"/>
    <x v="0"/>
    <x v="0"/>
    <d v="2017-10-22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6"/>
    <n v="110"/>
    <n v="83"/>
    <n v="1"/>
    <n v="1"/>
    <n v="1"/>
    <n v="1"/>
    <n v="0"/>
    <n v="1"/>
    <n v="0"/>
    <n v="0"/>
    <n v="0"/>
    <n v="0"/>
    <n v="0"/>
    <n v="2"/>
    <n v="0"/>
    <x v="1"/>
    <x v="1"/>
  </r>
  <r>
    <d v="2017-05-18T00:00:00"/>
    <n v="295104"/>
    <s v="Angelo"/>
    <s v="Taranto"/>
    <d v="1937-05-15T00:00:00"/>
    <n v="81"/>
    <x v="1"/>
    <s v="VIC"/>
    <x v="0"/>
    <s v="Non-Invasive"/>
    <n v="28.6"/>
    <n v="0"/>
    <n v="0"/>
    <n v="0"/>
    <x v="2"/>
    <n v="0"/>
    <n v="1"/>
    <n v="0"/>
    <n v="0"/>
    <n v="63"/>
    <n v="63"/>
    <n v="0"/>
    <n v="1"/>
    <x v="1"/>
    <x v="1"/>
    <n v="17.5"/>
    <m/>
    <n v="1"/>
    <x v="0"/>
    <x v="0"/>
    <d v="2017-06-22T00:00:00"/>
    <x v="0"/>
    <x v="0"/>
    <n v="0"/>
    <n v="1"/>
    <n v="1"/>
    <n v="1"/>
    <n v="0"/>
    <n v="0"/>
    <n v="0"/>
    <n v="1"/>
    <n v="0"/>
    <n v="1"/>
    <n v="0"/>
    <n v="0"/>
    <n v="0"/>
    <n v="0"/>
    <n v="0"/>
    <n v="0"/>
    <n v="1"/>
    <n v="0"/>
    <s v="NULL"/>
    <n v="6"/>
    <n v="120"/>
    <n v="60"/>
    <n v="1"/>
    <n v="0"/>
    <n v="1"/>
    <n v="1"/>
    <n v="0"/>
    <n v="1"/>
    <n v="0"/>
    <n v="0"/>
    <n v="1"/>
    <n v="0"/>
    <n v="1"/>
    <n v="2"/>
    <n v="0"/>
    <x v="1"/>
    <x v="34"/>
  </r>
  <r>
    <d v="2017-05-18T00:00:00"/>
    <n v="301362"/>
    <s v="Robert"/>
    <s v="Tudor"/>
    <d v="1946-08-07T00:00:00"/>
    <n v="72"/>
    <x v="1"/>
    <s v="VIC"/>
    <x v="0"/>
    <s v="Non-Invasive"/>
    <n v="23.9"/>
    <n v="0"/>
    <n v="0"/>
    <n v="0"/>
    <x v="2"/>
    <n v="0"/>
    <n v="1"/>
    <n v="0"/>
    <n v="0"/>
    <n v="20"/>
    <n v="20"/>
    <n v="1"/>
    <n v="0"/>
    <x v="0"/>
    <x v="0"/>
    <m/>
    <m/>
    <n v="1"/>
    <x v="0"/>
    <x v="0"/>
    <d v="2017-11-14T00:00:00"/>
    <x v="2"/>
    <x v="6"/>
    <n v="0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n v="6"/>
    <n v="130"/>
    <n v="87"/>
    <n v="1"/>
    <n v="0"/>
    <n v="0"/>
    <n v="0"/>
    <n v="0"/>
    <n v="0"/>
    <n v="0"/>
    <n v="0"/>
    <n v="0"/>
    <n v="0"/>
    <n v="0"/>
    <n v="2"/>
    <n v="0"/>
    <x v="0"/>
    <x v="0"/>
  </r>
  <r>
    <d v="2017-05-19T00:00:00"/>
    <n v="140680"/>
    <s v="Mehmet"/>
    <s v="HUSSEIN"/>
    <d v="1938-11-18T00:00:00"/>
    <n v="80"/>
    <x v="1"/>
    <s v="VIC"/>
    <x v="0"/>
    <s v="Non-Invasive"/>
    <n v="37.200000000000003"/>
    <n v="1"/>
    <n v="0"/>
    <n v="0"/>
    <x v="1"/>
    <n v="0"/>
    <n v="0"/>
    <n v="1"/>
    <n v="0"/>
    <n v="55"/>
    <n v="55"/>
    <n v="0"/>
    <n v="1"/>
    <x v="1"/>
    <x v="1"/>
    <m/>
    <m/>
    <n v="1"/>
    <x v="0"/>
    <x v="0"/>
    <d v="2017-11-03T00:00:00"/>
    <x v="0"/>
    <x v="0"/>
    <n v="1"/>
    <n v="0"/>
    <n v="0"/>
    <n v="1"/>
    <n v="1"/>
    <n v="0"/>
    <n v="0"/>
    <n v="0"/>
    <n v="0"/>
    <n v="0"/>
    <n v="0"/>
    <n v="0"/>
    <n v="0"/>
    <n v="0"/>
    <n v="0"/>
    <n v="1"/>
    <n v="0"/>
    <n v="0"/>
    <s v="NULL"/>
    <n v="11"/>
    <n v="135"/>
    <n v="51"/>
    <n v="1"/>
    <n v="1"/>
    <n v="0"/>
    <n v="1"/>
    <n v="1"/>
    <n v="1"/>
    <n v="0"/>
    <n v="1"/>
    <n v="1"/>
    <n v="1"/>
    <n v="0"/>
    <n v="2"/>
    <n v="0"/>
    <x v="1"/>
    <x v="3"/>
  </r>
  <r>
    <d v="2017-05-22T00:00:00"/>
    <n v="2000508"/>
    <s v="Brenda"/>
    <s v="Crawford"/>
    <d v="1942-08-14T00:00:00"/>
    <n v="76"/>
    <x v="0"/>
    <s v="OPTIHEART"/>
    <x v="0"/>
    <s v="Non-Invasive"/>
    <n v="41.5"/>
    <n v="0"/>
    <n v="0"/>
    <n v="0"/>
    <x v="2"/>
    <n v="0"/>
    <n v="1"/>
    <n v="0"/>
    <n v="0"/>
    <n v="44"/>
    <n v="44"/>
    <n v="0"/>
    <n v="1"/>
    <x v="1"/>
    <x v="1"/>
    <m/>
    <m/>
    <n v="1"/>
    <x v="0"/>
    <x v="0"/>
    <d v="2018-02-05T00:00:00"/>
    <x v="0"/>
    <x v="0"/>
    <n v="0"/>
    <n v="1"/>
    <n v="0"/>
    <n v="1"/>
    <n v="0"/>
    <n v="0"/>
    <n v="0"/>
    <n v="1"/>
    <n v="0"/>
    <n v="1"/>
    <n v="0"/>
    <n v="0"/>
    <n v="0"/>
    <n v="0"/>
    <n v="0"/>
    <n v="0"/>
    <n v="1"/>
    <n v="0"/>
    <s v="NULL"/>
    <n v="10"/>
    <n v="155"/>
    <n v="82"/>
    <n v="1"/>
    <n v="1"/>
    <n v="0"/>
    <n v="1"/>
    <n v="0"/>
    <n v="0"/>
    <n v="1"/>
    <n v="0"/>
    <n v="0"/>
    <n v="0"/>
    <n v="0"/>
    <n v="2"/>
    <n v="0"/>
    <x v="1"/>
    <x v="16"/>
  </r>
  <r>
    <d v="2017-05-25T00:00:00"/>
    <n v="135084"/>
    <s v="Darce"/>
    <s v="Gay"/>
    <d v="1944-03-22T00:00:00"/>
    <n v="74"/>
    <x v="1"/>
    <s v="VIC"/>
    <x v="0"/>
    <s v="Non-Invasive"/>
    <n v="25.6"/>
    <n v="0"/>
    <n v="0"/>
    <n v="0"/>
    <x v="0"/>
    <n v="1"/>
    <n v="0"/>
    <n v="0"/>
    <n v="0"/>
    <n v="35"/>
    <n v="35"/>
    <n v="1"/>
    <n v="0"/>
    <x v="0"/>
    <x v="0"/>
    <m/>
    <m/>
    <n v="1"/>
    <x v="0"/>
    <x v="0"/>
    <d v="2017-05-25T00:00:00"/>
    <x v="0"/>
    <x v="0"/>
    <n v="1"/>
    <n v="0"/>
    <n v="0"/>
    <n v="0"/>
    <n v="0"/>
    <n v="0"/>
    <n v="0"/>
    <n v="1"/>
    <n v="0"/>
    <n v="1"/>
    <n v="1"/>
    <n v="1"/>
    <n v="0"/>
    <n v="0"/>
    <n v="0"/>
    <n v="0"/>
    <n v="0"/>
    <n v="1"/>
    <s v="NULL"/>
    <n v="7"/>
    <n v="115"/>
    <n v="71"/>
    <n v="0"/>
    <n v="0"/>
    <n v="0"/>
    <n v="0"/>
    <n v="0"/>
    <n v="0"/>
    <n v="0"/>
    <n v="1"/>
    <n v="0"/>
    <n v="0"/>
    <n v="0"/>
    <n v="2"/>
    <n v="1"/>
    <x v="0"/>
    <x v="12"/>
  </r>
  <r>
    <d v="2017-05-25T00:00:00"/>
    <n v="266497"/>
    <s v="Clifford"/>
    <s v="Chandler"/>
    <d v="1920-10-24T00:00:00"/>
    <n v="98"/>
    <x v="1"/>
    <s v="VIC"/>
    <x v="0"/>
    <s v="Non-Invasive"/>
    <n v="24.3"/>
    <n v="1"/>
    <n v="0"/>
    <n v="0"/>
    <x v="1"/>
    <n v="0"/>
    <n v="0"/>
    <n v="1"/>
    <n v="0"/>
    <n v="64"/>
    <n v="54"/>
    <n v="0"/>
    <n v="1"/>
    <x v="1"/>
    <x v="1"/>
    <m/>
    <m/>
    <n v="1"/>
    <x v="0"/>
    <x v="0"/>
    <d v="2017-08-28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s v="NULL"/>
    <n v="7"/>
    <n v="110"/>
    <n v="43"/>
    <n v="1"/>
    <n v="0"/>
    <n v="0"/>
    <n v="1"/>
    <n v="0"/>
    <n v="0"/>
    <n v="1"/>
    <n v="0"/>
    <n v="0"/>
    <n v="0"/>
    <n v="0"/>
    <n v="2"/>
    <n v="0"/>
    <x v="1"/>
    <x v="56"/>
  </r>
  <r>
    <d v="2017-05-29T00:00:00"/>
    <n v="322317"/>
    <s v="Helen Mary"/>
    <s v="Goodfellow"/>
    <d v="1945-05-07T00:00:00"/>
    <n v="73"/>
    <x v="0"/>
    <s v="SA"/>
    <x v="1"/>
    <s v="Non-Invasive"/>
    <n v="21.7"/>
    <n v="0"/>
    <n v="0"/>
    <n v="0"/>
    <x v="1"/>
    <n v="0"/>
    <n v="0"/>
    <n v="1"/>
    <n v="0"/>
    <n v="40"/>
    <s v="NULL"/>
    <n v="0"/>
    <n v="1"/>
    <x v="0"/>
    <x v="0"/>
    <m/>
    <m/>
    <n v="1"/>
    <x v="2"/>
    <x v="3"/>
    <d v="2018-01-09T00:00:00"/>
    <x v="2"/>
    <x v="2"/>
    <n v="1"/>
    <n v="0"/>
    <n v="0"/>
    <n v="0"/>
    <n v="0"/>
    <n v="0"/>
    <n v="1"/>
    <n v="0"/>
    <n v="1"/>
    <n v="1"/>
    <n v="0"/>
    <n v="0"/>
    <n v="0"/>
    <n v="0"/>
    <n v="0"/>
    <n v="0"/>
    <n v="1"/>
    <n v="0"/>
    <s v="NULL"/>
    <m/>
    <n v="125"/>
    <n v="46"/>
    <n v="1"/>
    <n v="0"/>
    <n v="0"/>
    <n v="0"/>
    <n v="0"/>
    <n v="0"/>
    <n v="0"/>
    <n v="0"/>
    <n v="0"/>
    <n v="0"/>
    <n v="0"/>
    <n v="2"/>
    <n v="0"/>
    <x v="0"/>
    <x v="14"/>
  </r>
  <r>
    <d v="2017-05-30T00:00:00"/>
    <n v="227118"/>
    <s v="Leslie"/>
    <s v="Russell"/>
    <d v="1928-01-28T00:00:00"/>
    <n v="90"/>
    <x v="1"/>
    <s v="VIC"/>
    <x v="0"/>
    <s v="Non-Invasive"/>
    <n v="33.4"/>
    <n v="0"/>
    <n v="0"/>
    <n v="0"/>
    <x v="2"/>
    <n v="0"/>
    <n v="1"/>
    <n v="0"/>
    <n v="0"/>
    <n v="30"/>
    <n v="30"/>
    <n v="1"/>
    <n v="0"/>
    <x v="0"/>
    <x v="0"/>
    <m/>
    <m/>
    <n v="1"/>
    <x v="0"/>
    <x v="0"/>
    <d v="2017-11-23T00:00:00"/>
    <x v="2"/>
    <x v="4"/>
    <n v="0"/>
    <n v="0"/>
    <n v="1"/>
    <n v="1"/>
    <n v="0"/>
    <n v="0"/>
    <n v="0"/>
    <n v="1"/>
    <n v="0"/>
    <n v="1"/>
    <n v="0"/>
    <n v="0"/>
    <n v="0"/>
    <n v="0"/>
    <n v="0"/>
    <n v="0"/>
    <n v="0"/>
    <n v="1"/>
    <s v="NULL"/>
    <m/>
    <n v="140"/>
    <m/>
    <n v="1"/>
    <n v="0"/>
    <n v="0"/>
    <n v="1"/>
    <n v="0"/>
    <n v="0"/>
    <n v="0"/>
    <n v="0"/>
    <n v="0"/>
    <n v="0"/>
    <n v="0"/>
    <n v="2"/>
    <n v="0"/>
    <x v="0"/>
    <x v="10"/>
  </r>
  <r>
    <d v="2017-05-30T00:00:00"/>
    <n v="267960"/>
    <s v="Brian"/>
    <s v="Gibson"/>
    <d v="1940-12-01T00:00:00"/>
    <n v="78"/>
    <x v="1"/>
    <s v="VIC"/>
    <x v="0"/>
    <s v="Non-Invasive"/>
    <n v="40.299999999999997"/>
    <n v="0"/>
    <n v="0"/>
    <n v="0"/>
    <x v="2"/>
    <n v="0"/>
    <n v="1"/>
    <n v="0"/>
    <n v="0"/>
    <n v="45"/>
    <n v="45"/>
    <n v="0"/>
    <n v="1"/>
    <x v="1"/>
    <x v="1"/>
    <m/>
    <m/>
    <n v="1"/>
    <x v="0"/>
    <x v="0"/>
    <d v="2018-01-30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7"/>
    <n v="130"/>
    <n v="74"/>
    <n v="1"/>
    <n v="1"/>
    <n v="0"/>
    <n v="0"/>
    <n v="0"/>
    <n v="0"/>
    <n v="0"/>
    <n v="0"/>
    <n v="0"/>
    <n v="0"/>
    <n v="0"/>
    <n v="2"/>
    <n v="0"/>
    <x v="0"/>
    <x v="29"/>
  </r>
  <r>
    <d v="2017-05-31T00:00:00"/>
    <n v="199763"/>
    <s v="Ranko"/>
    <s v="Gligorevic"/>
    <d v="1955-04-06T00:00:00"/>
    <n v="63"/>
    <x v="1"/>
    <s v="VIC"/>
    <x v="0"/>
    <s v="Non-Invasive"/>
    <n v="44.6"/>
    <n v="0"/>
    <n v="0"/>
    <n v="0"/>
    <x v="1"/>
    <n v="0"/>
    <n v="0"/>
    <n v="1"/>
    <n v="0"/>
    <n v="55"/>
    <n v="53"/>
    <n v="0"/>
    <n v="1"/>
    <x v="1"/>
    <x v="1"/>
    <m/>
    <m/>
    <n v="1"/>
    <x v="0"/>
    <x v="0"/>
    <d v="2017-12-21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n v="8"/>
    <n v="120"/>
    <n v="73"/>
    <n v="1"/>
    <n v="1"/>
    <n v="0"/>
    <n v="1"/>
    <n v="0"/>
    <n v="1"/>
    <n v="0"/>
    <n v="0"/>
    <n v="1"/>
    <n v="1"/>
    <n v="0"/>
    <n v="2"/>
    <n v="0"/>
    <x v="1"/>
    <x v="43"/>
  </r>
  <r>
    <d v="2017-06-01T00:00:00"/>
    <n v="177393"/>
    <s v="Ruth"/>
    <s v="Togiai"/>
    <d v="1957-11-21T00:00:00"/>
    <n v="61"/>
    <x v="0"/>
    <s v="VIC"/>
    <x v="0"/>
    <s v="Non-Invasive"/>
    <n v="35.5"/>
    <n v="0"/>
    <n v="0"/>
    <n v="0"/>
    <x v="4"/>
    <n v="0"/>
    <n v="0"/>
    <n v="0"/>
    <n v="1"/>
    <n v="45"/>
    <n v="18"/>
    <n v="0"/>
    <n v="1"/>
    <x v="0"/>
    <x v="0"/>
    <m/>
    <m/>
    <n v="1"/>
    <x v="0"/>
    <x v="0"/>
    <d v="2017-10-08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9"/>
    <n v="100"/>
    <n v="78"/>
    <n v="0"/>
    <n v="0"/>
    <n v="0"/>
    <n v="0"/>
    <n v="0"/>
    <n v="0"/>
    <n v="0"/>
    <n v="0"/>
    <n v="0"/>
    <n v="0"/>
    <n v="0"/>
    <n v="2"/>
    <n v="0"/>
    <x v="0"/>
    <x v="21"/>
  </r>
  <r>
    <d v="2017-06-01T00:00:00"/>
    <n v="281639"/>
    <s v="Yvonne"/>
    <s v="Mohr"/>
    <d v="1935-05-20T00:00:00"/>
    <n v="83"/>
    <x v="0"/>
    <s v="VIC"/>
    <x v="0"/>
    <s v="Non-Invasive"/>
    <n v="36.5"/>
    <n v="0"/>
    <n v="0"/>
    <n v="0"/>
    <x v="1"/>
    <n v="0"/>
    <n v="0"/>
    <n v="1"/>
    <n v="0"/>
    <n v="60"/>
    <n v="60"/>
    <n v="0"/>
    <n v="1"/>
    <x v="1"/>
    <x v="1"/>
    <m/>
    <m/>
    <n v="1"/>
    <x v="0"/>
    <x v="0"/>
    <d v="2017-11-30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s v="NULL"/>
    <n v="9"/>
    <n v="135"/>
    <n v="40"/>
    <n v="1"/>
    <n v="0"/>
    <n v="0"/>
    <n v="1"/>
    <n v="0"/>
    <n v="0"/>
    <n v="0"/>
    <n v="0"/>
    <n v="0"/>
    <n v="0"/>
    <n v="0"/>
    <n v="2"/>
    <n v="0"/>
    <x v="1"/>
    <x v="2"/>
  </r>
  <r>
    <d v="2017-06-01T00:00:00"/>
    <n v="301903"/>
    <s v="John"/>
    <s v="Johnson"/>
    <d v="1959-09-26T00:00:00"/>
    <n v="59"/>
    <x v="1"/>
    <s v="VIC"/>
    <x v="0"/>
    <s v="Non-Invasive"/>
    <n v="24.9"/>
    <n v="0"/>
    <n v="0"/>
    <n v="0"/>
    <x v="1"/>
    <n v="0"/>
    <n v="0"/>
    <n v="1"/>
    <n v="0"/>
    <n v="60"/>
    <n v="60"/>
    <n v="0"/>
    <n v="1"/>
    <x v="1"/>
    <x v="1"/>
    <m/>
    <m/>
    <n v="1"/>
    <x v="0"/>
    <x v="0"/>
    <d v="2017-06-01T00:00:0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NULL"/>
    <n v="14"/>
    <n v="120"/>
    <n v="91"/>
    <n v="0"/>
    <n v="0"/>
    <n v="0"/>
    <n v="0"/>
    <n v="0"/>
    <n v="1"/>
    <n v="0"/>
    <n v="0"/>
    <n v="0"/>
    <n v="0"/>
    <n v="0"/>
    <n v="2"/>
    <n v="0"/>
    <x v="1"/>
    <x v="2"/>
  </r>
  <r>
    <d v="2017-06-05T00:00:00"/>
    <n v="2002673"/>
    <s v="Giselle"/>
    <s v="Blakeman"/>
    <d v="1976-04-07T00:00:00"/>
    <n v="42"/>
    <x v="0"/>
    <s v="OPTIHEART"/>
    <x v="0"/>
    <s v="Non-Invasive"/>
    <n v="57.1"/>
    <n v="0"/>
    <n v="0"/>
    <n v="0"/>
    <x v="2"/>
    <n v="0"/>
    <n v="1"/>
    <n v="0"/>
    <n v="0"/>
    <n v="57"/>
    <n v="57"/>
    <n v="0"/>
    <n v="1"/>
    <x v="1"/>
    <x v="1"/>
    <m/>
    <m/>
    <n v="1"/>
    <x v="0"/>
    <x v="0"/>
    <d v="2017-12-18T00:00:00"/>
    <x v="0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s v="NULL"/>
    <n v="9"/>
    <n v="175"/>
    <n v="91"/>
    <n v="0"/>
    <n v="0"/>
    <n v="0"/>
    <n v="0"/>
    <n v="0"/>
    <n v="0"/>
    <n v="0"/>
    <n v="0"/>
    <n v="0"/>
    <n v="0"/>
    <n v="0"/>
    <n v="2"/>
    <n v="0"/>
    <x v="1"/>
    <x v="46"/>
  </r>
  <r>
    <d v="2017-06-06T00:00:00"/>
    <n v="245438"/>
    <s v="Chris"/>
    <s v="McIntosh"/>
    <d v="1958-11-22T00:00:00"/>
    <n v="60"/>
    <x v="1"/>
    <s v="VIC"/>
    <x v="0"/>
    <s v="Non-Invasive"/>
    <n v="20.8"/>
    <n v="0"/>
    <n v="0"/>
    <n v="0"/>
    <x v="2"/>
    <n v="0"/>
    <n v="1"/>
    <n v="0"/>
    <n v="0"/>
    <n v="30"/>
    <n v="21"/>
    <n v="1"/>
    <n v="0"/>
    <x v="0"/>
    <x v="0"/>
    <m/>
    <m/>
    <n v="1"/>
    <x v="0"/>
    <x v="0"/>
    <d v="2017-10-31T00:00:00"/>
    <x v="0"/>
    <x v="0"/>
    <n v="1"/>
    <n v="0"/>
    <n v="0"/>
    <n v="1"/>
    <n v="1"/>
    <n v="1"/>
    <n v="1"/>
    <n v="0"/>
    <n v="0"/>
    <n v="1"/>
    <n v="0"/>
    <n v="0"/>
    <n v="0"/>
    <n v="0"/>
    <n v="0"/>
    <n v="0"/>
    <n v="1"/>
    <n v="0"/>
    <s v="NULL"/>
    <n v="8"/>
    <n v="100"/>
    <n v="91"/>
    <n v="1"/>
    <n v="0"/>
    <n v="0"/>
    <n v="1"/>
    <n v="0"/>
    <n v="0"/>
    <n v="0"/>
    <n v="0"/>
    <n v="0"/>
    <n v="0"/>
    <n v="0"/>
    <n v="2"/>
    <n v="0"/>
    <x v="0"/>
    <x v="58"/>
  </r>
  <r>
    <d v="2017-06-06T00:00:00"/>
    <n v="288581"/>
    <s v="Ian"/>
    <s v="Coad"/>
    <d v="1952-07-20T00:00:00"/>
    <n v="66"/>
    <x v="1"/>
    <s v="VIC"/>
    <x v="0"/>
    <s v="Non-Invasive"/>
    <n v="30.4"/>
    <n v="0"/>
    <n v="0"/>
    <n v="0"/>
    <x v="2"/>
    <n v="0"/>
    <n v="1"/>
    <n v="0"/>
    <n v="0"/>
    <n v="35"/>
    <n v="33"/>
    <n v="1"/>
    <n v="0"/>
    <x v="0"/>
    <x v="0"/>
    <m/>
    <m/>
    <n v="1"/>
    <x v="0"/>
    <x v="0"/>
    <d v="2017-12-14T00:00:00"/>
    <x v="2"/>
    <x v="4"/>
    <n v="1"/>
    <n v="0"/>
    <n v="0"/>
    <n v="1"/>
    <n v="1"/>
    <n v="0"/>
    <n v="0"/>
    <n v="1"/>
    <n v="0"/>
    <n v="1"/>
    <n v="0"/>
    <n v="0"/>
    <n v="0"/>
    <n v="0"/>
    <n v="0"/>
    <n v="1"/>
    <n v="0"/>
    <n v="0"/>
    <s v="NULL"/>
    <n v="9"/>
    <n v="105"/>
    <n v="43"/>
    <n v="1"/>
    <n v="0"/>
    <n v="0"/>
    <n v="0"/>
    <n v="0"/>
    <n v="0"/>
    <n v="0"/>
    <n v="1"/>
    <n v="1"/>
    <n v="0"/>
    <n v="1"/>
    <n v="2"/>
    <n v="0"/>
    <x v="0"/>
    <x v="17"/>
  </r>
  <r>
    <d v="2017-06-06T00:00:00"/>
    <n v="302168"/>
    <s v="Patricia"/>
    <s v="Kelly"/>
    <d v="1938-03-18T00:00:00"/>
    <n v="80"/>
    <x v="0"/>
    <s v="VIC"/>
    <x v="0"/>
    <s v="Non-Invasive"/>
    <n v="33"/>
    <n v="0"/>
    <n v="0"/>
    <n v="0"/>
    <x v="2"/>
    <n v="0"/>
    <n v="1"/>
    <n v="0"/>
    <n v="0"/>
    <n v="61"/>
    <n v="61"/>
    <n v="0"/>
    <n v="1"/>
    <x v="1"/>
    <x v="1"/>
    <m/>
    <m/>
    <n v="1"/>
    <x v="0"/>
    <x v="0"/>
    <d v="2017-06-06T00:00:00"/>
    <x v="0"/>
    <x v="0"/>
    <n v="0"/>
    <n v="1"/>
    <n v="0"/>
    <n v="1"/>
    <n v="0"/>
    <n v="0"/>
    <n v="0"/>
    <n v="1"/>
    <n v="0"/>
    <n v="1"/>
    <n v="0"/>
    <n v="0"/>
    <n v="0"/>
    <n v="0"/>
    <n v="0"/>
    <n v="0"/>
    <n v="0"/>
    <n v="1"/>
    <s v="NULL"/>
    <n v="12"/>
    <n v="180"/>
    <n v="60"/>
    <n v="1"/>
    <n v="0"/>
    <n v="0"/>
    <n v="0"/>
    <n v="0"/>
    <n v="1"/>
    <n v="0"/>
    <n v="0"/>
    <n v="0"/>
    <n v="0"/>
    <n v="0"/>
    <n v="2"/>
    <n v="0"/>
    <x v="1"/>
    <x v="5"/>
  </r>
  <r>
    <d v="2017-06-06T00:00:00"/>
    <n v="302582"/>
    <s v="Elisabeth"/>
    <s v="Rudduck"/>
    <d v="1949-06-12T00:00:00"/>
    <n v="69"/>
    <x v="0"/>
    <s v="VIC"/>
    <x v="0"/>
    <s v="Non-Invasive"/>
    <n v="36.1"/>
    <n v="0"/>
    <n v="0"/>
    <n v="0"/>
    <x v="2"/>
    <n v="0"/>
    <n v="1"/>
    <n v="0"/>
    <n v="0"/>
    <n v="72"/>
    <n v="72"/>
    <n v="0"/>
    <n v="1"/>
    <x v="1"/>
    <x v="1"/>
    <m/>
    <m/>
    <n v="1"/>
    <x v="0"/>
    <x v="0"/>
    <d v="2017-06-06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8"/>
    <n v="110"/>
    <n v="42"/>
    <n v="0"/>
    <n v="1"/>
    <n v="0"/>
    <n v="0"/>
    <n v="0"/>
    <n v="1"/>
    <n v="0"/>
    <n v="0"/>
    <n v="0"/>
    <n v="0"/>
    <n v="0"/>
    <n v="2"/>
    <n v="0"/>
    <x v="1"/>
    <x v="69"/>
  </r>
  <r>
    <d v="2017-06-06T00:00:00"/>
    <n v="321960"/>
    <s v="Helen"/>
    <s v="Sweet"/>
    <d v="1930-07-08T00:00:00"/>
    <n v="88"/>
    <x v="0"/>
    <s v="SA"/>
    <x v="1"/>
    <s v="Non-Invasive"/>
    <n v="21.7"/>
    <n v="0"/>
    <n v="0"/>
    <n v="0"/>
    <x v="1"/>
    <n v="0"/>
    <n v="0"/>
    <n v="1"/>
    <n v="0"/>
    <s v="NULL"/>
    <s v="NULL"/>
    <n v="0"/>
    <n v="0"/>
    <x v="1"/>
    <x v="0"/>
    <m/>
    <m/>
    <n v="1"/>
    <x v="0"/>
    <x v="0"/>
    <d v="2017-12-05T00:00:00"/>
    <x v="0"/>
    <x v="0"/>
    <n v="1"/>
    <n v="0"/>
    <n v="0"/>
    <n v="1"/>
    <n v="1"/>
    <n v="0"/>
    <n v="0"/>
    <n v="0"/>
    <n v="0"/>
    <n v="0"/>
    <n v="0"/>
    <n v="0"/>
    <n v="0"/>
    <n v="0"/>
    <n v="0"/>
    <n v="1"/>
    <n v="0"/>
    <n v="0"/>
    <s v="NULL"/>
    <m/>
    <n v="110"/>
    <n v="43"/>
    <n v="0"/>
    <n v="0"/>
    <n v="0"/>
    <n v="1"/>
    <n v="0"/>
    <n v="0"/>
    <n v="0"/>
    <n v="1"/>
    <n v="1"/>
    <n v="1"/>
    <n v="0"/>
    <n v="2"/>
    <n v="0"/>
    <x v="0"/>
    <x v="13"/>
  </r>
  <r>
    <d v="2017-06-06T00:00:00"/>
    <n v="327297"/>
    <s v="Neil"/>
    <s v="Fulwood"/>
    <d v="1942-10-11T00:00:00"/>
    <n v="76"/>
    <x v="1"/>
    <s v="SA"/>
    <x v="1"/>
    <s v="Non-Invasive"/>
    <n v="28.5"/>
    <n v="0"/>
    <n v="0"/>
    <n v="0"/>
    <x v="2"/>
    <n v="0"/>
    <n v="1"/>
    <n v="0"/>
    <n v="0"/>
    <n v="31"/>
    <n v="26"/>
    <n v="1"/>
    <n v="0"/>
    <x v="0"/>
    <x v="0"/>
    <m/>
    <m/>
    <n v="1"/>
    <x v="0"/>
    <x v="0"/>
    <d v="2017-12-05T00:00:00"/>
    <x v="2"/>
    <x v="2"/>
    <n v="1"/>
    <n v="0"/>
    <n v="0"/>
    <n v="1"/>
    <n v="0"/>
    <n v="0"/>
    <n v="1"/>
    <n v="0"/>
    <n v="0"/>
    <n v="1"/>
    <n v="1"/>
    <n v="0"/>
    <n v="0"/>
    <n v="0"/>
    <n v="0"/>
    <n v="1"/>
    <n v="0"/>
    <n v="0"/>
    <s v="NULL"/>
    <m/>
    <n v="110"/>
    <n v="70"/>
    <n v="0"/>
    <n v="0"/>
    <n v="0"/>
    <n v="0"/>
    <n v="0"/>
    <n v="0"/>
    <n v="0"/>
    <n v="1"/>
    <n v="1"/>
    <n v="0"/>
    <n v="1"/>
    <n v="2"/>
    <n v="1"/>
    <x v="0"/>
    <x v="41"/>
  </r>
  <r>
    <d v="2017-06-06T00:00:00"/>
    <n v="356902"/>
    <s v="Elizabeth May"/>
    <s v="Eddy"/>
    <d v="1933-02-06T00:00:00"/>
    <n v="85"/>
    <x v="0"/>
    <s v="SA"/>
    <x v="1"/>
    <s v="Non-Invasive"/>
    <n v="36.9"/>
    <n v="0"/>
    <n v="0"/>
    <n v="1"/>
    <x v="1"/>
    <n v="0"/>
    <n v="0"/>
    <n v="1"/>
    <n v="0"/>
    <n v="54"/>
    <n v="29"/>
    <n v="0"/>
    <n v="1"/>
    <x v="0"/>
    <x v="0"/>
    <m/>
    <m/>
    <n v="1"/>
    <x v="0"/>
    <x v="0"/>
    <d v="2017-12-05T00:00:00"/>
    <x v="2"/>
    <x v="4"/>
    <n v="1"/>
    <n v="0"/>
    <n v="0"/>
    <n v="1"/>
    <n v="1"/>
    <n v="0"/>
    <n v="1"/>
    <n v="0"/>
    <n v="0"/>
    <n v="1"/>
    <n v="0"/>
    <n v="0"/>
    <n v="0"/>
    <n v="0"/>
    <n v="0"/>
    <n v="0"/>
    <n v="0"/>
    <n v="1"/>
    <s v="NULL"/>
    <m/>
    <n v="115"/>
    <n v="59"/>
    <n v="1"/>
    <n v="0"/>
    <n v="0"/>
    <n v="0"/>
    <n v="0"/>
    <n v="0"/>
    <n v="0"/>
    <n v="0"/>
    <n v="0"/>
    <n v="0"/>
    <n v="0"/>
    <n v="2"/>
    <n v="0"/>
    <x v="0"/>
    <x v="32"/>
  </r>
  <r>
    <d v="2017-06-06T00:00:00"/>
    <n v="411925"/>
    <s v="Williamina"/>
    <s v="Haig"/>
    <d v="1930-07-19T00:00:00"/>
    <n v="88"/>
    <x v="0"/>
    <s v="SA"/>
    <x v="1"/>
    <s v="Non-Invasive"/>
    <n v="29.8"/>
    <n v="0"/>
    <n v="0"/>
    <n v="0"/>
    <x v="1"/>
    <n v="0"/>
    <n v="0"/>
    <n v="1"/>
    <n v="0"/>
    <n v="40"/>
    <s v="NULL"/>
    <n v="0"/>
    <n v="1"/>
    <x v="0"/>
    <x v="0"/>
    <m/>
    <m/>
    <n v="1"/>
    <x v="0"/>
    <x v="0"/>
    <d v="2017-12-12T00:00:00"/>
    <x v="0"/>
    <x v="0"/>
    <n v="1"/>
    <n v="0"/>
    <n v="0"/>
    <n v="1"/>
    <n v="1"/>
    <n v="0"/>
    <n v="0"/>
    <n v="0"/>
    <n v="0"/>
    <n v="0"/>
    <n v="0"/>
    <n v="1"/>
    <n v="0"/>
    <n v="0"/>
    <n v="0"/>
    <n v="0"/>
    <n v="1"/>
    <n v="0"/>
    <s v="NULL"/>
    <m/>
    <n v="140"/>
    <n v="32"/>
    <n v="1"/>
    <n v="0"/>
    <n v="0"/>
    <n v="1"/>
    <n v="0"/>
    <n v="0"/>
    <n v="0"/>
    <n v="0"/>
    <n v="0"/>
    <n v="0"/>
    <n v="0"/>
    <n v="2"/>
    <n v="0"/>
    <x v="0"/>
    <x v="14"/>
  </r>
  <r>
    <d v="2017-06-08T00:00:00"/>
    <n v="302829"/>
    <s v="Katrina"/>
    <s v="Markovac"/>
    <d v="1933-11-08T00:00:00"/>
    <n v="85"/>
    <x v="0"/>
    <s v="VIC"/>
    <x v="0"/>
    <s v="Non-Invasive"/>
    <n v="25.8"/>
    <n v="0"/>
    <n v="0"/>
    <n v="0"/>
    <x v="1"/>
    <n v="0"/>
    <n v="0"/>
    <n v="1"/>
    <n v="0"/>
    <n v="61"/>
    <n v="61"/>
    <n v="0"/>
    <n v="1"/>
    <x v="1"/>
    <x v="1"/>
    <m/>
    <m/>
    <n v="1"/>
    <x v="0"/>
    <x v="0"/>
    <d v="2017-10-08T00:00:00"/>
    <x v="0"/>
    <x v="0"/>
    <n v="0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11"/>
    <n v="122"/>
    <n v="39"/>
    <n v="0"/>
    <n v="0"/>
    <n v="0"/>
    <n v="1"/>
    <n v="0"/>
    <n v="0"/>
    <n v="0"/>
    <n v="1"/>
    <n v="0"/>
    <n v="0"/>
    <n v="0"/>
    <n v="2"/>
    <n v="0"/>
    <x v="1"/>
    <x v="5"/>
  </r>
  <r>
    <d v="2017-06-12T00:00:00"/>
    <n v="239632"/>
    <s v="Alicia"/>
    <s v="Warburton"/>
    <d v="1941-03-01T00:00:00"/>
    <n v="77"/>
    <x v="0"/>
    <s v="VIC"/>
    <x v="0"/>
    <s v="Non-Invasive"/>
    <n v="34.200000000000003"/>
    <n v="0"/>
    <n v="0"/>
    <n v="0"/>
    <x v="2"/>
    <n v="0"/>
    <n v="1"/>
    <n v="0"/>
    <n v="0"/>
    <n v="66"/>
    <n v="66"/>
    <n v="0"/>
    <n v="1"/>
    <x v="1"/>
    <x v="1"/>
    <m/>
    <m/>
    <n v="1"/>
    <x v="0"/>
    <x v="0"/>
    <d v="2017-10-22T00:00:00"/>
    <x v="0"/>
    <x v="0"/>
    <n v="1"/>
    <n v="0"/>
    <n v="0"/>
    <n v="1"/>
    <n v="0"/>
    <n v="0"/>
    <n v="0"/>
    <n v="1"/>
    <n v="0"/>
    <n v="1"/>
    <n v="0"/>
    <n v="1"/>
    <n v="0"/>
    <n v="0"/>
    <n v="0"/>
    <n v="0"/>
    <n v="0"/>
    <n v="1"/>
    <s v="NULL"/>
    <n v="9"/>
    <n v="140"/>
    <n v="55"/>
    <n v="1"/>
    <n v="0"/>
    <n v="0"/>
    <n v="0"/>
    <n v="0"/>
    <n v="0"/>
    <n v="0"/>
    <n v="0"/>
    <n v="0"/>
    <n v="0"/>
    <n v="0"/>
    <n v="2"/>
    <n v="0"/>
    <x v="1"/>
    <x v="64"/>
  </r>
  <r>
    <d v="2017-06-12T00:00:00"/>
    <n v="298884"/>
    <s v="Martin"/>
    <s v="Parbo"/>
    <d v="1960-01-02T00:00:00"/>
    <n v="58"/>
    <x v="1"/>
    <s v="VIC"/>
    <x v="0"/>
    <s v="Non-Invasive"/>
    <n v="28.4"/>
    <n v="0"/>
    <n v="0"/>
    <n v="0"/>
    <x v="0"/>
    <n v="1"/>
    <n v="0"/>
    <n v="0"/>
    <n v="0"/>
    <n v="25"/>
    <n v="25"/>
    <n v="1"/>
    <n v="0"/>
    <x v="0"/>
    <x v="0"/>
    <m/>
    <m/>
    <n v="1"/>
    <x v="0"/>
    <x v="0"/>
    <d v="2017-11-23T00:00:00"/>
    <x v="2"/>
    <x v="4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6"/>
    <n v="120"/>
    <n v="53"/>
    <n v="1"/>
    <n v="1"/>
    <n v="0"/>
    <n v="0"/>
    <n v="0"/>
    <n v="0"/>
    <n v="0"/>
    <n v="0"/>
    <n v="1"/>
    <n v="0"/>
    <n v="1"/>
    <n v="2"/>
    <n v="0"/>
    <x v="0"/>
    <x v="6"/>
  </r>
  <r>
    <d v="2017-06-13T00:00:00"/>
    <n v="294272"/>
    <s v="Judith"/>
    <s v="Lane"/>
    <d v="1946-10-24T00:00:00"/>
    <n v="72"/>
    <x v="0"/>
    <s v="VIC"/>
    <x v="0"/>
    <s v="Non-Invasive"/>
    <n v="24.8"/>
    <n v="1"/>
    <n v="0"/>
    <n v="0"/>
    <x v="2"/>
    <n v="0"/>
    <n v="1"/>
    <n v="0"/>
    <n v="0"/>
    <n v="43"/>
    <n v="43"/>
    <n v="0"/>
    <n v="1"/>
    <x v="1"/>
    <x v="1"/>
    <m/>
    <m/>
    <n v="1"/>
    <x v="0"/>
    <x v="0"/>
    <d v="2017-10-24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0"/>
    <n v="1"/>
    <s v="NULL"/>
    <n v="8"/>
    <n v="140"/>
    <n v="76"/>
    <n v="1"/>
    <n v="0"/>
    <n v="0"/>
    <n v="1"/>
    <n v="0"/>
    <n v="0"/>
    <n v="0"/>
    <n v="0"/>
    <n v="0"/>
    <n v="0"/>
    <n v="0"/>
    <n v="2"/>
    <n v="0"/>
    <x v="0"/>
    <x v="20"/>
  </r>
  <r>
    <d v="2017-06-14T00:00:00"/>
    <n v="294727"/>
    <s v="Vasilios"/>
    <s v="Vouranis"/>
    <d v="1930-01-13T00:00:00"/>
    <n v="88"/>
    <x v="1"/>
    <s v="VIC"/>
    <x v="0"/>
    <s v="Non-Invasive"/>
    <n v="30.1"/>
    <n v="0"/>
    <n v="0"/>
    <n v="0"/>
    <x v="2"/>
    <n v="0"/>
    <n v="1"/>
    <n v="0"/>
    <n v="0"/>
    <n v="32"/>
    <n v="25"/>
    <n v="1"/>
    <n v="0"/>
    <x v="0"/>
    <x v="0"/>
    <m/>
    <m/>
    <n v="1"/>
    <x v="0"/>
    <x v="0"/>
    <d v="2017-08-10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s v="NULL"/>
    <m/>
    <n v="100"/>
    <n v="56"/>
    <n v="0"/>
    <n v="0"/>
    <n v="1"/>
    <n v="1"/>
    <n v="0"/>
    <n v="1"/>
    <n v="0"/>
    <n v="1"/>
    <n v="0"/>
    <n v="0"/>
    <n v="0"/>
    <n v="2"/>
    <n v="0"/>
    <x v="0"/>
    <x v="6"/>
  </r>
  <r>
    <d v="2017-06-14T00:00:00"/>
    <n v="302852"/>
    <s v="Jacqueline"/>
    <s v="Weedon"/>
    <d v="1972-03-23T00:00:00"/>
    <n v="46"/>
    <x v="0"/>
    <s v="VIC"/>
    <x v="0"/>
    <s v="Non-Invasive"/>
    <n v="38.1"/>
    <n v="0"/>
    <n v="0"/>
    <n v="0"/>
    <x v="2"/>
    <n v="0"/>
    <n v="1"/>
    <n v="0"/>
    <n v="0"/>
    <n v="20"/>
    <n v="20"/>
    <n v="1"/>
    <n v="0"/>
    <x v="0"/>
    <x v="0"/>
    <m/>
    <m/>
    <n v="1"/>
    <x v="0"/>
    <x v="0"/>
    <d v="2018-01-11T00:00:00"/>
    <x v="0"/>
    <x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s v="NULL"/>
    <n v="10"/>
    <n v="100"/>
    <n v="91"/>
    <n v="0"/>
    <n v="0"/>
    <n v="0"/>
    <n v="0"/>
    <n v="0"/>
    <n v="1"/>
    <n v="0"/>
    <n v="0"/>
    <n v="0"/>
    <n v="0"/>
    <n v="0"/>
    <n v="2"/>
    <n v="0"/>
    <x v="0"/>
    <x v="0"/>
  </r>
  <r>
    <d v="2017-06-15T00:00:00"/>
    <n v="245717"/>
    <s v="Barry"/>
    <s v="Shipsides"/>
    <d v="1955-12-27T00:00:00"/>
    <n v="63"/>
    <x v="1"/>
    <s v="VIC"/>
    <x v="0"/>
    <s v="Non-Invasive"/>
    <n v="33"/>
    <n v="0"/>
    <n v="0"/>
    <n v="0"/>
    <x v="0"/>
    <n v="1"/>
    <n v="0"/>
    <n v="0"/>
    <n v="0"/>
    <n v="52"/>
    <n v="52"/>
    <n v="0"/>
    <n v="1"/>
    <x v="1"/>
    <x v="1"/>
    <m/>
    <m/>
    <n v="1"/>
    <x v="0"/>
    <x v="0"/>
    <d v="2017-08-15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n v="5"/>
    <n v="115"/>
    <m/>
    <n v="0"/>
    <n v="0"/>
    <n v="0"/>
    <n v="1"/>
    <n v="0"/>
    <n v="0"/>
    <n v="0"/>
    <n v="0"/>
    <n v="0"/>
    <n v="0"/>
    <n v="0"/>
    <n v="2"/>
    <n v="0"/>
    <x v="0"/>
    <x v="62"/>
  </r>
  <r>
    <d v="2017-06-15T00:00:00"/>
    <n v="248401"/>
    <s v="Peter"/>
    <s v="Rosenthal"/>
    <d v="1957-06-10T00:00:00"/>
    <n v="61"/>
    <x v="1"/>
    <s v="VIC"/>
    <x v="0"/>
    <s v="Non-Invasive"/>
    <n v="34.6"/>
    <n v="0"/>
    <n v="0"/>
    <n v="0"/>
    <x v="4"/>
    <n v="0"/>
    <n v="0"/>
    <n v="0"/>
    <n v="1"/>
    <n v="25"/>
    <n v="25"/>
    <n v="1"/>
    <n v="0"/>
    <x v="0"/>
    <x v="0"/>
    <m/>
    <m/>
    <n v="1"/>
    <x v="0"/>
    <x v="0"/>
    <d v="2017-11-14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15"/>
    <n v="135"/>
    <n v="74"/>
    <n v="1"/>
    <n v="0"/>
    <n v="0"/>
    <n v="1"/>
    <n v="0"/>
    <n v="0"/>
    <n v="0"/>
    <n v="0"/>
    <n v="0"/>
    <n v="0"/>
    <n v="0"/>
    <n v="2"/>
    <n v="0"/>
    <x v="0"/>
    <x v="6"/>
  </r>
  <r>
    <d v="2017-06-15T00:00:00"/>
    <n v="286413"/>
    <s v="Doreen"/>
    <s v="Carnes"/>
    <d v="1935-10-08T00:00:00"/>
    <n v="83"/>
    <x v="0"/>
    <s v="VIC"/>
    <x v="0"/>
    <s v="Non-Invasive"/>
    <n v="29.3"/>
    <n v="0"/>
    <n v="0"/>
    <n v="0"/>
    <x v="2"/>
    <n v="0"/>
    <n v="1"/>
    <n v="0"/>
    <n v="0"/>
    <n v="38"/>
    <n v="37"/>
    <n v="0"/>
    <n v="1"/>
    <x v="0"/>
    <x v="0"/>
    <m/>
    <m/>
    <n v="1"/>
    <x v="0"/>
    <x v="0"/>
    <d v="2017-11-16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s v="NULL"/>
    <m/>
    <n v="130"/>
    <n v="23"/>
    <n v="1"/>
    <n v="0"/>
    <n v="0"/>
    <n v="1"/>
    <n v="1"/>
    <n v="1"/>
    <n v="1"/>
    <n v="0"/>
    <n v="1"/>
    <n v="1"/>
    <n v="0"/>
    <n v="2"/>
    <n v="0"/>
    <x v="0"/>
    <x v="39"/>
  </r>
  <r>
    <d v="2017-06-15T00:00:00"/>
    <n v="299587"/>
    <s v="Giovanni"/>
    <s v="Giacominato"/>
    <d v="1952-01-14T00:00:00"/>
    <n v="66"/>
    <x v="1"/>
    <s v="VIC"/>
    <x v="0"/>
    <s v="Non-Invasive"/>
    <n v="36.4"/>
    <n v="0"/>
    <n v="0"/>
    <n v="0"/>
    <x v="2"/>
    <n v="0"/>
    <n v="1"/>
    <n v="0"/>
    <n v="0"/>
    <n v="51"/>
    <n v="47"/>
    <n v="0"/>
    <n v="1"/>
    <x v="1"/>
    <x v="1"/>
    <m/>
    <m/>
    <n v="1"/>
    <x v="0"/>
    <x v="0"/>
    <d v="2017-10-19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m/>
    <n v="100"/>
    <n v="60"/>
    <n v="1"/>
    <n v="1"/>
    <n v="0"/>
    <n v="0"/>
    <n v="0"/>
    <n v="0"/>
    <n v="0"/>
    <n v="1"/>
    <n v="0"/>
    <n v="0"/>
    <n v="0"/>
    <n v="2"/>
    <n v="0"/>
    <x v="0"/>
    <x v="54"/>
  </r>
  <r>
    <d v="2017-06-16T00:00:00"/>
    <n v="263525"/>
    <s v="Donka"/>
    <s v="Naumoski"/>
    <d v="1956-06-28T00:00:00"/>
    <n v="62"/>
    <x v="0"/>
    <s v="VIC"/>
    <x v="0"/>
    <s v="Non-Invasive"/>
    <n v="31.6"/>
    <n v="0"/>
    <n v="0"/>
    <n v="0"/>
    <x v="2"/>
    <n v="0"/>
    <n v="1"/>
    <n v="0"/>
    <n v="0"/>
    <n v="41"/>
    <n v="35"/>
    <n v="0"/>
    <n v="1"/>
    <x v="0"/>
    <x v="0"/>
    <m/>
    <m/>
    <n v="1"/>
    <x v="0"/>
    <x v="0"/>
    <d v="2017-10-07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s v="NULL"/>
    <n v="6"/>
    <n v="120"/>
    <m/>
    <n v="1"/>
    <n v="0"/>
    <n v="0"/>
    <n v="0"/>
    <n v="0"/>
    <n v="0"/>
    <n v="0"/>
    <n v="0"/>
    <n v="0"/>
    <n v="0"/>
    <n v="0"/>
    <n v="2"/>
    <n v="0"/>
    <x v="0"/>
    <x v="12"/>
  </r>
  <r>
    <d v="2017-06-19T00:00:00"/>
    <n v="302669"/>
    <s v="Frank"/>
    <s v="Fishman"/>
    <d v="1946-11-09T00:00:00"/>
    <n v="72"/>
    <x v="1"/>
    <s v="VIC"/>
    <x v="0"/>
    <s v="Non-Invasive"/>
    <n v="26.9"/>
    <n v="0"/>
    <n v="0"/>
    <n v="0"/>
    <x v="2"/>
    <n v="0"/>
    <n v="1"/>
    <n v="0"/>
    <n v="0"/>
    <n v="64"/>
    <n v="64"/>
    <n v="0"/>
    <n v="1"/>
    <x v="1"/>
    <x v="1"/>
    <m/>
    <n v="7"/>
    <n v="1"/>
    <x v="0"/>
    <x v="0"/>
    <d v="2017-06-29T00:00:00"/>
    <x v="0"/>
    <x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s v="NULL"/>
    <m/>
    <n v="120"/>
    <m/>
    <n v="0"/>
    <n v="0"/>
    <n v="0"/>
    <n v="0"/>
    <n v="0"/>
    <n v="0"/>
    <n v="0"/>
    <n v="1"/>
    <n v="1"/>
    <n v="0"/>
    <n v="1"/>
    <n v="2"/>
    <n v="0"/>
    <x v="1"/>
    <x v="61"/>
  </r>
  <r>
    <d v="2017-06-20T00:00:00"/>
    <n v="257838"/>
    <s v="Muriel"/>
    <s v="Neander"/>
    <d v="1930-10-02T00:00:00"/>
    <n v="88"/>
    <x v="0"/>
    <s v="VIC"/>
    <x v="0"/>
    <s v="Non-Invasive"/>
    <n v="21.1"/>
    <n v="1"/>
    <n v="0"/>
    <n v="0"/>
    <x v="2"/>
    <n v="0"/>
    <n v="1"/>
    <n v="0"/>
    <n v="0"/>
    <n v="26"/>
    <n v="26"/>
    <n v="1"/>
    <n v="0"/>
    <x v="0"/>
    <x v="0"/>
    <m/>
    <m/>
    <n v="1"/>
    <x v="0"/>
    <x v="0"/>
    <d v="2018-01-25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s v="NULL"/>
    <n v="11"/>
    <n v="90"/>
    <n v="37"/>
    <n v="0"/>
    <n v="0"/>
    <n v="0"/>
    <n v="1"/>
    <n v="0"/>
    <n v="0"/>
    <n v="0"/>
    <n v="0"/>
    <n v="0"/>
    <n v="0"/>
    <n v="0"/>
    <n v="2"/>
    <n v="0"/>
    <x v="0"/>
    <x v="41"/>
  </r>
  <r>
    <d v="2017-06-20T00:00:00"/>
    <n v="403672"/>
    <s v="Michael"/>
    <s v="Ashford"/>
    <d v="1947-12-23T00:00:00"/>
    <n v="71"/>
    <x v="1"/>
    <s v="SA"/>
    <x v="1"/>
    <s v="Non-Invasive"/>
    <n v="29.4"/>
    <n v="0"/>
    <n v="0"/>
    <n v="1"/>
    <x v="4"/>
    <n v="0"/>
    <n v="0"/>
    <n v="0"/>
    <n v="1"/>
    <n v="24"/>
    <s v="NULL"/>
    <n v="1"/>
    <n v="0"/>
    <x v="0"/>
    <x v="0"/>
    <m/>
    <m/>
    <n v="1"/>
    <x v="0"/>
    <x v="0"/>
    <d v="2018-01-23T00:00:00"/>
    <x v="0"/>
    <x v="0"/>
    <n v="1"/>
    <n v="0"/>
    <n v="0"/>
    <n v="1"/>
    <n v="1"/>
    <n v="0"/>
    <n v="1"/>
    <n v="0"/>
    <n v="0"/>
    <n v="1"/>
    <n v="1"/>
    <n v="0"/>
    <n v="0"/>
    <n v="0"/>
    <n v="0"/>
    <n v="1"/>
    <n v="0"/>
    <n v="0"/>
    <s v="NULL"/>
    <m/>
    <n v="75"/>
    <n v="48"/>
    <n v="0"/>
    <n v="0"/>
    <n v="0"/>
    <n v="1"/>
    <n v="1"/>
    <n v="0"/>
    <n v="0"/>
    <n v="1"/>
    <n v="1"/>
    <n v="0"/>
    <n v="1"/>
    <n v="2"/>
    <n v="1"/>
    <x v="0"/>
    <x v="45"/>
  </r>
  <r>
    <d v="2017-06-21T00:00:00"/>
    <n v="301373"/>
    <s v="Carol"/>
    <s v="Peachey"/>
    <d v="1947-08-27T00:00:00"/>
    <n v="71"/>
    <x v="0"/>
    <s v="VIC"/>
    <x v="0"/>
    <s v="Non-Invasive"/>
    <n v="30.8"/>
    <n v="0"/>
    <n v="0"/>
    <n v="0"/>
    <x v="1"/>
    <n v="0"/>
    <n v="0"/>
    <n v="1"/>
    <n v="0"/>
    <n v="20"/>
    <n v="16"/>
    <n v="1"/>
    <n v="0"/>
    <x v="0"/>
    <x v="0"/>
    <m/>
    <m/>
    <n v="1"/>
    <x v="0"/>
    <x v="0"/>
    <d v="2018-01-16T00:00:00"/>
    <x v="2"/>
    <x v="4"/>
    <n v="1"/>
    <n v="0"/>
    <n v="0"/>
    <n v="1"/>
    <n v="1"/>
    <n v="1"/>
    <n v="0"/>
    <n v="0"/>
    <n v="0"/>
    <n v="0"/>
    <n v="1"/>
    <n v="1"/>
    <n v="1"/>
    <n v="0"/>
    <n v="0"/>
    <n v="0"/>
    <n v="1"/>
    <n v="0"/>
    <s v="NULL"/>
    <m/>
    <n v="115"/>
    <m/>
    <n v="0"/>
    <n v="0"/>
    <n v="0"/>
    <n v="0"/>
    <n v="0"/>
    <n v="0"/>
    <n v="1"/>
    <n v="0"/>
    <n v="0"/>
    <n v="0"/>
    <n v="0"/>
    <n v="2"/>
    <n v="1"/>
    <x v="0"/>
    <x v="52"/>
  </r>
  <r>
    <d v="2017-06-21T00:00:00"/>
    <n v="331820"/>
    <s v="Lois Isabel"/>
    <s v="Liebing"/>
    <d v="1920-09-05T00:00:00"/>
    <n v="98"/>
    <x v="0"/>
    <s v="SA"/>
    <x v="1"/>
    <s v="Non-Invasive"/>
    <n v="31.9"/>
    <n v="0"/>
    <n v="0"/>
    <n v="0"/>
    <x v="0"/>
    <n v="1"/>
    <n v="0"/>
    <n v="0"/>
    <n v="0"/>
    <n v="60"/>
    <s v="NULL"/>
    <n v="0"/>
    <n v="1"/>
    <x v="1"/>
    <x v="1"/>
    <m/>
    <m/>
    <n v="1"/>
    <x v="0"/>
    <x v="0"/>
    <d v="2017-11-21T00:00:00"/>
    <x v="0"/>
    <x v="0"/>
    <n v="0"/>
    <n v="0"/>
    <n v="0"/>
    <n v="1"/>
    <n v="1"/>
    <n v="0"/>
    <n v="0"/>
    <n v="0"/>
    <n v="0"/>
    <n v="0"/>
    <n v="0"/>
    <n v="1"/>
    <n v="0"/>
    <n v="0"/>
    <n v="0"/>
    <n v="0"/>
    <n v="0"/>
    <n v="1"/>
    <s v="NULL"/>
    <m/>
    <n v="140"/>
    <n v="60"/>
    <n v="1"/>
    <n v="0"/>
    <n v="0"/>
    <n v="1"/>
    <n v="1"/>
    <n v="0"/>
    <n v="0"/>
    <n v="0"/>
    <n v="0"/>
    <n v="0"/>
    <n v="0"/>
    <n v="2"/>
    <n v="0"/>
    <x v="1"/>
    <x v="2"/>
  </r>
  <r>
    <d v="2017-06-22T00:00:00"/>
    <n v="165628"/>
    <s v="John"/>
    <s v="Schoer"/>
    <d v="1933-07-18T00:00:00"/>
    <n v="85"/>
    <x v="1"/>
    <s v="VIC"/>
    <x v="0"/>
    <s v="Non-Invasive"/>
    <n v="23.5"/>
    <n v="0"/>
    <n v="0"/>
    <n v="0"/>
    <x v="2"/>
    <n v="0"/>
    <n v="1"/>
    <n v="0"/>
    <n v="0"/>
    <n v="15"/>
    <n v="15"/>
    <n v="1"/>
    <n v="0"/>
    <x v="0"/>
    <x v="0"/>
    <m/>
    <m/>
    <n v="1"/>
    <x v="0"/>
    <x v="0"/>
    <d v="2017-08-31T00:00:00"/>
    <x v="0"/>
    <x v="0"/>
    <n v="1"/>
    <n v="0"/>
    <n v="0"/>
    <n v="1"/>
    <n v="1"/>
    <n v="0"/>
    <n v="0"/>
    <n v="0"/>
    <n v="0"/>
    <n v="0"/>
    <n v="1"/>
    <n v="1"/>
    <n v="1"/>
    <n v="0"/>
    <n v="0"/>
    <n v="1"/>
    <n v="0"/>
    <n v="0"/>
    <s v="NULL"/>
    <n v="16"/>
    <n v="90"/>
    <n v="46"/>
    <n v="1"/>
    <n v="1"/>
    <n v="0"/>
    <n v="1"/>
    <n v="0"/>
    <n v="0"/>
    <n v="0"/>
    <n v="1"/>
    <n v="1"/>
    <n v="1"/>
    <n v="0"/>
    <n v="2"/>
    <n v="1"/>
    <x v="0"/>
    <x v="15"/>
  </r>
  <r>
    <d v="2017-06-22T00:00:00"/>
    <n v="185692"/>
    <s v="Lindsay"/>
    <s v="Lawry"/>
    <d v="1946-11-03T00:00:00"/>
    <n v="72"/>
    <x v="1"/>
    <s v="VIC"/>
    <x v="0"/>
    <s v="Non-Invasive"/>
    <n v="23.6"/>
    <n v="0"/>
    <n v="0"/>
    <n v="0"/>
    <x v="2"/>
    <n v="0"/>
    <n v="1"/>
    <n v="0"/>
    <n v="0"/>
    <n v="60"/>
    <n v="55"/>
    <n v="0"/>
    <n v="1"/>
    <x v="1"/>
    <x v="1"/>
    <m/>
    <m/>
    <n v="1"/>
    <x v="0"/>
    <x v="0"/>
    <d v="2017-10-06T00:00:00"/>
    <x v="0"/>
    <x v="0"/>
    <n v="0"/>
    <n v="1"/>
    <n v="1"/>
    <n v="0"/>
    <n v="0"/>
    <n v="0"/>
    <n v="1"/>
    <n v="0"/>
    <n v="0"/>
    <n v="1"/>
    <n v="0"/>
    <n v="0"/>
    <n v="0"/>
    <n v="0"/>
    <n v="0"/>
    <n v="1"/>
    <n v="0"/>
    <n v="0"/>
    <s v="NULL"/>
    <n v="9"/>
    <n v="140"/>
    <n v="59"/>
    <n v="1"/>
    <n v="0"/>
    <n v="0"/>
    <n v="0"/>
    <n v="0"/>
    <n v="0"/>
    <n v="0"/>
    <n v="1"/>
    <n v="1"/>
    <n v="0"/>
    <n v="1"/>
    <n v="2"/>
    <n v="0"/>
    <x v="1"/>
    <x v="3"/>
  </r>
  <r>
    <d v="2017-06-22T00:00:00"/>
    <n v="302778"/>
    <s v="Radmila"/>
    <s v="Djokic"/>
    <d v="1935-05-08T00:00:00"/>
    <n v="83"/>
    <x v="0"/>
    <s v="VIC"/>
    <x v="0"/>
    <s v="Non-Invasive"/>
    <n v="42.7"/>
    <n v="0"/>
    <n v="0"/>
    <n v="0"/>
    <x v="1"/>
    <n v="0"/>
    <n v="0"/>
    <n v="1"/>
    <n v="0"/>
    <n v="70"/>
    <n v="70"/>
    <n v="0"/>
    <n v="1"/>
    <x v="1"/>
    <x v="1"/>
    <m/>
    <m/>
    <n v="1"/>
    <x v="0"/>
    <x v="0"/>
    <d v="2018-01-18T00:00:00"/>
    <x v="0"/>
    <x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s v="NULL"/>
    <n v="20"/>
    <n v="100"/>
    <n v="46"/>
    <n v="1"/>
    <n v="1"/>
    <n v="0"/>
    <n v="0"/>
    <n v="0"/>
    <n v="0"/>
    <n v="0"/>
    <n v="0"/>
    <n v="0"/>
    <n v="0"/>
    <n v="0"/>
    <n v="2"/>
    <n v="0"/>
    <x v="1"/>
    <x v="33"/>
  </r>
  <r>
    <d v="2017-06-28T00:00:00"/>
    <n v="321339"/>
    <s v="Roger William"/>
    <s v="Heath"/>
    <d v="1946-04-30T00:00:00"/>
    <n v="72"/>
    <x v="1"/>
    <s v="SA"/>
    <x v="1"/>
    <s v="Non-Invasive"/>
    <n v="25.8"/>
    <n v="0"/>
    <n v="0"/>
    <n v="0"/>
    <x v="1"/>
    <n v="0"/>
    <n v="0"/>
    <n v="1"/>
    <n v="0"/>
    <n v="27"/>
    <n v="27"/>
    <n v="1"/>
    <n v="0"/>
    <x v="0"/>
    <x v="0"/>
    <m/>
    <n v="9603"/>
    <n v="1"/>
    <x v="0"/>
    <x v="0"/>
    <d v="2017-11-28T00:00:00"/>
    <x v="0"/>
    <x v="0"/>
    <n v="1"/>
    <n v="0"/>
    <n v="0"/>
    <n v="1"/>
    <n v="0"/>
    <n v="0"/>
    <n v="1"/>
    <n v="0"/>
    <n v="0"/>
    <n v="1"/>
    <n v="1"/>
    <n v="1"/>
    <n v="1"/>
    <n v="0"/>
    <n v="0"/>
    <n v="0"/>
    <n v="1"/>
    <n v="0"/>
    <s v="NULL"/>
    <n v="8"/>
    <n v="120"/>
    <n v="84"/>
    <n v="0"/>
    <n v="0"/>
    <n v="0"/>
    <n v="1"/>
    <n v="0"/>
    <n v="0"/>
    <n v="0"/>
    <n v="0"/>
    <n v="0"/>
    <n v="0"/>
    <n v="0"/>
    <n v="2"/>
    <n v="1"/>
    <x v="0"/>
    <x v="11"/>
  </r>
  <r>
    <d v="2017-06-30T00:00:00"/>
    <n v="246714"/>
    <s v="Alfred"/>
    <s v="Bartolo"/>
    <d v="1940-02-22T00:00:00"/>
    <n v="78"/>
    <x v="1"/>
    <s v="VIC"/>
    <x v="0"/>
    <s v="Non-Invasive"/>
    <n v="30.1"/>
    <n v="1"/>
    <n v="0"/>
    <n v="0"/>
    <x v="2"/>
    <n v="0"/>
    <n v="1"/>
    <n v="0"/>
    <n v="0"/>
    <n v="36"/>
    <n v="27"/>
    <n v="0"/>
    <n v="1"/>
    <x v="0"/>
    <x v="0"/>
    <m/>
    <m/>
    <n v="1"/>
    <x v="2"/>
    <x v="2"/>
    <d v="2018-01-24T00:00:00"/>
    <x v="2"/>
    <x v="6"/>
    <n v="1"/>
    <n v="0"/>
    <n v="0"/>
    <n v="1"/>
    <n v="0"/>
    <n v="0"/>
    <n v="0"/>
    <n v="0"/>
    <n v="1"/>
    <n v="1"/>
    <n v="1"/>
    <n v="1"/>
    <n v="1"/>
    <n v="0"/>
    <n v="0"/>
    <n v="1"/>
    <n v="0"/>
    <n v="0"/>
    <s v="NULL"/>
    <n v="10"/>
    <n v="110"/>
    <n v="53"/>
    <n v="0"/>
    <n v="1"/>
    <n v="0"/>
    <n v="1"/>
    <n v="0"/>
    <n v="0"/>
    <n v="0"/>
    <n v="1"/>
    <n v="1"/>
    <n v="1"/>
    <n v="1"/>
    <n v="2"/>
    <n v="1"/>
    <x v="0"/>
    <x v="11"/>
  </r>
  <r>
    <d v="2017-06-30T00:00:00"/>
    <n v="268065"/>
    <s v="Nazim"/>
    <s v="Demiri"/>
    <d v="1956-07-14T00:00:00"/>
    <n v="62"/>
    <x v="1"/>
    <s v="VIC"/>
    <x v="0"/>
    <s v="Non-Invasive"/>
    <n v="38.4"/>
    <n v="1"/>
    <n v="0"/>
    <n v="0"/>
    <x v="2"/>
    <n v="0"/>
    <n v="1"/>
    <n v="0"/>
    <n v="0"/>
    <n v="55"/>
    <n v="55"/>
    <n v="0"/>
    <n v="1"/>
    <x v="1"/>
    <x v="1"/>
    <m/>
    <m/>
    <n v="1"/>
    <x v="0"/>
    <x v="0"/>
    <d v="2017-11-29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7"/>
    <n v="110"/>
    <s v="&gt; 90"/>
    <n v="1"/>
    <n v="0"/>
    <n v="0"/>
    <n v="0"/>
    <n v="0"/>
    <n v="0"/>
    <n v="0"/>
    <n v="0"/>
    <n v="1"/>
    <n v="0"/>
    <n v="1"/>
    <n v="2"/>
    <n v="0"/>
    <x v="1"/>
    <x v="3"/>
  </r>
  <r>
    <d v="2017-06-30T00:00:00"/>
    <n v="303332"/>
    <s v="Pandora"/>
    <s v="Talevska"/>
    <d v="1933-02-05T00:00:00"/>
    <n v="85"/>
    <x v="0"/>
    <s v="VIC"/>
    <x v="0"/>
    <s v="Non-Invasive"/>
    <n v="31.2"/>
    <n v="1"/>
    <n v="0"/>
    <n v="0"/>
    <x v="1"/>
    <n v="0"/>
    <n v="0"/>
    <n v="1"/>
    <n v="0"/>
    <n v="60"/>
    <n v="60"/>
    <n v="0"/>
    <n v="1"/>
    <x v="1"/>
    <x v="1"/>
    <m/>
    <m/>
    <n v="1"/>
    <x v="0"/>
    <x v="0"/>
    <d v="2017-06-30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s v="NULL"/>
    <n v="13"/>
    <n v="115"/>
    <n v="25"/>
    <n v="1"/>
    <n v="0"/>
    <n v="1"/>
    <n v="1"/>
    <n v="0"/>
    <n v="0"/>
    <n v="0"/>
    <n v="1"/>
    <n v="1"/>
    <n v="0"/>
    <n v="1"/>
    <n v="2"/>
    <n v="0"/>
    <x v="1"/>
    <x v="2"/>
  </r>
  <r>
    <d v="2017-07-02T00:00:00"/>
    <n v="165850"/>
    <s v="Geoffrey"/>
    <s v="Pert"/>
    <d v="1944-04-17T00:00:00"/>
    <n v="74"/>
    <x v="1"/>
    <s v="VIC"/>
    <x v="0"/>
    <s v="Non-Invasive"/>
    <n v="35.1"/>
    <n v="0"/>
    <n v="0"/>
    <n v="0"/>
    <x v="2"/>
    <n v="0"/>
    <n v="1"/>
    <n v="0"/>
    <n v="0"/>
    <n v="45"/>
    <n v="45"/>
    <n v="0"/>
    <n v="1"/>
    <x v="0"/>
    <x v="0"/>
    <m/>
    <m/>
    <n v="1"/>
    <x v="0"/>
    <x v="0"/>
    <d v="2018-01-30T00:00:00"/>
    <x v="0"/>
    <x v="0"/>
    <n v="0"/>
    <n v="0"/>
    <n v="1"/>
    <n v="1"/>
    <n v="0"/>
    <n v="0"/>
    <n v="0"/>
    <n v="0"/>
    <n v="0"/>
    <n v="0"/>
    <n v="1"/>
    <n v="1"/>
    <n v="1"/>
    <n v="0"/>
    <n v="0"/>
    <n v="0"/>
    <n v="0"/>
    <n v="1"/>
    <s v="NULL"/>
    <m/>
    <n v="140"/>
    <n v="60"/>
    <n v="1"/>
    <n v="0"/>
    <n v="0"/>
    <n v="1"/>
    <n v="0"/>
    <n v="0"/>
    <n v="0"/>
    <n v="0"/>
    <n v="0"/>
    <n v="0"/>
    <n v="0"/>
    <n v="2"/>
    <n v="1"/>
    <x v="0"/>
    <x v="55"/>
  </r>
  <r>
    <d v="2017-07-02T00:00:00"/>
    <n v="303449"/>
    <s v="Graeme"/>
    <s v="Miller"/>
    <d v="1947-04-29T00:00:00"/>
    <n v="71"/>
    <x v="1"/>
    <s v="VIC"/>
    <x v="0"/>
    <s v="Non-Invasive"/>
    <n v="31"/>
    <n v="0"/>
    <n v="0"/>
    <n v="0"/>
    <x v="1"/>
    <n v="0"/>
    <n v="0"/>
    <n v="1"/>
    <n v="0"/>
    <n v="75"/>
    <n v="70"/>
    <n v="0"/>
    <n v="1"/>
    <x v="1"/>
    <x v="1"/>
    <m/>
    <n v="1503"/>
    <n v="1"/>
    <x v="0"/>
    <x v="0"/>
    <d v="2017-12-20T00:00:00"/>
    <x v="0"/>
    <x v="0"/>
    <n v="0"/>
    <n v="1"/>
    <n v="0"/>
    <n v="1"/>
    <n v="0"/>
    <n v="0"/>
    <n v="1"/>
    <n v="0"/>
    <n v="0"/>
    <n v="1"/>
    <n v="0"/>
    <n v="0"/>
    <n v="0"/>
    <n v="0"/>
    <n v="0"/>
    <n v="0"/>
    <n v="0"/>
    <n v="1"/>
    <s v="NULL"/>
    <m/>
    <n v="130"/>
    <n v="39"/>
    <n v="0"/>
    <n v="0"/>
    <n v="0"/>
    <n v="0"/>
    <n v="0"/>
    <n v="1"/>
    <n v="0"/>
    <n v="0"/>
    <n v="0"/>
    <n v="0"/>
    <n v="0"/>
    <n v="2"/>
    <n v="0"/>
    <x v="1"/>
    <x v="33"/>
  </r>
  <r>
    <d v="2017-07-04T00:00:00"/>
    <n v="303081"/>
    <s v="Stephen"/>
    <s v="Mitchell"/>
    <d v="1933-11-07T00:00:00"/>
    <n v="85"/>
    <x v="1"/>
    <s v="VIC"/>
    <x v="0"/>
    <s v="Non-Invasive"/>
    <n v="24.4"/>
    <n v="1"/>
    <n v="0"/>
    <n v="0"/>
    <x v="2"/>
    <n v="0"/>
    <n v="1"/>
    <n v="0"/>
    <n v="0"/>
    <n v="25"/>
    <n v="25"/>
    <n v="1"/>
    <n v="0"/>
    <x v="0"/>
    <x v="0"/>
    <m/>
    <m/>
    <n v="1"/>
    <x v="0"/>
    <x v="0"/>
    <d v="2017-08-01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s v="NULL"/>
    <n v="6"/>
    <n v="130"/>
    <n v="72"/>
    <n v="1"/>
    <n v="0"/>
    <n v="0"/>
    <n v="0"/>
    <n v="0"/>
    <n v="0"/>
    <n v="0"/>
    <n v="1"/>
    <n v="1"/>
    <n v="0"/>
    <n v="1"/>
    <n v="2"/>
    <n v="0"/>
    <x v="0"/>
    <x v="6"/>
  </r>
  <r>
    <d v="2017-07-04T00:00:00"/>
    <n v="303445"/>
    <s v="Walemtyna"/>
    <s v="Dabrowiecki"/>
    <d v="1929-09-15T00:00:00"/>
    <n v="89"/>
    <x v="0"/>
    <s v="VIC"/>
    <x v="0"/>
    <s v="Non-Invasive"/>
    <n v="23.1"/>
    <n v="0"/>
    <n v="0"/>
    <n v="0"/>
    <x v="1"/>
    <n v="0"/>
    <n v="0"/>
    <n v="1"/>
    <n v="0"/>
    <n v="65"/>
    <n v="65"/>
    <n v="0"/>
    <n v="1"/>
    <x v="1"/>
    <x v="1"/>
    <m/>
    <m/>
    <n v="1"/>
    <x v="0"/>
    <x v="0"/>
    <d v="2017-08-04T00:00:00"/>
    <x v="0"/>
    <x v="0"/>
    <n v="1"/>
    <n v="0"/>
    <n v="0"/>
    <n v="1"/>
    <n v="0"/>
    <n v="0"/>
    <n v="0"/>
    <n v="1"/>
    <n v="0"/>
    <n v="1"/>
    <n v="0"/>
    <n v="1"/>
    <n v="0"/>
    <n v="0"/>
    <n v="0"/>
    <n v="1"/>
    <n v="0"/>
    <n v="0"/>
    <s v="NULL"/>
    <n v="12"/>
    <n v="110"/>
    <n v="56"/>
    <n v="1"/>
    <n v="1"/>
    <n v="1"/>
    <n v="1"/>
    <n v="0"/>
    <n v="0"/>
    <n v="0"/>
    <n v="0"/>
    <n v="1"/>
    <n v="1"/>
    <n v="0"/>
    <n v="2"/>
    <n v="0"/>
    <x v="1"/>
    <x v="1"/>
  </r>
  <r>
    <d v="2017-07-04T00:00:00"/>
    <n v="319701"/>
    <s v="Brian George"/>
    <s v="Hardwick"/>
    <d v="1941-08-04T00:00:00"/>
    <n v="77"/>
    <x v="1"/>
    <s v="SA"/>
    <x v="1"/>
    <s v="Non-Invasive"/>
    <n v="32.1"/>
    <n v="0"/>
    <n v="0"/>
    <n v="2"/>
    <x v="1"/>
    <n v="0"/>
    <n v="0"/>
    <n v="1"/>
    <n v="0"/>
    <n v="50"/>
    <s v="NULL"/>
    <n v="0"/>
    <n v="1"/>
    <x v="1"/>
    <x v="1"/>
    <m/>
    <m/>
    <n v="1"/>
    <x v="0"/>
    <x v="0"/>
    <d v="2018-02-06T00:00:00"/>
    <x v="0"/>
    <x v="0"/>
    <n v="0"/>
    <n v="0"/>
    <n v="1"/>
    <n v="1"/>
    <n v="1"/>
    <n v="0"/>
    <n v="0"/>
    <n v="0"/>
    <n v="0"/>
    <n v="0"/>
    <n v="0"/>
    <n v="1"/>
    <n v="0"/>
    <n v="0"/>
    <n v="0"/>
    <n v="0"/>
    <n v="1"/>
    <n v="0"/>
    <s v="NULL"/>
    <n v="6"/>
    <n v="120"/>
    <n v="43"/>
    <n v="0"/>
    <n v="0"/>
    <n v="0"/>
    <n v="1"/>
    <n v="0"/>
    <n v="0"/>
    <n v="0"/>
    <n v="0"/>
    <n v="0"/>
    <n v="0"/>
    <n v="0"/>
    <n v="2"/>
    <n v="0"/>
    <x v="0"/>
    <x v="7"/>
  </r>
  <r>
    <d v="2017-07-04T00:00:00"/>
    <n v="455532"/>
    <s v="John"/>
    <s v="Kwaterski"/>
    <d v="1933-11-27T00:00:00"/>
    <n v="85"/>
    <x v="1"/>
    <s v="SA"/>
    <x v="1"/>
    <s v="Non-Invasive"/>
    <n v="27.8"/>
    <n v="0"/>
    <n v="0"/>
    <n v="0"/>
    <x v="2"/>
    <n v="0"/>
    <n v="1"/>
    <n v="0"/>
    <n v="0"/>
    <n v="46"/>
    <n v="39"/>
    <n v="0"/>
    <n v="1"/>
    <x v="0"/>
    <x v="0"/>
    <m/>
    <m/>
    <n v="1"/>
    <x v="0"/>
    <x v="0"/>
    <d v="2018-02-06T00:00:00"/>
    <x v="0"/>
    <x v="0"/>
    <n v="1"/>
    <n v="0"/>
    <n v="0"/>
    <n v="1"/>
    <n v="0"/>
    <n v="1"/>
    <n v="0"/>
    <n v="1"/>
    <n v="0"/>
    <n v="1"/>
    <n v="0"/>
    <n v="0"/>
    <n v="0"/>
    <n v="0"/>
    <n v="0"/>
    <n v="0"/>
    <n v="1"/>
    <n v="0"/>
    <s v="NULL"/>
    <m/>
    <n v="110"/>
    <n v="64"/>
    <n v="1"/>
    <n v="0"/>
    <n v="0"/>
    <n v="1"/>
    <n v="0"/>
    <n v="0"/>
    <n v="0"/>
    <n v="0"/>
    <n v="0"/>
    <n v="0"/>
    <n v="0"/>
    <n v="2"/>
    <n v="0"/>
    <x v="0"/>
    <x v="55"/>
  </r>
  <r>
    <d v="2017-07-07T00:00:00"/>
    <n v="332020"/>
    <s v="Maureen Anne"/>
    <s v="Powell"/>
    <d v="1936-10-20T00:00:00"/>
    <n v="82"/>
    <x v="0"/>
    <s v="SA"/>
    <x v="1"/>
    <s v="Non-Invasive"/>
    <n v="21.4"/>
    <n v="0"/>
    <n v="0"/>
    <n v="0"/>
    <x v="0"/>
    <n v="1"/>
    <n v="0"/>
    <n v="0"/>
    <n v="0"/>
    <n v="64"/>
    <n v="58"/>
    <n v="0"/>
    <n v="1"/>
    <x v="1"/>
    <x v="1"/>
    <m/>
    <m/>
    <n v="1"/>
    <x v="0"/>
    <x v="0"/>
    <d v="2017-08-01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m/>
    <n v="140"/>
    <n v="47"/>
    <n v="1"/>
    <n v="0"/>
    <n v="0"/>
    <n v="1"/>
    <n v="0"/>
    <n v="0"/>
    <n v="0"/>
    <n v="0"/>
    <n v="0"/>
    <n v="0"/>
    <n v="0"/>
    <n v="2"/>
    <n v="0"/>
    <x v="1"/>
    <x v="27"/>
  </r>
  <r>
    <d v="2017-07-08T00:00:00"/>
    <n v="154387"/>
    <s v="Ian"/>
    <s v="Marion"/>
    <d v="1950-12-09T00:00:00"/>
    <n v="68"/>
    <x v="1"/>
    <s v="VIC"/>
    <x v="0"/>
    <s v="Non-Invasive"/>
    <n v="27.8"/>
    <n v="0"/>
    <n v="0"/>
    <n v="0"/>
    <x v="2"/>
    <n v="0"/>
    <n v="1"/>
    <n v="0"/>
    <n v="0"/>
    <n v="33"/>
    <n v="25"/>
    <n v="1"/>
    <n v="0"/>
    <x v="0"/>
    <x v="0"/>
    <m/>
    <m/>
    <n v="1"/>
    <x v="0"/>
    <x v="0"/>
    <d v="2017-11-23T00:00:00"/>
    <x v="2"/>
    <x v="2"/>
    <n v="1"/>
    <n v="0"/>
    <n v="0"/>
    <n v="1"/>
    <n v="1"/>
    <n v="0"/>
    <n v="0"/>
    <n v="1"/>
    <n v="0"/>
    <n v="1"/>
    <n v="1"/>
    <n v="1"/>
    <n v="1"/>
    <n v="0"/>
    <n v="0"/>
    <n v="1"/>
    <n v="0"/>
    <n v="0"/>
    <s v="NULL"/>
    <n v="12"/>
    <n v="110"/>
    <n v="52"/>
    <n v="0"/>
    <n v="1"/>
    <n v="0"/>
    <n v="1"/>
    <n v="0"/>
    <n v="0"/>
    <n v="0"/>
    <n v="1"/>
    <n v="1"/>
    <n v="1"/>
    <n v="0"/>
    <n v="2"/>
    <n v="1"/>
    <x v="0"/>
    <x v="6"/>
  </r>
  <r>
    <d v="2017-07-08T00:00:00"/>
    <n v="303016"/>
    <s v="Alice"/>
    <s v="Robinson"/>
    <d v="1928-08-25T00:00:00"/>
    <n v="90"/>
    <x v="0"/>
    <s v="VIC"/>
    <x v="0"/>
    <s v="Non-Invasive"/>
    <n v="24.3"/>
    <n v="0"/>
    <n v="0"/>
    <n v="0"/>
    <x v="1"/>
    <n v="0"/>
    <n v="0"/>
    <n v="1"/>
    <n v="0"/>
    <n v="62"/>
    <n v="62"/>
    <n v="0"/>
    <n v="1"/>
    <x v="1"/>
    <x v="1"/>
    <m/>
    <m/>
    <n v="1"/>
    <x v="0"/>
    <x v="0"/>
    <d v="2017-11-03T00:00:00"/>
    <x v="0"/>
    <x v="0"/>
    <n v="0"/>
    <n v="1"/>
    <n v="0"/>
    <n v="0"/>
    <n v="0"/>
    <n v="0"/>
    <n v="0"/>
    <n v="1"/>
    <n v="0"/>
    <n v="1"/>
    <n v="0"/>
    <n v="0"/>
    <n v="0"/>
    <n v="0"/>
    <n v="0"/>
    <n v="0"/>
    <n v="0"/>
    <n v="1"/>
    <s v="NULL"/>
    <n v="10"/>
    <n v="160"/>
    <n v="33"/>
    <n v="1"/>
    <n v="0"/>
    <n v="0"/>
    <n v="0"/>
    <n v="0"/>
    <n v="0"/>
    <n v="0"/>
    <n v="0"/>
    <n v="0"/>
    <n v="0"/>
    <n v="0"/>
    <n v="2"/>
    <n v="0"/>
    <x v="1"/>
    <x v="4"/>
  </r>
  <r>
    <d v="2017-07-09T00:00:00"/>
    <n v="236848"/>
    <s v="Ian"/>
    <s v="Schubert"/>
    <d v="1955-04-04T00:00:00"/>
    <n v="63"/>
    <x v="1"/>
    <s v="VIC"/>
    <x v="0"/>
    <s v="Non-Invasive"/>
    <n v="34.1"/>
    <n v="0"/>
    <n v="0"/>
    <n v="0"/>
    <x v="2"/>
    <n v="0"/>
    <n v="1"/>
    <n v="0"/>
    <n v="0"/>
    <n v="45"/>
    <n v="30"/>
    <n v="0"/>
    <n v="1"/>
    <x v="0"/>
    <x v="0"/>
    <m/>
    <m/>
    <n v="1"/>
    <x v="0"/>
    <x v="0"/>
    <d v="2017-10-31T00:00:00"/>
    <x v="0"/>
    <x v="0"/>
    <n v="1"/>
    <n v="0"/>
    <n v="0"/>
    <n v="0"/>
    <n v="1"/>
    <n v="0"/>
    <n v="0"/>
    <n v="1"/>
    <n v="0"/>
    <n v="1"/>
    <n v="1"/>
    <n v="1"/>
    <n v="1"/>
    <n v="0"/>
    <n v="0"/>
    <n v="0"/>
    <n v="1"/>
    <n v="0"/>
    <s v="NULL"/>
    <n v="15"/>
    <n v="100"/>
    <n v="19"/>
    <n v="1"/>
    <n v="0"/>
    <n v="0"/>
    <n v="0"/>
    <n v="0"/>
    <n v="0"/>
    <n v="0"/>
    <n v="1"/>
    <n v="0"/>
    <n v="0"/>
    <n v="0"/>
    <n v="2"/>
    <n v="1"/>
    <x v="0"/>
    <x v="10"/>
  </r>
  <r>
    <d v="2017-07-10T00:00:00"/>
    <n v="183480"/>
    <s v="Bruce"/>
    <s v="Crowle"/>
    <d v="1961-10-30T00:00:00"/>
    <n v="57"/>
    <x v="1"/>
    <s v="VIC"/>
    <x v="0"/>
    <s v="Non-Invasive"/>
    <n v="37.200000000000003"/>
    <n v="0"/>
    <n v="0"/>
    <n v="0"/>
    <x v="2"/>
    <n v="0"/>
    <n v="1"/>
    <n v="0"/>
    <n v="0"/>
    <n v="29"/>
    <n v="25"/>
    <n v="1"/>
    <n v="0"/>
    <x v="0"/>
    <x v="0"/>
    <m/>
    <m/>
    <n v="1"/>
    <x v="0"/>
    <x v="0"/>
    <d v="2017-12-21T00:00:00"/>
    <x v="2"/>
    <x v="4"/>
    <n v="1"/>
    <n v="0"/>
    <n v="0"/>
    <n v="1"/>
    <n v="1"/>
    <n v="0"/>
    <n v="1"/>
    <n v="0"/>
    <n v="0"/>
    <n v="1"/>
    <n v="1"/>
    <n v="1"/>
    <n v="1"/>
    <n v="0"/>
    <n v="0"/>
    <n v="1"/>
    <n v="1"/>
    <n v="0"/>
    <s v="NULL"/>
    <n v="6"/>
    <n v="110"/>
    <n v="60"/>
    <n v="1"/>
    <n v="1"/>
    <n v="0"/>
    <n v="1"/>
    <n v="0"/>
    <n v="0"/>
    <n v="0"/>
    <n v="1"/>
    <n v="0"/>
    <n v="0"/>
    <n v="0"/>
    <n v="2"/>
    <n v="1"/>
    <x v="0"/>
    <x v="6"/>
  </r>
  <r>
    <d v="2017-07-11T00:00:00"/>
    <n v="229115"/>
    <s v="Mary"/>
    <s v="Chrambanis"/>
    <d v="1959-05-09T00:00:00"/>
    <n v="59"/>
    <x v="0"/>
    <s v="VIC"/>
    <x v="0"/>
    <s v="Non-Invasive"/>
    <n v="32.4"/>
    <n v="1"/>
    <n v="0"/>
    <n v="0"/>
    <x v="0"/>
    <n v="1"/>
    <n v="0"/>
    <n v="0"/>
    <n v="0"/>
    <n v="55"/>
    <n v="55"/>
    <n v="0"/>
    <n v="1"/>
    <x v="1"/>
    <x v="1"/>
    <m/>
    <m/>
    <n v="1"/>
    <x v="0"/>
    <x v="0"/>
    <d v="2017-10-24T00:00:00"/>
    <x v="0"/>
    <x v="0"/>
    <n v="0"/>
    <n v="0"/>
    <n v="1"/>
    <n v="1"/>
    <n v="1"/>
    <n v="0"/>
    <n v="0"/>
    <n v="0"/>
    <n v="0"/>
    <n v="0"/>
    <n v="0"/>
    <n v="0"/>
    <n v="0"/>
    <n v="0"/>
    <n v="0"/>
    <n v="0"/>
    <n v="1"/>
    <n v="0"/>
    <s v="NULL"/>
    <n v="5"/>
    <n v="130"/>
    <n v="73"/>
    <n v="0"/>
    <n v="0"/>
    <n v="0"/>
    <n v="1"/>
    <n v="0"/>
    <n v="1"/>
    <n v="0"/>
    <n v="0"/>
    <n v="0"/>
    <n v="0"/>
    <n v="0"/>
    <n v="2"/>
    <n v="0"/>
    <x v="1"/>
    <x v="3"/>
  </r>
  <r>
    <d v="2017-07-11T00:00:00"/>
    <n v="297211"/>
    <s v="Hadyn"/>
    <s v="Brewer"/>
    <d v="1948-12-15T00:00:00"/>
    <n v="70"/>
    <x v="1"/>
    <s v="VIC"/>
    <x v="0"/>
    <s v="Non-Invasive"/>
    <n v="27.4"/>
    <n v="1"/>
    <n v="0"/>
    <n v="0"/>
    <x v="1"/>
    <n v="0"/>
    <n v="0"/>
    <n v="1"/>
    <n v="0"/>
    <n v="15"/>
    <n v="15"/>
    <n v="1"/>
    <n v="0"/>
    <x v="0"/>
    <x v="0"/>
    <n v="193.3"/>
    <m/>
    <n v="1"/>
    <x v="0"/>
    <x v="0"/>
    <d v="2017-11-28T00:00:00"/>
    <x v="0"/>
    <x v="0"/>
    <n v="0"/>
    <n v="0"/>
    <n v="1"/>
    <n v="1"/>
    <n v="0"/>
    <n v="0"/>
    <n v="1"/>
    <n v="0"/>
    <n v="0"/>
    <n v="1"/>
    <n v="1"/>
    <n v="1"/>
    <n v="1"/>
    <n v="0"/>
    <n v="0"/>
    <n v="0"/>
    <n v="1"/>
    <n v="0"/>
    <s v="NULL"/>
    <n v="7"/>
    <n v="100"/>
    <s v="&gt; 90"/>
    <n v="0"/>
    <n v="0"/>
    <n v="1"/>
    <n v="1"/>
    <n v="0"/>
    <n v="0"/>
    <n v="1"/>
    <n v="0"/>
    <n v="0"/>
    <n v="0"/>
    <n v="0"/>
    <n v="2"/>
    <n v="1"/>
    <x v="0"/>
    <x v="15"/>
  </r>
  <r>
    <d v="2017-07-11T00:00:00"/>
    <n v="396663"/>
    <s v="Pietro"/>
    <s v="Falcinella"/>
    <d v="1954-11-09T00:00:00"/>
    <n v="64"/>
    <x v="1"/>
    <s v="SA"/>
    <x v="1"/>
    <s v="Non-Invasive"/>
    <n v="43"/>
    <n v="0"/>
    <n v="0"/>
    <n v="0"/>
    <x v="2"/>
    <n v="0"/>
    <n v="1"/>
    <n v="0"/>
    <n v="0"/>
    <n v="35"/>
    <s v="NULL"/>
    <n v="1"/>
    <n v="0"/>
    <x v="0"/>
    <x v="0"/>
    <m/>
    <m/>
    <n v="1"/>
    <x v="2"/>
    <x v="3"/>
    <d v="2018-01-09T00:00:00"/>
    <x v="2"/>
    <x v="2"/>
    <n v="1"/>
    <n v="0"/>
    <n v="0"/>
    <n v="1"/>
    <n v="0"/>
    <n v="0"/>
    <n v="0"/>
    <n v="0"/>
    <n v="1"/>
    <n v="1"/>
    <n v="0"/>
    <n v="1"/>
    <n v="0"/>
    <n v="0"/>
    <n v="0"/>
    <n v="1"/>
    <n v="0"/>
    <n v="0"/>
    <s v="NULL"/>
    <m/>
    <n v="110"/>
    <n v="65"/>
    <n v="0"/>
    <n v="1"/>
    <n v="0"/>
    <n v="1"/>
    <n v="0"/>
    <n v="0"/>
    <n v="0"/>
    <n v="1"/>
    <n v="0"/>
    <n v="0"/>
    <n v="0"/>
    <n v="2"/>
    <n v="0"/>
    <x v="0"/>
    <x v="12"/>
  </r>
  <r>
    <d v="2017-07-13T00:00:00"/>
    <n v="153435"/>
    <s v="Raymond"/>
    <s v="Lamperd"/>
    <d v="1944-04-22T00:00:00"/>
    <n v="74"/>
    <x v="1"/>
    <s v="VIC"/>
    <x v="0"/>
    <s v="Non-Invasive"/>
    <n v="36.9"/>
    <n v="1"/>
    <n v="0"/>
    <n v="1"/>
    <x v="2"/>
    <n v="0"/>
    <n v="1"/>
    <n v="0"/>
    <n v="0"/>
    <n v="47"/>
    <n v="47"/>
    <n v="0"/>
    <n v="1"/>
    <x v="1"/>
    <x v="1"/>
    <m/>
    <m/>
    <n v="1"/>
    <x v="0"/>
    <x v="0"/>
    <d v="2017-12-28T00:00:00"/>
    <x v="0"/>
    <x v="0"/>
    <n v="0"/>
    <n v="1"/>
    <n v="1"/>
    <n v="1"/>
    <n v="1"/>
    <n v="1"/>
    <n v="0"/>
    <n v="0"/>
    <n v="0"/>
    <n v="0"/>
    <n v="0"/>
    <n v="0"/>
    <n v="0"/>
    <n v="0"/>
    <n v="0"/>
    <n v="0"/>
    <n v="1"/>
    <n v="0"/>
    <s v="NULL"/>
    <n v="10"/>
    <n v="130"/>
    <n v="38"/>
    <n v="0"/>
    <n v="1"/>
    <n v="1"/>
    <n v="1"/>
    <n v="0"/>
    <n v="0"/>
    <n v="0"/>
    <n v="0"/>
    <n v="0"/>
    <n v="0"/>
    <n v="0"/>
    <n v="2"/>
    <n v="0"/>
    <x v="0"/>
    <x v="54"/>
  </r>
  <r>
    <d v="2017-07-20T00:00:00"/>
    <n v="227107"/>
    <s v="Ian"/>
    <s v="Sceney"/>
    <d v="1951-10-21T00:00:00"/>
    <n v="67"/>
    <x v="1"/>
    <s v="VIC"/>
    <x v="0"/>
    <s v="Non-Invasive"/>
    <n v="28.3"/>
    <n v="0"/>
    <n v="0"/>
    <n v="0"/>
    <x v="2"/>
    <n v="0"/>
    <n v="1"/>
    <n v="0"/>
    <n v="0"/>
    <n v="30"/>
    <n v="20"/>
    <n v="1"/>
    <n v="0"/>
    <x v="0"/>
    <x v="0"/>
    <m/>
    <m/>
    <n v="1"/>
    <x v="0"/>
    <x v="0"/>
    <d v="2018-01-04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5"/>
    <n v="140"/>
    <n v="45"/>
    <n v="1"/>
    <n v="0"/>
    <n v="0"/>
    <n v="1"/>
    <n v="0"/>
    <n v="0"/>
    <n v="0"/>
    <n v="0"/>
    <n v="0"/>
    <n v="0"/>
    <n v="0"/>
    <n v="2"/>
    <n v="0"/>
    <x v="0"/>
    <x v="0"/>
  </r>
  <r>
    <d v="2017-07-21T00:00:00"/>
    <n v="233015"/>
    <s v="Ross"/>
    <s v="McNeill"/>
    <d v="1949-04-17T00:00:00"/>
    <n v="69"/>
    <x v="1"/>
    <s v="VIC"/>
    <x v="0"/>
    <s v="Non-Invasive"/>
    <n v="26.7"/>
    <n v="0"/>
    <n v="0"/>
    <n v="0"/>
    <x v="2"/>
    <n v="0"/>
    <n v="1"/>
    <n v="0"/>
    <n v="0"/>
    <n v="25"/>
    <n v="18"/>
    <n v="1"/>
    <n v="0"/>
    <x v="0"/>
    <x v="0"/>
    <m/>
    <m/>
    <n v="1"/>
    <x v="0"/>
    <x v="0"/>
    <d v="2017-09-28T00:00:00"/>
    <x v="2"/>
    <x v="2"/>
    <n v="1"/>
    <n v="0"/>
    <n v="0"/>
    <n v="1"/>
    <n v="0"/>
    <n v="0"/>
    <n v="1"/>
    <n v="0"/>
    <n v="0"/>
    <n v="1"/>
    <n v="1"/>
    <n v="1"/>
    <n v="1"/>
    <n v="0"/>
    <n v="0"/>
    <n v="1"/>
    <n v="0"/>
    <n v="0"/>
    <s v="NULL"/>
    <n v="5"/>
    <n v="110"/>
    <n v="77"/>
    <n v="1"/>
    <n v="0"/>
    <n v="0"/>
    <n v="1"/>
    <n v="0"/>
    <n v="0"/>
    <n v="0"/>
    <n v="0"/>
    <n v="1"/>
    <n v="1"/>
    <n v="0"/>
    <n v="2"/>
    <n v="1"/>
    <x v="0"/>
    <x v="21"/>
  </r>
  <r>
    <d v="2017-07-24T00:00:00"/>
    <n v="247334"/>
    <s v="Brian"/>
    <s v="Sheehan"/>
    <d v="1927-04-13T00:00:00"/>
    <n v="91"/>
    <x v="1"/>
    <s v="VIC"/>
    <x v="0"/>
    <s v="Non-Invasive"/>
    <n v="23.6"/>
    <n v="0"/>
    <n v="0"/>
    <n v="0"/>
    <x v="1"/>
    <n v="0"/>
    <n v="0"/>
    <n v="1"/>
    <n v="0"/>
    <n v="33"/>
    <n v="23"/>
    <n v="1"/>
    <n v="0"/>
    <x v="0"/>
    <x v="0"/>
    <m/>
    <m/>
    <n v="1"/>
    <x v="0"/>
    <x v="0"/>
    <d v="2017-08-13T00:00:00"/>
    <x v="0"/>
    <x v="0"/>
    <n v="1"/>
    <n v="0"/>
    <n v="0"/>
    <n v="1"/>
    <n v="0"/>
    <n v="1"/>
    <n v="0"/>
    <n v="0"/>
    <n v="0"/>
    <n v="0"/>
    <n v="1"/>
    <n v="0"/>
    <n v="0"/>
    <n v="0"/>
    <n v="0"/>
    <n v="0"/>
    <n v="1"/>
    <n v="0"/>
    <s v="NULL"/>
    <n v="15"/>
    <n v="120"/>
    <n v="33"/>
    <n v="1"/>
    <n v="1"/>
    <n v="1"/>
    <n v="1"/>
    <n v="0"/>
    <n v="0"/>
    <n v="0"/>
    <n v="0"/>
    <n v="0"/>
    <n v="0"/>
    <n v="0"/>
    <n v="2"/>
    <n v="1"/>
    <x v="0"/>
    <x v="28"/>
  </r>
  <r>
    <d v="2017-07-24T00:00:00"/>
    <n v="293888"/>
    <s v="Kaye"/>
    <s v="Milburn"/>
    <d v="1952-06-23T00:00:00"/>
    <n v="66"/>
    <x v="0"/>
    <s v="VIC"/>
    <x v="0"/>
    <s v="Non-Invasive"/>
    <n v="28"/>
    <n v="0"/>
    <n v="0"/>
    <n v="0"/>
    <x v="0"/>
    <n v="1"/>
    <n v="0"/>
    <n v="0"/>
    <n v="0"/>
    <n v="63"/>
    <n v="51"/>
    <n v="0"/>
    <n v="1"/>
    <x v="1"/>
    <x v="1"/>
    <m/>
    <m/>
    <n v="1"/>
    <x v="0"/>
    <x v="0"/>
    <d v="2017-07-24T00:00:00"/>
    <x v="0"/>
    <x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s v="NULL"/>
    <n v="6"/>
    <n v="140"/>
    <n v="74"/>
    <n v="1"/>
    <n v="1"/>
    <n v="0"/>
    <n v="0"/>
    <n v="0"/>
    <n v="0"/>
    <n v="0"/>
    <n v="0"/>
    <n v="0"/>
    <n v="0"/>
    <n v="0"/>
    <n v="2"/>
    <n v="0"/>
    <x v="1"/>
    <x v="47"/>
  </r>
  <r>
    <d v="2017-07-24T00:00:00"/>
    <n v="302878"/>
    <s v="Sharon"/>
    <s v="Pokino"/>
    <d v="1963-03-29T00:00:00"/>
    <n v="55"/>
    <x v="0"/>
    <s v="VIC"/>
    <x v="0"/>
    <s v="Non-Invasive"/>
    <n v="24.2"/>
    <n v="0"/>
    <n v="0"/>
    <n v="0"/>
    <x v="0"/>
    <n v="1"/>
    <n v="0"/>
    <n v="0"/>
    <n v="0"/>
    <n v="46"/>
    <n v="46"/>
    <n v="0"/>
    <n v="1"/>
    <x v="1"/>
    <x v="1"/>
    <m/>
    <m/>
    <n v="1"/>
    <x v="0"/>
    <x v="0"/>
    <d v="2017-08-10T00:00:00"/>
    <x v="0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s v="NULL"/>
    <n v="5"/>
    <n v="130"/>
    <n v="88"/>
    <n v="1"/>
    <n v="0"/>
    <n v="0"/>
    <n v="0"/>
    <n v="0"/>
    <n v="0"/>
    <n v="0"/>
    <n v="0"/>
    <n v="0"/>
    <n v="0"/>
    <n v="0"/>
    <n v="2"/>
    <n v="0"/>
    <x v="1"/>
    <x v="50"/>
  </r>
  <r>
    <d v="2017-07-24T00:00:00"/>
    <n v="303350"/>
    <s v="Andrew"/>
    <s v="Hinton"/>
    <d v="1970-01-30T00:00:00"/>
    <n v="48"/>
    <x v="1"/>
    <s v="VIC"/>
    <x v="0"/>
    <s v="Non-Invasive"/>
    <n v="27.1"/>
    <n v="0"/>
    <n v="0"/>
    <n v="0"/>
    <x v="0"/>
    <n v="1"/>
    <n v="0"/>
    <n v="0"/>
    <n v="0"/>
    <n v="38"/>
    <n v="38"/>
    <n v="0"/>
    <n v="1"/>
    <x v="0"/>
    <x v="0"/>
    <m/>
    <m/>
    <n v="1"/>
    <x v="0"/>
    <x v="0"/>
    <d v="2017-12-05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s v="NULL"/>
    <n v="5"/>
    <n v="120"/>
    <n v="85"/>
    <n v="0"/>
    <n v="0"/>
    <n v="0"/>
    <n v="1"/>
    <n v="0"/>
    <n v="0"/>
    <n v="0"/>
    <n v="0"/>
    <n v="0"/>
    <n v="0"/>
    <n v="0"/>
    <n v="2"/>
    <n v="0"/>
    <x v="0"/>
    <x v="23"/>
  </r>
  <r>
    <d v="2017-07-25T00:00:00"/>
    <n v="302293"/>
    <s v="Liam"/>
    <s v="Franich"/>
    <d v="1999-08-16T00:00:00"/>
    <n v="19"/>
    <x v="1"/>
    <s v="VIC"/>
    <x v="0"/>
    <s v="Non-Invasive"/>
    <n v="23.1"/>
    <n v="0"/>
    <n v="0"/>
    <n v="0"/>
    <x v="0"/>
    <n v="1"/>
    <n v="0"/>
    <n v="0"/>
    <n v="0"/>
    <n v="53"/>
    <n v="53"/>
    <n v="0"/>
    <n v="1"/>
    <x v="1"/>
    <x v="1"/>
    <m/>
    <m/>
    <n v="1"/>
    <x v="0"/>
    <x v="0"/>
    <d v="2017-07-25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5"/>
    <n v="120"/>
    <m/>
    <n v="0"/>
    <n v="0"/>
    <n v="0"/>
    <n v="0"/>
    <n v="0"/>
    <n v="0"/>
    <n v="0"/>
    <n v="0"/>
    <n v="0"/>
    <n v="0"/>
    <n v="0"/>
    <n v="2"/>
    <n v="0"/>
    <x v="1"/>
    <x v="43"/>
  </r>
  <r>
    <d v="2017-07-25T00:00:00"/>
    <n v="303395"/>
    <s v="Gayathri"/>
    <s v="Aravinthan"/>
    <d v="1976-04-14T00:00:00"/>
    <n v="42"/>
    <x v="0"/>
    <s v="VIC"/>
    <x v="0"/>
    <s v="Non-Invasive"/>
    <n v="22.7"/>
    <n v="1"/>
    <n v="0"/>
    <n v="0"/>
    <x v="0"/>
    <n v="1"/>
    <n v="0"/>
    <n v="0"/>
    <n v="0"/>
    <n v="45"/>
    <n v="25"/>
    <n v="0"/>
    <n v="1"/>
    <x v="0"/>
    <x v="0"/>
    <m/>
    <m/>
    <n v="1"/>
    <x v="0"/>
    <x v="0"/>
    <d v="2017-12-18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5"/>
    <n v="100"/>
    <s v="&gt; 90"/>
    <n v="0"/>
    <n v="0"/>
    <n v="0"/>
    <n v="1"/>
    <n v="0"/>
    <n v="0"/>
    <n v="0"/>
    <n v="0"/>
    <n v="0"/>
    <n v="0"/>
    <n v="0"/>
    <n v="2"/>
    <n v="0"/>
    <x v="0"/>
    <x v="6"/>
  </r>
  <r>
    <d v="2017-07-26T00:00:00"/>
    <n v="172224"/>
    <s v="John"/>
    <s v="Thompson"/>
    <d v="1949-05-14T00:00:00"/>
    <n v="69"/>
    <x v="1"/>
    <s v="VIC"/>
    <x v="0"/>
    <s v="Non-Invasive"/>
    <n v="32.5"/>
    <n v="0"/>
    <n v="0"/>
    <n v="0"/>
    <x v="2"/>
    <n v="0"/>
    <n v="1"/>
    <n v="0"/>
    <n v="0"/>
    <n v="37"/>
    <n v="37"/>
    <n v="0"/>
    <n v="1"/>
    <x v="0"/>
    <x v="0"/>
    <m/>
    <m/>
    <n v="1"/>
    <x v="0"/>
    <x v="0"/>
    <d v="2017-08-09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11"/>
    <n v="110"/>
    <n v="55"/>
    <n v="1"/>
    <n v="1"/>
    <n v="0"/>
    <n v="0"/>
    <n v="0"/>
    <n v="0"/>
    <n v="0"/>
    <n v="1"/>
    <n v="1"/>
    <n v="1"/>
    <n v="0"/>
    <n v="2"/>
    <n v="0"/>
    <x v="0"/>
    <x v="39"/>
  </r>
  <r>
    <d v="2017-07-27T00:00:00"/>
    <n v="217721"/>
    <s v="Alan"/>
    <s v="Cuthbertson"/>
    <d v="1949-09-01T00:00:00"/>
    <n v="69"/>
    <x v="1"/>
    <s v="VIC"/>
    <x v="0"/>
    <s v="Non-Invasive"/>
    <n v="27.8"/>
    <n v="0"/>
    <n v="0"/>
    <n v="0"/>
    <x v="1"/>
    <n v="0"/>
    <n v="0"/>
    <n v="1"/>
    <n v="0"/>
    <n v="40"/>
    <n v="31"/>
    <n v="0"/>
    <n v="1"/>
    <x v="0"/>
    <x v="0"/>
    <m/>
    <m/>
    <n v="1"/>
    <x v="0"/>
    <x v="0"/>
    <d v="2017-07-27T00:00:00"/>
    <x v="0"/>
    <x v="0"/>
    <n v="1"/>
    <n v="0"/>
    <n v="0"/>
    <n v="0"/>
    <n v="0"/>
    <n v="0"/>
    <n v="1"/>
    <n v="0"/>
    <n v="0"/>
    <n v="1"/>
    <n v="0"/>
    <n v="1"/>
    <n v="1"/>
    <n v="0"/>
    <n v="0"/>
    <n v="1"/>
    <n v="0"/>
    <n v="0"/>
    <s v="NULL"/>
    <n v="8"/>
    <n v="140"/>
    <n v="59"/>
    <n v="1"/>
    <n v="1"/>
    <n v="0"/>
    <n v="1"/>
    <n v="0"/>
    <n v="1"/>
    <n v="0"/>
    <n v="1"/>
    <n v="1"/>
    <n v="0"/>
    <n v="1"/>
    <n v="2"/>
    <n v="1"/>
    <x v="0"/>
    <x v="26"/>
  </r>
  <r>
    <d v="2017-07-29T00:00:00"/>
    <n v="304187"/>
    <s v="Aafke"/>
    <s v="Ketelaar"/>
    <d v="1944-02-14T00:00:00"/>
    <n v="74"/>
    <x v="0"/>
    <s v="VIC"/>
    <x v="0"/>
    <s v="Non-Invasive"/>
    <n v="32.200000000000003"/>
    <n v="0"/>
    <n v="0"/>
    <n v="0"/>
    <x v="2"/>
    <n v="0"/>
    <n v="1"/>
    <n v="0"/>
    <n v="0"/>
    <n v="64"/>
    <n v="64"/>
    <n v="0"/>
    <n v="1"/>
    <x v="1"/>
    <x v="1"/>
    <m/>
    <n v="9"/>
    <n v="1"/>
    <x v="0"/>
    <x v="0"/>
    <d v="2017-08-24T00:00:00"/>
    <x v="0"/>
    <x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s v="NULL"/>
    <n v="7"/>
    <n v="130"/>
    <n v="66"/>
    <n v="1"/>
    <n v="0"/>
    <n v="0"/>
    <n v="0"/>
    <n v="0"/>
    <n v="0"/>
    <n v="0"/>
    <n v="0"/>
    <n v="0"/>
    <n v="0"/>
    <n v="0"/>
    <n v="2"/>
    <n v="0"/>
    <x v="1"/>
    <x v="61"/>
  </r>
  <r>
    <d v="2017-08-01T00:00:00"/>
    <n v="304293"/>
    <s v="Hanxiang"/>
    <s v="Qiu"/>
    <d v="1950-01-04T00:00:00"/>
    <n v="68"/>
    <x v="0"/>
    <s v="VIC"/>
    <x v="0"/>
    <s v="Non-Invasive"/>
    <n v="19.899999999999999"/>
    <n v="0"/>
    <n v="0"/>
    <n v="0"/>
    <x v="2"/>
    <n v="0"/>
    <n v="1"/>
    <n v="0"/>
    <n v="0"/>
    <n v="61"/>
    <n v="61"/>
    <n v="0"/>
    <n v="1"/>
    <x v="1"/>
    <x v="1"/>
    <m/>
    <m/>
    <n v="1"/>
    <x v="0"/>
    <x v="0"/>
    <d v="2018-01-25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7"/>
    <n v="130"/>
    <n v="90"/>
    <n v="1"/>
    <n v="0"/>
    <n v="0"/>
    <n v="0"/>
    <n v="0"/>
    <n v="0"/>
    <n v="0"/>
    <n v="0"/>
    <n v="0"/>
    <n v="0"/>
    <n v="0"/>
    <n v="2"/>
    <n v="0"/>
    <x v="1"/>
    <x v="5"/>
  </r>
  <r>
    <d v="2017-08-01T00:00:00"/>
    <n v="304333"/>
    <s v="Gregory"/>
    <s v="Gibbs"/>
    <d v="1957-04-21T00:00:00"/>
    <n v="61"/>
    <x v="1"/>
    <s v="VIC"/>
    <x v="0"/>
    <s v="Non-Invasive"/>
    <n v="19.7"/>
    <n v="0"/>
    <n v="0"/>
    <n v="0"/>
    <x v="2"/>
    <n v="0"/>
    <n v="1"/>
    <n v="0"/>
    <n v="0"/>
    <n v="17"/>
    <n v="17"/>
    <n v="1"/>
    <n v="0"/>
    <x v="0"/>
    <x v="0"/>
    <m/>
    <n v="262"/>
    <n v="1"/>
    <x v="0"/>
    <x v="0"/>
    <d v="2018-01-30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6"/>
    <n v="115"/>
    <s v="&gt; 90"/>
    <n v="0"/>
    <n v="0"/>
    <n v="0"/>
    <n v="0"/>
    <n v="0"/>
    <n v="1"/>
    <n v="0"/>
    <n v="0"/>
    <n v="0"/>
    <n v="0"/>
    <n v="0"/>
    <n v="2"/>
    <n v="0"/>
    <x v="0"/>
    <x v="63"/>
  </r>
  <r>
    <d v="2017-08-02T00:00:00"/>
    <n v="294850"/>
    <s v="Margaret"/>
    <s v="Chambers"/>
    <d v="1936-05-13T00:00:00"/>
    <n v="82"/>
    <x v="0"/>
    <s v="VIC"/>
    <x v="0"/>
    <s v="Non-Invasive"/>
    <n v="38.9"/>
    <n v="1"/>
    <n v="0"/>
    <n v="0"/>
    <x v="1"/>
    <n v="0"/>
    <n v="0"/>
    <n v="1"/>
    <n v="0"/>
    <n v="50"/>
    <n v="50"/>
    <n v="0"/>
    <n v="1"/>
    <x v="1"/>
    <x v="1"/>
    <m/>
    <m/>
    <n v="1"/>
    <x v="0"/>
    <x v="0"/>
    <d v="2018-01-15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9"/>
    <n v="95"/>
    <n v="39"/>
    <n v="1"/>
    <n v="1"/>
    <n v="0"/>
    <n v="1"/>
    <n v="0"/>
    <n v="0"/>
    <n v="0"/>
    <n v="0"/>
    <n v="0"/>
    <n v="0"/>
    <n v="0"/>
    <n v="2"/>
    <n v="0"/>
    <x v="0"/>
    <x v="7"/>
  </r>
  <r>
    <d v="2017-08-02T00:00:00"/>
    <n v="462099"/>
    <s v="Catherine"/>
    <s v="Cadd"/>
    <d v="1956-12-01T00:00:00"/>
    <n v="62"/>
    <x v="0"/>
    <s v="SA"/>
    <x v="1"/>
    <s v="Non-Invasive"/>
    <n v="31.4"/>
    <n v="0"/>
    <n v="0"/>
    <n v="0"/>
    <x v="2"/>
    <n v="0"/>
    <n v="1"/>
    <n v="0"/>
    <n v="0"/>
    <n v="20"/>
    <s v="NULL"/>
    <n v="1"/>
    <n v="0"/>
    <x v="0"/>
    <x v="0"/>
    <m/>
    <m/>
    <n v="1"/>
    <x v="0"/>
    <x v="0"/>
    <d v="2017-08-02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6"/>
    <n v="140"/>
    <n v="75"/>
    <n v="1"/>
    <n v="0"/>
    <n v="0"/>
    <n v="0"/>
    <n v="0"/>
    <n v="0"/>
    <n v="0"/>
    <n v="0"/>
    <n v="0"/>
    <n v="0"/>
    <n v="0"/>
    <n v="2"/>
    <n v="0"/>
    <x v="0"/>
    <x v="0"/>
  </r>
  <r>
    <d v="2017-08-03T00:00:00"/>
    <n v="303641"/>
    <s v="Noela"/>
    <s v="Atkinson"/>
    <d v="1942-05-11T00:00:00"/>
    <n v="76"/>
    <x v="0"/>
    <s v="VIC"/>
    <x v="0"/>
    <s v="Non-Invasive"/>
    <n v="15.1"/>
    <n v="0"/>
    <n v="0"/>
    <n v="0"/>
    <x v="4"/>
    <n v="0"/>
    <n v="0"/>
    <n v="0"/>
    <n v="1"/>
    <n v="51"/>
    <n v="51"/>
    <n v="0"/>
    <n v="1"/>
    <x v="1"/>
    <x v="1"/>
    <m/>
    <m/>
    <n v="1"/>
    <x v="0"/>
    <x v="0"/>
    <d v="2017-08-03T00:00:00"/>
    <x v="0"/>
    <x v="0"/>
    <n v="1"/>
    <n v="0"/>
    <n v="0"/>
    <n v="1"/>
    <n v="0"/>
    <n v="1"/>
    <n v="0"/>
    <n v="1"/>
    <n v="0"/>
    <n v="1"/>
    <n v="0"/>
    <n v="0"/>
    <n v="0"/>
    <n v="0"/>
    <n v="0"/>
    <n v="0"/>
    <n v="0"/>
    <n v="1"/>
    <s v="NULL"/>
    <n v="14"/>
    <n v="140"/>
    <n v="86"/>
    <n v="1"/>
    <n v="0"/>
    <n v="1"/>
    <n v="1"/>
    <n v="0"/>
    <n v="1"/>
    <n v="0"/>
    <n v="0"/>
    <n v="0"/>
    <n v="0"/>
    <n v="0"/>
    <n v="2"/>
    <n v="0"/>
    <x v="1"/>
    <x v="47"/>
  </r>
  <r>
    <d v="2017-08-04T00:00:00"/>
    <n v="178645"/>
    <s v="Joan"/>
    <s v="Telgenkamp"/>
    <d v="1932-01-25T00:00:00"/>
    <n v="86"/>
    <x v="0"/>
    <s v="VIC"/>
    <x v="0"/>
    <s v="Non-Invasive"/>
    <n v="26.8"/>
    <n v="0"/>
    <n v="0"/>
    <n v="0"/>
    <x v="2"/>
    <n v="0"/>
    <n v="1"/>
    <n v="0"/>
    <n v="0"/>
    <n v="67"/>
    <n v="27"/>
    <n v="0"/>
    <n v="1"/>
    <x v="0"/>
    <x v="0"/>
    <m/>
    <m/>
    <n v="1"/>
    <x v="0"/>
    <x v="0"/>
    <d v="2017-10-18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s v="NULL"/>
    <n v="13"/>
    <n v="120"/>
    <n v="68"/>
    <n v="1"/>
    <n v="0"/>
    <n v="0"/>
    <n v="0"/>
    <n v="0"/>
    <n v="1"/>
    <n v="0"/>
    <n v="1"/>
    <n v="1"/>
    <n v="0"/>
    <n v="1"/>
    <n v="2"/>
    <n v="0"/>
    <x v="0"/>
    <x v="11"/>
  </r>
  <r>
    <d v="2017-08-06T00:00:00"/>
    <n v="198536"/>
    <s v="James"/>
    <s v="Matai"/>
    <d v="1953-08-04T00:00:00"/>
    <n v="65"/>
    <x v="1"/>
    <s v="VIC"/>
    <x v="0"/>
    <s v="Non-Invasive"/>
    <n v="27.1"/>
    <n v="0"/>
    <n v="0"/>
    <n v="0"/>
    <x v="2"/>
    <n v="0"/>
    <n v="1"/>
    <n v="0"/>
    <n v="0"/>
    <n v="15"/>
    <n v="15"/>
    <n v="1"/>
    <n v="0"/>
    <x v="0"/>
    <x v="0"/>
    <m/>
    <m/>
    <n v="1"/>
    <x v="0"/>
    <x v="0"/>
    <d v="2017-12-10T00:00:00"/>
    <x v="2"/>
    <x v="4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m/>
    <n v="125"/>
    <n v="61"/>
    <n v="1"/>
    <n v="1"/>
    <n v="0"/>
    <n v="0"/>
    <n v="0"/>
    <n v="0"/>
    <n v="0"/>
    <n v="1"/>
    <n v="0"/>
    <n v="0"/>
    <n v="0"/>
    <n v="2"/>
    <n v="0"/>
    <x v="0"/>
    <x v="15"/>
  </r>
  <r>
    <d v="2017-08-07T00:00:00"/>
    <n v="303779"/>
    <s v="Robin"/>
    <s v="Farrington"/>
    <d v="1928-12-18T00:00:00"/>
    <n v="90"/>
    <x v="1"/>
    <s v="VIC"/>
    <x v="0"/>
    <s v="Non-Invasive"/>
    <n v="22.4"/>
    <n v="0"/>
    <n v="0"/>
    <n v="0"/>
    <x v="1"/>
    <n v="0"/>
    <n v="0"/>
    <n v="1"/>
    <n v="0"/>
    <n v="40"/>
    <n v="35"/>
    <n v="0"/>
    <n v="1"/>
    <x v="0"/>
    <x v="0"/>
    <m/>
    <m/>
    <n v="1"/>
    <x v="0"/>
    <x v="0"/>
    <d v="2017-10-26T00:00:00"/>
    <x v="0"/>
    <x v="0"/>
    <n v="0"/>
    <n v="0"/>
    <n v="1"/>
    <n v="1"/>
    <n v="0"/>
    <n v="0"/>
    <n v="0"/>
    <n v="1"/>
    <n v="0"/>
    <n v="1"/>
    <n v="0"/>
    <n v="1"/>
    <n v="0"/>
    <n v="0"/>
    <n v="0"/>
    <n v="1"/>
    <n v="0"/>
    <n v="0"/>
    <s v="NULL"/>
    <m/>
    <n v="130"/>
    <n v="36"/>
    <n v="0"/>
    <n v="0"/>
    <n v="0"/>
    <n v="1"/>
    <n v="0"/>
    <n v="0"/>
    <n v="0"/>
    <n v="0"/>
    <n v="1"/>
    <n v="1"/>
    <n v="0"/>
    <n v="2"/>
    <n v="0"/>
    <x v="0"/>
    <x v="10"/>
  </r>
  <r>
    <d v="2017-08-08T00:00:00"/>
    <n v="282854"/>
    <s v="Sally Erica"/>
    <s v="Gamble"/>
    <d v="1947-03-12T00:00:00"/>
    <n v="71"/>
    <x v="0"/>
    <s v="SA"/>
    <x v="1"/>
    <s v="Non-Invasive"/>
    <n v="35.299999999999997"/>
    <n v="0"/>
    <n v="0"/>
    <n v="0"/>
    <x v="2"/>
    <n v="0"/>
    <n v="1"/>
    <n v="0"/>
    <n v="0"/>
    <n v="45"/>
    <n v="45"/>
    <n v="0"/>
    <n v="1"/>
    <x v="1"/>
    <x v="1"/>
    <m/>
    <m/>
    <n v="1"/>
    <x v="0"/>
    <x v="0"/>
    <d v="2018-01-30T00:00:00"/>
    <x v="0"/>
    <x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m/>
    <n v="120"/>
    <n v="88"/>
    <n v="1"/>
    <n v="1"/>
    <n v="0"/>
    <n v="0"/>
    <n v="0"/>
    <n v="0"/>
    <n v="0"/>
    <n v="0"/>
    <n v="0"/>
    <n v="0"/>
    <n v="0"/>
    <n v="2"/>
    <n v="0"/>
    <x v="0"/>
    <x v="29"/>
  </r>
  <r>
    <d v="2017-08-08T00:00:00"/>
    <n v="304045"/>
    <s v="Barry"/>
    <s v="Elms"/>
    <d v="1937-01-31T00:00:00"/>
    <n v="81"/>
    <x v="1"/>
    <s v="VIC"/>
    <x v="0"/>
    <s v="Non-Invasive"/>
    <n v="42.6"/>
    <n v="0"/>
    <n v="0"/>
    <n v="0"/>
    <x v="4"/>
    <n v="0"/>
    <n v="0"/>
    <n v="0"/>
    <n v="1"/>
    <n v="50"/>
    <n v="50"/>
    <n v="0"/>
    <n v="1"/>
    <x v="1"/>
    <x v="1"/>
    <m/>
    <m/>
    <n v="1"/>
    <x v="0"/>
    <x v="0"/>
    <d v="2017-11-28T00:00:00"/>
    <x v="0"/>
    <x v="0"/>
    <n v="0"/>
    <n v="1"/>
    <n v="1"/>
    <n v="1"/>
    <n v="0"/>
    <n v="1"/>
    <n v="0"/>
    <n v="0"/>
    <n v="0"/>
    <n v="0"/>
    <n v="0"/>
    <n v="0"/>
    <n v="0"/>
    <n v="0"/>
    <n v="0"/>
    <n v="0"/>
    <n v="0"/>
    <n v="1"/>
    <s v="NULL"/>
    <n v="12"/>
    <n v="130"/>
    <n v="55"/>
    <n v="1"/>
    <n v="0"/>
    <n v="0"/>
    <n v="1"/>
    <n v="0"/>
    <n v="1"/>
    <n v="0"/>
    <n v="1"/>
    <n v="1"/>
    <n v="0"/>
    <n v="1"/>
    <n v="2"/>
    <n v="0"/>
    <x v="1"/>
    <x v="7"/>
  </r>
  <r>
    <d v="2017-08-08T00:00:00"/>
    <n v="399824"/>
    <s v="Flemming"/>
    <s v="Jensen"/>
    <d v="1935-02-11T00:00:00"/>
    <n v="83"/>
    <x v="1"/>
    <s v="SA"/>
    <x v="1"/>
    <s v="Non-Invasive"/>
    <n v="33.9"/>
    <n v="0"/>
    <n v="0"/>
    <n v="0"/>
    <x v="2"/>
    <n v="0"/>
    <n v="1"/>
    <n v="0"/>
    <n v="0"/>
    <s v="NULL"/>
    <s v="NULL"/>
    <n v="0"/>
    <n v="0"/>
    <x v="1"/>
    <x v="0"/>
    <m/>
    <m/>
    <n v="1"/>
    <x v="0"/>
    <x v="0"/>
    <d v="2017-10-03T00:00:00"/>
    <x v="0"/>
    <x v="0"/>
    <n v="1"/>
    <n v="0"/>
    <n v="0"/>
    <n v="1"/>
    <n v="1"/>
    <n v="1"/>
    <n v="1"/>
    <n v="0"/>
    <n v="0"/>
    <n v="1"/>
    <n v="0"/>
    <n v="0"/>
    <n v="0"/>
    <n v="0"/>
    <n v="0"/>
    <n v="0"/>
    <n v="1"/>
    <n v="0"/>
    <s v="NULL"/>
    <m/>
    <n v="102"/>
    <n v="31"/>
    <n v="1"/>
    <n v="0"/>
    <n v="0"/>
    <n v="1"/>
    <n v="0"/>
    <n v="0"/>
    <n v="0"/>
    <n v="0"/>
    <n v="0"/>
    <n v="0"/>
    <n v="0"/>
    <n v="2"/>
    <n v="0"/>
    <x v="0"/>
    <x v="13"/>
  </r>
  <r>
    <d v="2017-08-11T00:00:00"/>
    <n v="304056"/>
    <s v="Benedict"/>
    <s v="Tighe"/>
    <d v="1969-10-09T00:00:00"/>
    <n v="49"/>
    <x v="1"/>
    <s v="VIC"/>
    <x v="0"/>
    <s v="Non-Invasive"/>
    <n v="25.4"/>
    <n v="0"/>
    <n v="0"/>
    <n v="0"/>
    <x v="2"/>
    <n v="0"/>
    <n v="1"/>
    <n v="0"/>
    <n v="0"/>
    <n v="40"/>
    <n v="40"/>
    <n v="0"/>
    <n v="1"/>
    <x v="0"/>
    <x v="0"/>
    <m/>
    <m/>
    <n v="1"/>
    <x v="0"/>
    <x v="0"/>
    <d v="2017-11-21T00:00:00"/>
    <x v="0"/>
    <x v="0"/>
    <n v="0"/>
    <n v="0"/>
    <n v="1"/>
    <n v="0"/>
    <n v="0"/>
    <n v="0"/>
    <n v="1"/>
    <n v="0"/>
    <n v="0"/>
    <n v="1"/>
    <n v="0"/>
    <n v="0"/>
    <n v="0"/>
    <n v="0"/>
    <n v="0"/>
    <n v="0"/>
    <n v="0"/>
    <n v="1"/>
    <s v="NULL"/>
    <m/>
    <n v="120"/>
    <m/>
    <n v="1"/>
    <n v="1"/>
    <n v="0"/>
    <n v="0"/>
    <n v="0"/>
    <n v="0"/>
    <n v="0"/>
    <n v="0"/>
    <n v="0"/>
    <n v="0"/>
    <n v="0"/>
    <n v="2"/>
    <n v="0"/>
    <x v="0"/>
    <x v="14"/>
  </r>
  <r>
    <d v="2017-08-14T00:00:00"/>
    <n v="2004069"/>
    <s v="Ann"/>
    <s v="Orenshaw"/>
    <d v="1955-10-15T00:00:00"/>
    <n v="63"/>
    <x v="0"/>
    <s v="OPTIHEART"/>
    <x v="0"/>
    <s v="Non-Invasive"/>
    <n v="32.6"/>
    <n v="0"/>
    <n v="0"/>
    <n v="0"/>
    <x v="2"/>
    <n v="0"/>
    <n v="1"/>
    <n v="0"/>
    <n v="0"/>
    <n v="55"/>
    <n v="55"/>
    <n v="0"/>
    <n v="1"/>
    <x v="1"/>
    <x v="1"/>
    <m/>
    <m/>
    <n v="1"/>
    <x v="0"/>
    <x v="0"/>
    <d v="2018-01-08T00:00:00"/>
    <x v="0"/>
    <x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s v="NULL"/>
    <n v="12"/>
    <n v="110"/>
    <n v="77"/>
    <n v="0"/>
    <n v="0"/>
    <n v="0"/>
    <n v="1"/>
    <n v="0"/>
    <n v="0"/>
    <n v="0"/>
    <n v="0"/>
    <n v="0"/>
    <n v="0"/>
    <n v="0"/>
    <n v="2"/>
    <n v="0"/>
    <x v="0"/>
    <x v="3"/>
  </r>
  <r>
    <d v="2017-08-14T00:00:00"/>
    <n v="2005180"/>
    <s v="Margaret"/>
    <s v="Kruse"/>
    <d v="1939-03-02T00:00:00"/>
    <n v="79"/>
    <x v="0"/>
    <s v="OPTIHEART"/>
    <x v="0"/>
    <s v="Non-Invasive"/>
    <n v="29.7"/>
    <n v="0"/>
    <n v="0"/>
    <n v="0"/>
    <x v="1"/>
    <n v="0"/>
    <n v="0"/>
    <n v="1"/>
    <n v="0"/>
    <n v="30"/>
    <n v="30"/>
    <n v="1"/>
    <n v="0"/>
    <x v="0"/>
    <x v="0"/>
    <m/>
    <m/>
    <n v="1"/>
    <x v="0"/>
    <x v="0"/>
    <d v="2017-09-11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s v="NULL"/>
    <n v="15"/>
    <n v="110"/>
    <n v="32"/>
    <n v="1"/>
    <n v="0"/>
    <n v="0"/>
    <n v="0"/>
    <n v="0"/>
    <n v="0"/>
    <n v="0"/>
    <n v="1"/>
    <n v="1"/>
    <n v="0"/>
    <n v="1"/>
    <n v="2"/>
    <n v="0"/>
    <x v="0"/>
    <x v="10"/>
  </r>
  <r>
    <d v="2017-08-15T00:00:00"/>
    <n v="329537"/>
    <s v="Antonio"/>
    <s v="Cesare"/>
    <d v="1944-09-12T00:00:00"/>
    <n v="74"/>
    <x v="1"/>
    <s v="SA"/>
    <x v="1"/>
    <s v="Non-Invasive"/>
    <n v="33.299999999999997"/>
    <n v="0"/>
    <n v="0"/>
    <n v="0"/>
    <x v="2"/>
    <n v="0"/>
    <n v="1"/>
    <n v="0"/>
    <n v="0"/>
    <n v="45"/>
    <s v="NULL"/>
    <n v="0"/>
    <n v="1"/>
    <x v="1"/>
    <x v="1"/>
    <m/>
    <m/>
    <n v="1"/>
    <x v="0"/>
    <x v="0"/>
    <d v="2018-01-16T00:00:00"/>
    <x v="0"/>
    <x v="0"/>
    <n v="1"/>
    <n v="0"/>
    <n v="0"/>
    <n v="1"/>
    <n v="1"/>
    <n v="1"/>
    <n v="0"/>
    <n v="1"/>
    <n v="0"/>
    <n v="1"/>
    <n v="0"/>
    <n v="0"/>
    <n v="0"/>
    <n v="0"/>
    <n v="0"/>
    <n v="0"/>
    <n v="1"/>
    <n v="0"/>
    <s v="NULL"/>
    <n v="6"/>
    <n v="122"/>
    <n v="50"/>
    <n v="1"/>
    <n v="1"/>
    <n v="0"/>
    <n v="1"/>
    <n v="0"/>
    <n v="0"/>
    <n v="0"/>
    <n v="0"/>
    <n v="0"/>
    <n v="0"/>
    <n v="0"/>
    <n v="2"/>
    <n v="0"/>
    <x v="0"/>
    <x v="29"/>
  </r>
  <r>
    <d v="2017-08-15T00:00:00"/>
    <n v="450561"/>
    <s v="Malcolm"/>
    <s v="Day"/>
    <d v="1941-09-27T00:00:00"/>
    <n v="77"/>
    <x v="1"/>
    <s v="SA"/>
    <x v="1"/>
    <s v="Non-Invasive"/>
    <n v="21.7"/>
    <n v="0"/>
    <n v="0"/>
    <n v="0"/>
    <x v="2"/>
    <n v="0"/>
    <n v="1"/>
    <n v="0"/>
    <n v="0"/>
    <n v="30"/>
    <s v="NULL"/>
    <n v="1"/>
    <n v="0"/>
    <x v="0"/>
    <x v="0"/>
    <m/>
    <m/>
    <n v="1"/>
    <x v="0"/>
    <x v="0"/>
    <d v="2018-01-09T00:00:00"/>
    <x v="0"/>
    <x v="0"/>
    <n v="1"/>
    <n v="0"/>
    <n v="0"/>
    <n v="0"/>
    <n v="1"/>
    <n v="0"/>
    <n v="1"/>
    <n v="0"/>
    <n v="0"/>
    <n v="1"/>
    <n v="0"/>
    <n v="0"/>
    <n v="0"/>
    <n v="0"/>
    <n v="0"/>
    <n v="0"/>
    <n v="1"/>
    <n v="0"/>
    <s v="NULL"/>
    <m/>
    <n v="102"/>
    <n v="72"/>
    <n v="0"/>
    <n v="0"/>
    <n v="0"/>
    <n v="0"/>
    <n v="0"/>
    <n v="0"/>
    <n v="0"/>
    <n v="0"/>
    <n v="0"/>
    <n v="0"/>
    <n v="0"/>
    <n v="2"/>
    <n v="0"/>
    <x v="0"/>
    <x v="10"/>
  </r>
  <r>
    <d v="2017-08-21T00:00:00"/>
    <n v="2001481"/>
    <s v="Thomas"/>
    <s v="Leehane"/>
    <d v="1928-02-14T00:00:00"/>
    <n v="90"/>
    <x v="1"/>
    <s v="OPTIHEART"/>
    <x v="0"/>
    <s v="Non-Invasive"/>
    <n v="22.8"/>
    <n v="0"/>
    <n v="0"/>
    <n v="0"/>
    <x v="2"/>
    <n v="0"/>
    <n v="1"/>
    <n v="0"/>
    <n v="0"/>
    <n v="34"/>
    <n v="34"/>
    <n v="1"/>
    <n v="0"/>
    <x v="0"/>
    <x v="0"/>
    <m/>
    <m/>
    <n v="1"/>
    <x v="0"/>
    <x v="0"/>
    <d v="2018-02-05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s v="NULL"/>
    <n v="16"/>
    <n v="130"/>
    <n v="48"/>
    <n v="1"/>
    <n v="0"/>
    <n v="0"/>
    <n v="1"/>
    <n v="0"/>
    <n v="0"/>
    <n v="0"/>
    <n v="0"/>
    <n v="0"/>
    <n v="0"/>
    <n v="0"/>
    <n v="2"/>
    <n v="0"/>
    <x v="0"/>
    <x v="40"/>
  </r>
  <r>
    <d v="2017-08-21T00:00:00"/>
    <n v="215136"/>
    <s v="Howard"/>
    <s v="Turner"/>
    <d v="1946-08-30T00:00:00"/>
    <n v="72"/>
    <x v="1"/>
    <s v="VIC"/>
    <x v="0"/>
    <s v="Non-Invasive"/>
    <n v="26.4"/>
    <n v="0"/>
    <n v="0"/>
    <n v="0"/>
    <x v="2"/>
    <n v="0"/>
    <n v="1"/>
    <n v="0"/>
    <n v="0"/>
    <n v="45"/>
    <n v="45"/>
    <n v="0"/>
    <n v="1"/>
    <x v="1"/>
    <x v="1"/>
    <m/>
    <m/>
    <n v="1"/>
    <x v="0"/>
    <x v="0"/>
    <d v="2017-11-05T00:00:00"/>
    <x v="0"/>
    <x v="0"/>
    <n v="1"/>
    <n v="0"/>
    <n v="0"/>
    <n v="1"/>
    <n v="1"/>
    <n v="1"/>
    <n v="0"/>
    <n v="0"/>
    <n v="0"/>
    <n v="0"/>
    <n v="0"/>
    <n v="0"/>
    <n v="0"/>
    <n v="0"/>
    <n v="0"/>
    <n v="0"/>
    <n v="1"/>
    <n v="0"/>
    <s v="NULL"/>
    <n v="6"/>
    <n v="120"/>
    <n v="54"/>
    <n v="0"/>
    <n v="0"/>
    <n v="0"/>
    <n v="1"/>
    <n v="0"/>
    <n v="0"/>
    <n v="0"/>
    <n v="0"/>
    <n v="0"/>
    <n v="0"/>
    <n v="0"/>
    <n v="2"/>
    <n v="0"/>
    <x v="1"/>
    <x v="29"/>
  </r>
  <r>
    <d v="2017-08-21T00:00:00"/>
    <n v="304528"/>
    <s v="Ann"/>
    <s v="Davison"/>
    <d v="1936-10-03T00:00:00"/>
    <n v="82"/>
    <x v="0"/>
    <s v="VIC"/>
    <x v="0"/>
    <s v="Non-Invasive"/>
    <n v="20.100000000000001"/>
    <n v="1"/>
    <n v="0"/>
    <n v="0"/>
    <x v="0"/>
    <n v="1"/>
    <n v="0"/>
    <n v="0"/>
    <n v="0"/>
    <n v="68"/>
    <n v="68"/>
    <n v="0"/>
    <n v="1"/>
    <x v="1"/>
    <x v="1"/>
    <m/>
    <m/>
    <n v="1"/>
    <x v="0"/>
    <x v="0"/>
    <d v="2017-08-24T00:00:00"/>
    <x v="0"/>
    <x v="0"/>
    <n v="0"/>
    <n v="1"/>
    <n v="0"/>
    <n v="1"/>
    <n v="0"/>
    <n v="0"/>
    <n v="0"/>
    <n v="1"/>
    <n v="0"/>
    <n v="1"/>
    <n v="0"/>
    <n v="0"/>
    <n v="0"/>
    <n v="0"/>
    <n v="0"/>
    <n v="0"/>
    <n v="0"/>
    <n v="1"/>
    <s v="NULL"/>
    <n v="9"/>
    <n v="110"/>
    <n v="61"/>
    <n v="1"/>
    <n v="0"/>
    <n v="0"/>
    <n v="0"/>
    <n v="0"/>
    <n v="0"/>
    <n v="0"/>
    <n v="0"/>
    <n v="0"/>
    <n v="0"/>
    <n v="0"/>
    <n v="2"/>
    <n v="0"/>
    <x v="1"/>
    <x v="67"/>
  </r>
  <r>
    <d v="2017-08-21T00:00:00"/>
    <n v="407300"/>
    <s v="Kevin"/>
    <s v="Furst"/>
    <d v="1951-05-17T00:00:00"/>
    <n v="67"/>
    <x v="1"/>
    <s v="SA"/>
    <x v="1"/>
    <s v="Non-Invasive"/>
    <n v="23.6"/>
    <n v="0"/>
    <n v="0"/>
    <n v="0"/>
    <x v="2"/>
    <n v="0"/>
    <n v="1"/>
    <n v="0"/>
    <n v="0"/>
    <n v="32"/>
    <s v="NULL"/>
    <n v="1"/>
    <n v="0"/>
    <x v="0"/>
    <x v="0"/>
    <m/>
    <m/>
    <n v="1"/>
    <x v="0"/>
    <x v="0"/>
    <d v="2018-02-06T00:00:00"/>
    <x v="2"/>
    <x v="4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m/>
    <n v="116"/>
    <n v="70"/>
    <n v="0"/>
    <n v="0"/>
    <n v="0"/>
    <n v="1"/>
    <n v="0"/>
    <n v="0"/>
    <n v="0"/>
    <n v="0"/>
    <n v="0"/>
    <n v="0"/>
    <n v="0"/>
    <n v="2"/>
    <n v="0"/>
    <x v="0"/>
    <x v="10"/>
  </r>
  <r>
    <d v="2017-08-22T00:00:00"/>
    <n v="461768"/>
    <s v="Tracey"/>
    <s v="Smith"/>
    <d v="1968-07-03T00:00:00"/>
    <n v="50"/>
    <x v="0"/>
    <s v="SA"/>
    <x v="1"/>
    <s v="Non-Invasive"/>
    <n v="23.4"/>
    <n v="0"/>
    <n v="0"/>
    <n v="0"/>
    <x v="2"/>
    <n v="0"/>
    <n v="1"/>
    <n v="0"/>
    <n v="0"/>
    <n v="20"/>
    <n v="20"/>
    <n v="1"/>
    <n v="0"/>
    <x v="0"/>
    <x v="0"/>
    <m/>
    <m/>
    <n v="1"/>
    <x v="0"/>
    <x v="0"/>
    <d v="2017-12-05T00:00:00"/>
    <x v="2"/>
    <x v="2"/>
    <n v="1"/>
    <n v="0"/>
    <n v="0"/>
    <n v="0"/>
    <n v="1"/>
    <n v="0"/>
    <n v="1"/>
    <n v="0"/>
    <n v="0"/>
    <n v="1"/>
    <n v="0"/>
    <n v="0"/>
    <n v="0"/>
    <n v="0"/>
    <n v="0"/>
    <n v="0"/>
    <n v="1"/>
    <n v="0"/>
    <s v="NULL"/>
    <m/>
    <n v="110"/>
    <m/>
    <n v="0"/>
    <n v="0"/>
    <n v="0"/>
    <n v="0"/>
    <n v="0"/>
    <n v="0"/>
    <n v="0"/>
    <n v="0"/>
    <n v="0"/>
    <n v="0"/>
    <n v="0"/>
    <n v="2"/>
    <n v="0"/>
    <x v="0"/>
    <x v="0"/>
  </r>
  <r>
    <d v="2017-08-24T00:00:00"/>
    <n v="303922"/>
    <s v="Douglas"/>
    <s v="Kellett"/>
    <d v="1936-01-12T00:00:00"/>
    <n v="82"/>
    <x v="1"/>
    <s v="VIC"/>
    <x v="0"/>
    <s v="Non-Invasive"/>
    <n v="31.1"/>
    <n v="0"/>
    <n v="0"/>
    <n v="0"/>
    <x v="1"/>
    <n v="0"/>
    <n v="0"/>
    <n v="1"/>
    <n v="0"/>
    <n v="59"/>
    <n v="59"/>
    <n v="0"/>
    <n v="1"/>
    <x v="1"/>
    <x v="1"/>
    <m/>
    <m/>
    <n v="1"/>
    <x v="0"/>
    <x v="0"/>
    <d v="2017-11-04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s v="NULL"/>
    <n v="9"/>
    <n v="130"/>
    <n v="58"/>
    <n v="1"/>
    <n v="0"/>
    <n v="0"/>
    <n v="1"/>
    <n v="0"/>
    <n v="1"/>
    <n v="0"/>
    <n v="0"/>
    <n v="0"/>
    <n v="0"/>
    <n v="0"/>
    <n v="2"/>
    <n v="0"/>
    <x v="1"/>
    <x v="31"/>
  </r>
  <r>
    <d v="2017-08-24T00:00:00"/>
    <n v="304699"/>
    <s v="Peter"/>
    <s v="Febo"/>
    <d v="1955-08-16T00:00:00"/>
    <n v="63"/>
    <x v="1"/>
    <s v="VIC"/>
    <x v="0"/>
    <s v="Non-Invasive"/>
    <n v="22.6"/>
    <n v="1"/>
    <n v="0"/>
    <n v="0"/>
    <x v="0"/>
    <n v="1"/>
    <n v="0"/>
    <n v="0"/>
    <n v="0"/>
    <n v="40"/>
    <n v="40"/>
    <n v="0"/>
    <n v="1"/>
    <x v="0"/>
    <x v="0"/>
    <m/>
    <m/>
    <n v="1"/>
    <x v="0"/>
    <x v="0"/>
    <d v="2017-11-15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s v="NULL"/>
    <n v="6"/>
    <n v="160"/>
    <n v="66"/>
    <n v="1"/>
    <n v="0"/>
    <n v="0"/>
    <n v="0"/>
    <n v="0"/>
    <n v="0"/>
    <n v="0"/>
    <n v="0"/>
    <n v="0"/>
    <n v="0"/>
    <n v="0"/>
    <n v="2"/>
    <n v="0"/>
    <x v="0"/>
    <x v="14"/>
  </r>
  <r>
    <d v="2017-08-27T00:00:00"/>
    <n v="303754"/>
    <s v="John"/>
    <s v="Hendy"/>
    <d v="1948-12-22T00:00:00"/>
    <n v="70"/>
    <x v="1"/>
    <s v="VIC"/>
    <x v="0"/>
    <s v="Non-Invasive"/>
    <n v="33.200000000000003"/>
    <n v="0"/>
    <n v="0"/>
    <n v="0"/>
    <x v="2"/>
    <n v="0"/>
    <n v="1"/>
    <n v="0"/>
    <n v="0"/>
    <n v="25"/>
    <n v="25"/>
    <n v="1"/>
    <n v="0"/>
    <x v="0"/>
    <x v="0"/>
    <m/>
    <m/>
    <n v="1"/>
    <x v="0"/>
    <x v="0"/>
    <d v="2018-01-11T00:00:00"/>
    <x v="0"/>
    <x v="0"/>
    <n v="1"/>
    <n v="0"/>
    <n v="0"/>
    <n v="1"/>
    <n v="1"/>
    <n v="1"/>
    <n v="1"/>
    <n v="0"/>
    <n v="0"/>
    <n v="1"/>
    <n v="0"/>
    <n v="0"/>
    <n v="0"/>
    <n v="0"/>
    <n v="0"/>
    <n v="1"/>
    <n v="0"/>
    <n v="0"/>
    <s v="NULL"/>
    <n v="10"/>
    <n v="110"/>
    <m/>
    <n v="0"/>
    <n v="1"/>
    <n v="1"/>
    <n v="1"/>
    <n v="0"/>
    <n v="0"/>
    <n v="0"/>
    <n v="1"/>
    <n v="1"/>
    <n v="1"/>
    <n v="0"/>
    <n v="2"/>
    <n v="0"/>
    <x v="0"/>
    <x v="6"/>
  </r>
  <r>
    <d v="2017-08-29T00:00:00"/>
    <n v="223050"/>
    <s v="Judith"/>
    <s v="Rose"/>
    <d v="1935-05-24T00:00:00"/>
    <n v="83"/>
    <x v="0"/>
    <s v="VIC"/>
    <x v="0"/>
    <s v="Non-Invasive"/>
    <n v="32.5"/>
    <n v="0"/>
    <n v="0"/>
    <n v="0"/>
    <x v="1"/>
    <n v="0"/>
    <n v="0"/>
    <n v="1"/>
    <n v="0"/>
    <n v="43"/>
    <n v="40"/>
    <n v="0"/>
    <n v="1"/>
    <x v="0"/>
    <x v="0"/>
    <m/>
    <m/>
    <n v="1"/>
    <x v="0"/>
    <x v="0"/>
    <d v="2017-11-03T00:00:00"/>
    <x v="0"/>
    <x v="0"/>
    <n v="1"/>
    <n v="0"/>
    <n v="0"/>
    <n v="1"/>
    <n v="1"/>
    <n v="0"/>
    <n v="1"/>
    <n v="0"/>
    <n v="0"/>
    <n v="1"/>
    <n v="0"/>
    <n v="1"/>
    <n v="0"/>
    <n v="0"/>
    <n v="0"/>
    <n v="0"/>
    <n v="1"/>
    <n v="0"/>
    <s v="NULL"/>
    <n v="9"/>
    <n v="135"/>
    <n v="37"/>
    <n v="1"/>
    <n v="0"/>
    <n v="0"/>
    <n v="1"/>
    <n v="0"/>
    <n v="0"/>
    <n v="0"/>
    <n v="0"/>
    <n v="0"/>
    <n v="0"/>
    <n v="0"/>
    <n v="2"/>
    <n v="0"/>
    <x v="0"/>
    <x v="14"/>
  </r>
  <r>
    <d v="2017-08-31T00:00:00"/>
    <n v="192339"/>
    <s v="Jean"/>
    <s v="Marlor"/>
    <d v="1942-10-21T00:00:00"/>
    <n v="76"/>
    <x v="0"/>
    <s v="VIC"/>
    <x v="0"/>
    <s v="Non-Invasive"/>
    <n v="21.1"/>
    <n v="1"/>
    <n v="0"/>
    <n v="0"/>
    <x v="2"/>
    <n v="0"/>
    <n v="1"/>
    <n v="0"/>
    <n v="0"/>
    <n v="52"/>
    <n v="35"/>
    <n v="0"/>
    <n v="1"/>
    <x v="0"/>
    <x v="0"/>
    <m/>
    <m/>
    <n v="1"/>
    <x v="0"/>
    <x v="0"/>
    <d v="2017-11-09T00:00:00"/>
    <x v="0"/>
    <x v="0"/>
    <n v="1"/>
    <n v="0"/>
    <n v="0"/>
    <n v="1"/>
    <n v="1"/>
    <n v="0"/>
    <n v="1"/>
    <n v="0"/>
    <n v="0"/>
    <n v="1"/>
    <n v="0"/>
    <n v="1"/>
    <n v="0"/>
    <n v="0"/>
    <n v="0"/>
    <n v="0"/>
    <n v="1"/>
    <n v="0"/>
    <s v="NULL"/>
    <n v="10"/>
    <n v="130"/>
    <n v="74"/>
    <n v="1"/>
    <n v="1"/>
    <n v="0"/>
    <n v="1"/>
    <n v="0"/>
    <n v="0"/>
    <n v="0"/>
    <n v="0"/>
    <n v="0"/>
    <n v="0"/>
    <n v="0"/>
    <n v="2"/>
    <n v="0"/>
    <x v="0"/>
    <x v="12"/>
  </r>
  <r>
    <d v="2017-08-31T00:00:00"/>
    <n v="304378"/>
    <s v="Sylvia"/>
    <s v="Rowley"/>
    <d v="1935-05-08T00:00:00"/>
    <n v="83"/>
    <x v="0"/>
    <s v="VIC"/>
    <x v="0"/>
    <s v="Non-Invasive"/>
    <n v="28"/>
    <n v="0"/>
    <n v="0"/>
    <n v="0"/>
    <x v="2"/>
    <n v="0"/>
    <n v="1"/>
    <n v="0"/>
    <n v="0"/>
    <n v="36"/>
    <n v="36"/>
    <n v="0"/>
    <n v="1"/>
    <x v="0"/>
    <x v="0"/>
    <m/>
    <m/>
    <n v="1"/>
    <x v="0"/>
    <x v="0"/>
    <d v="2018-01-11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s v="NULL"/>
    <n v="7"/>
    <n v="140"/>
    <n v="62"/>
    <n v="1"/>
    <n v="0"/>
    <n v="0"/>
    <n v="1"/>
    <n v="0"/>
    <n v="0"/>
    <n v="0"/>
    <n v="0"/>
    <n v="0"/>
    <n v="0"/>
    <n v="0"/>
    <n v="2"/>
    <n v="0"/>
    <x v="0"/>
    <x v="9"/>
  </r>
  <r>
    <d v="2017-09-05T00:00:00"/>
    <n v="303506"/>
    <s v="Dimitri"/>
    <s v="Serghis"/>
    <d v="1966-11-21T00:00:00"/>
    <n v="52"/>
    <x v="1"/>
    <s v="VIC"/>
    <x v="0"/>
    <s v="Non-Invasive"/>
    <n v="27.7"/>
    <n v="0"/>
    <n v="0"/>
    <n v="0"/>
    <x v="1"/>
    <n v="0"/>
    <n v="0"/>
    <n v="1"/>
    <n v="0"/>
    <n v="30"/>
    <n v="30"/>
    <n v="1"/>
    <n v="0"/>
    <x v="0"/>
    <x v="0"/>
    <m/>
    <m/>
    <n v="1"/>
    <x v="0"/>
    <x v="0"/>
    <d v="2017-12-13T00:00:00"/>
    <x v="2"/>
    <x v="4"/>
    <n v="1"/>
    <n v="0"/>
    <n v="0"/>
    <n v="1"/>
    <n v="1"/>
    <n v="0"/>
    <n v="0"/>
    <n v="1"/>
    <n v="0"/>
    <n v="1"/>
    <n v="1"/>
    <n v="1"/>
    <n v="1"/>
    <n v="0"/>
    <n v="0"/>
    <n v="0"/>
    <n v="1"/>
    <n v="0"/>
    <s v="NULL"/>
    <n v="9"/>
    <n v="110"/>
    <s v="&gt; 90"/>
    <n v="1"/>
    <n v="0"/>
    <n v="0"/>
    <n v="0"/>
    <n v="0"/>
    <n v="0"/>
    <n v="0"/>
    <n v="0"/>
    <n v="0"/>
    <n v="0"/>
    <n v="0"/>
    <n v="2"/>
    <n v="1"/>
    <x v="0"/>
    <x v="10"/>
  </r>
  <r>
    <d v="2017-09-05T00:00:00"/>
    <n v="460406"/>
    <s v="Alfred Frank"/>
    <s v="Barton"/>
    <d v="1938-03-01T00:00:00"/>
    <n v="80"/>
    <x v="1"/>
    <s v="SA"/>
    <x v="1"/>
    <s v="Non-Invasive"/>
    <n v="30.6"/>
    <n v="0"/>
    <n v="0"/>
    <n v="0"/>
    <x v="2"/>
    <n v="0"/>
    <n v="1"/>
    <n v="0"/>
    <n v="0"/>
    <n v="33"/>
    <s v="NULL"/>
    <n v="1"/>
    <n v="0"/>
    <x v="0"/>
    <x v="0"/>
    <m/>
    <m/>
    <n v="1"/>
    <x v="2"/>
    <x v="3"/>
    <d v="2017-12-12T00:00:00"/>
    <x v="2"/>
    <x v="2"/>
    <n v="1"/>
    <n v="0"/>
    <n v="0"/>
    <n v="1"/>
    <n v="1"/>
    <n v="0"/>
    <n v="0"/>
    <n v="1"/>
    <n v="1"/>
    <n v="1"/>
    <n v="0"/>
    <n v="0"/>
    <n v="0"/>
    <n v="0"/>
    <n v="0"/>
    <n v="1"/>
    <n v="1"/>
    <n v="0"/>
    <s v="NULL"/>
    <m/>
    <n v="100"/>
    <n v="55"/>
    <n v="0"/>
    <n v="0"/>
    <n v="0"/>
    <n v="1"/>
    <n v="0"/>
    <n v="1"/>
    <n v="0"/>
    <n v="1"/>
    <n v="0"/>
    <n v="0"/>
    <n v="0"/>
    <n v="2"/>
    <n v="0"/>
    <x v="0"/>
    <x v="17"/>
  </r>
  <r>
    <d v="2017-09-06T00:00:00"/>
    <n v="270351"/>
    <s v="Bryan"/>
    <s v="Hayes"/>
    <d v="1935-08-19T00:00:00"/>
    <n v="83"/>
    <x v="1"/>
    <s v="VIC"/>
    <x v="0"/>
    <s v="Non-Invasive"/>
    <n v="30.1"/>
    <n v="0"/>
    <n v="0"/>
    <n v="0"/>
    <x v="1"/>
    <n v="0"/>
    <n v="0"/>
    <n v="1"/>
    <n v="0"/>
    <n v="43"/>
    <n v="35"/>
    <n v="0"/>
    <n v="1"/>
    <x v="0"/>
    <x v="0"/>
    <m/>
    <m/>
    <n v="1"/>
    <x v="0"/>
    <x v="0"/>
    <d v="2018-01-18T00:00:00"/>
    <x v="0"/>
    <x v="0"/>
    <n v="1"/>
    <n v="0"/>
    <n v="0"/>
    <n v="1"/>
    <n v="0"/>
    <n v="0"/>
    <n v="0"/>
    <n v="1"/>
    <n v="0"/>
    <n v="1"/>
    <n v="1"/>
    <n v="1"/>
    <n v="1"/>
    <n v="0"/>
    <n v="0"/>
    <n v="0"/>
    <n v="0"/>
    <n v="1"/>
    <s v="NULL"/>
    <n v="13"/>
    <n v="105"/>
    <n v="41"/>
    <n v="0"/>
    <n v="0"/>
    <n v="0"/>
    <n v="1"/>
    <n v="0"/>
    <n v="1"/>
    <n v="0"/>
    <n v="1"/>
    <n v="0"/>
    <n v="0"/>
    <n v="0"/>
    <n v="2"/>
    <n v="1"/>
    <x v="0"/>
    <x v="12"/>
  </r>
  <r>
    <d v="2017-09-11T00:00:00"/>
    <n v="2005252"/>
    <s v="Lothar"/>
    <s v="Kuehn"/>
    <d v="1934-09-04T00:00:00"/>
    <n v="84"/>
    <x v="1"/>
    <s v="OPTIHEART"/>
    <x v="0"/>
    <s v="Non-Invasive"/>
    <n v="23.2"/>
    <n v="0"/>
    <n v="0"/>
    <n v="0"/>
    <x v="2"/>
    <n v="0"/>
    <n v="1"/>
    <n v="0"/>
    <n v="0"/>
    <s v="NULL"/>
    <s v="NULL"/>
    <n v="0"/>
    <n v="0"/>
    <x v="1"/>
    <x v="0"/>
    <m/>
    <m/>
    <n v="1"/>
    <x v="0"/>
    <x v="0"/>
    <d v="2017-10-23T00:00:00"/>
    <x v="0"/>
    <x v="0"/>
    <n v="0"/>
    <n v="0"/>
    <n v="1"/>
    <n v="1"/>
    <n v="0"/>
    <n v="0"/>
    <n v="1"/>
    <n v="0"/>
    <n v="0"/>
    <n v="1"/>
    <n v="0"/>
    <n v="0"/>
    <n v="0"/>
    <n v="0"/>
    <n v="0"/>
    <n v="0"/>
    <n v="0"/>
    <n v="1"/>
    <s v="NULL"/>
    <n v="13"/>
    <n v="125"/>
    <m/>
    <n v="1"/>
    <n v="0"/>
    <n v="1"/>
    <n v="0"/>
    <n v="0"/>
    <n v="0"/>
    <n v="0"/>
    <n v="0"/>
    <n v="0"/>
    <n v="0"/>
    <n v="0"/>
    <n v="2"/>
    <n v="0"/>
    <x v="0"/>
    <x v="13"/>
  </r>
  <r>
    <d v="2017-09-11T00:00:00"/>
    <n v="2005276"/>
    <s v="Lesley"/>
    <s v="Lewis"/>
    <d v="1952-12-28T00:00:00"/>
    <n v="66"/>
    <x v="0"/>
    <s v="OPTIHEART"/>
    <x v="0"/>
    <s v="Non-Invasive"/>
    <n v="22.5"/>
    <n v="0"/>
    <n v="0"/>
    <n v="0"/>
    <x v="0"/>
    <n v="1"/>
    <n v="0"/>
    <n v="0"/>
    <n v="0"/>
    <n v="52"/>
    <n v="52"/>
    <n v="0"/>
    <n v="1"/>
    <x v="1"/>
    <x v="1"/>
    <m/>
    <m/>
    <n v="1"/>
    <x v="0"/>
    <x v="0"/>
    <d v="2017-09-11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s v="NULL"/>
    <n v="6"/>
    <n v="100"/>
    <m/>
    <n v="0"/>
    <n v="0"/>
    <n v="0"/>
    <n v="0"/>
    <n v="0"/>
    <n v="0"/>
    <n v="0"/>
    <n v="0"/>
    <n v="0"/>
    <n v="0"/>
    <n v="0"/>
    <n v="2"/>
    <n v="0"/>
    <x v="0"/>
    <x v="62"/>
  </r>
  <r>
    <d v="2017-09-11T00:00:00"/>
    <n v="2005281"/>
    <s v="Matthew"/>
    <s v="Salierno"/>
    <d v="1981-01-29T00:00:00"/>
    <n v="37"/>
    <x v="1"/>
    <s v="OPTIHEART"/>
    <x v="0"/>
    <s v="Non-Invasive"/>
    <n v="39.5"/>
    <n v="0"/>
    <n v="0"/>
    <n v="0"/>
    <x v="1"/>
    <n v="0"/>
    <n v="0"/>
    <n v="1"/>
    <n v="0"/>
    <n v="45"/>
    <n v="45"/>
    <n v="0"/>
    <n v="1"/>
    <x v="1"/>
    <x v="1"/>
    <m/>
    <m/>
    <n v="1"/>
    <x v="0"/>
    <x v="0"/>
    <d v="2017-09-15T00:00:0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n v="16"/>
    <n v="120"/>
    <s v="&gt; 90"/>
    <n v="0"/>
    <n v="0"/>
    <n v="0"/>
    <n v="0"/>
    <n v="0"/>
    <n v="0"/>
    <n v="0"/>
    <n v="0"/>
    <n v="0"/>
    <n v="0"/>
    <n v="0"/>
    <n v="2"/>
    <n v="0"/>
    <x v="1"/>
    <x v="29"/>
  </r>
  <r>
    <d v="2017-09-12T00:00:00"/>
    <n v="212746"/>
    <s v="Ruby"/>
    <s v="Chambers"/>
    <d v="1930-01-15T00:00:00"/>
    <n v="88"/>
    <x v="0"/>
    <s v="VIC"/>
    <x v="0"/>
    <s v="Non-Invasive"/>
    <n v="16.3"/>
    <n v="1"/>
    <n v="0"/>
    <n v="1"/>
    <x v="4"/>
    <n v="0"/>
    <n v="0"/>
    <n v="0"/>
    <n v="1"/>
    <n v="65"/>
    <n v="65"/>
    <n v="0"/>
    <n v="1"/>
    <x v="1"/>
    <x v="1"/>
    <m/>
    <n v="2833"/>
    <n v="1"/>
    <x v="0"/>
    <x v="0"/>
    <d v="2017-12-27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13"/>
    <n v="125"/>
    <n v="55"/>
    <n v="1"/>
    <n v="1"/>
    <n v="1"/>
    <n v="0"/>
    <n v="0"/>
    <n v="1"/>
    <n v="0"/>
    <n v="0"/>
    <n v="1"/>
    <n v="1"/>
    <n v="0"/>
    <n v="2"/>
    <n v="0"/>
    <x v="1"/>
    <x v="1"/>
  </r>
  <r>
    <d v="2017-09-12T00:00:00"/>
    <n v="305013"/>
    <s v="Greig"/>
    <s v="Jewson"/>
    <d v="1954-01-13T00:00:00"/>
    <n v="64"/>
    <x v="1"/>
    <s v="VIC"/>
    <x v="0"/>
    <s v="Non-Invasive"/>
    <n v="29.6"/>
    <n v="0"/>
    <n v="0"/>
    <n v="0"/>
    <x v="0"/>
    <n v="1"/>
    <n v="0"/>
    <n v="0"/>
    <n v="0"/>
    <n v="58"/>
    <n v="58"/>
    <n v="0"/>
    <n v="1"/>
    <x v="1"/>
    <x v="1"/>
    <m/>
    <m/>
    <n v="1"/>
    <x v="0"/>
    <x v="0"/>
    <d v="2017-09-12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0"/>
    <n v="1"/>
    <s v="NULL"/>
    <m/>
    <n v="140"/>
    <s v="&gt; 90"/>
    <n v="0"/>
    <n v="0"/>
    <n v="0"/>
    <n v="0"/>
    <n v="0"/>
    <n v="0"/>
    <n v="0"/>
    <n v="0"/>
    <n v="0"/>
    <n v="0"/>
    <n v="0"/>
    <n v="2"/>
    <n v="0"/>
    <x v="1"/>
    <x v="27"/>
  </r>
  <r>
    <d v="2017-09-12T00:00:00"/>
    <n v="305390"/>
    <s v="Jonathan"/>
    <s v="Walsh"/>
    <d v="1968-12-14T00:00:00"/>
    <n v="50"/>
    <x v="1"/>
    <s v="VIC"/>
    <x v="0"/>
    <s v="Non-Invasive"/>
    <n v="34.9"/>
    <n v="0"/>
    <n v="0"/>
    <n v="0"/>
    <x v="1"/>
    <n v="0"/>
    <n v="0"/>
    <n v="1"/>
    <n v="0"/>
    <n v="19"/>
    <n v="19"/>
    <n v="1"/>
    <n v="0"/>
    <x v="0"/>
    <x v="0"/>
    <m/>
    <m/>
    <n v="1"/>
    <x v="0"/>
    <x v="0"/>
    <d v="2018-01-30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m/>
    <n v="120"/>
    <n v="79"/>
    <n v="1"/>
    <n v="0"/>
    <n v="1"/>
    <n v="0"/>
    <n v="0"/>
    <n v="0"/>
    <n v="0"/>
    <n v="0"/>
    <n v="0"/>
    <n v="0"/>
    <n v="0"/>
    <n v="2"/>
    <n v="0"/>
    <x v="0"/>
    <x v="44"/>
  </r>
  <r>
    <d v="2017-09-14T00:00:00"/>
    <n v="261655"/>
    <s v="Lucia"/>
    <s v="Andrews"/>
    <d v="1935-09-05T00:00:00"/>
    <n v="83"/>
    <x v="0"/>
    <s v="VIC"/>
    <x v="0"/>
    <s v="Non-Invasive"/>
    <n v="22.3"/>
    <n v="1"/>
    <n v="0"/>
    <n v="0"/>
    <x v="2"/>
    <n v="0"/>
    <n v="1"/>
    <n v="0"/>
    <n v="0"/>
    <n v="65"/>
    <n v="62"/>
    <n v="0"/>
    <n v="1"/>
    <x v="1"/>
    <x v="1"/>
    <m/>
    <m/>
    <n v="1"/>
    <x v="0"/>
    <x v="0"/>
    <d v="2018-01-04T00:00:00"/>
    <x v="0"/>
    <x v="0"/>
    <n v="0"/>
    <n v="1"/>
    <n v="0"/>
    <n v="1"/>
    <n v="0"/>
    <n v="0"/>
    <n v="0"/>
    <n v="0"/>
    <n v="0"/>
    <n v="0"/>
    <n v="0"/>
    <n v="1"/>
    <n v="0"/>
    <n v="0"/>
    <n v="0"/>
    <n v="0"/>
    <n v="0"/>
    <n v="1"/>
    <s v="NULL"/>
    <n v="10"/>
    <n v="145"/>
    <n v="41"/>
    <n v="1"/>
    <n v="0"/>
    <n v="0"/>
    <n v="1"/>
    <n v="0"/>
    <n v="0"/>
    <n v="0"/>
    <n v="0"/>
    <n v="0"/>
    <n v="0"/>
    <n v="0"/>
    <n v="2"/>
    <n v="0"/>
    <x v="1"/>
    <x v="4"/>
  </r>
  <r>
    <d v="2017-09-15T00:00:00"/>
    <n v="303325"/>
    <s v="Marilyn"/>
    <s v="Brouwer"/>
    <d v="1942-12-15T00:00:00"/>
    <n v="76"/>
    <x v="0"/>
    <s v="VIC"/>
    <x v="0"/>
    <s v="Non-Invasive"/>
    <n v="28.6"/>
    <n v="1"/>
    <n v="0"/>
    <n v="0"/>
    <x v="1"/>
    <n v="0"/>
    <n v="0"/>
    <n v="1"/>
    <n v="0"/>
    <n v="55"/>
    <n v="55"/>
    <n v="0"/>
    <n v="1"/>
    <x v="1"/>
    <x v="1"/>
    <n v="59.4"/>
    <m/>
    <n v="1"/>
    <x v="0"/>
    <x v="0"/>
    <d v="2017-11-28T00:00:00"/>
    <x v="0"/>
    <x v="0"/>
    <n v="0"/>
    <n v="0"/>
    <n v="1"/>
    <n v="1"/>
    <n v="1"/>
    <n v="0"/>
    <n v="0"/>
    <n v="1"/>
    <n v="0"/>
    <n v="1"/>
    <n v="0"/>
    <n v="0"/>
    <n v="0"/>
    <n v="0"/>
    <n v="0"/>
    <n v="0"/>
    <n v="1"/>
    <n v="0"/>
    <s v="NULL"/>
    <m/>
    <n v="125"/>
    <n v="49"/>
    <n v="1"/>
    <n v="0"/>
    <n v="1"/>
    <n v="1"/>
    <n v="0"/>
    <n v="1"/>
    <n v="0"/>
    <n v="0"/>
    <n v="0"/>
    <n v="0"/>
    <n v="0"/>
    <n v="2"/>
    <n v="0"/>
    <x v="1"/>
    <x v="3"/>
  </r>
  <r>
    <d v="2017-09-18T00:00:00"/>
    <n v="2001335"/>
    <s v="Robert"/>
    <s v="Dove"/>
    <d v="1951-04-18T00:00:00"/>
    <n v="67"/>
    <x v="1"/>
    <s v="OPTIHEART"/>
    <x v="0"/>
    <s v="Non-Invasive"/>
    <n v="25.8"/>
    <n v="0"/>
    <n v="0"/>
    <n v="0"/>
    <x v="2"/>
    <n v="0"/>
    <n v="1"/>
    <n v="0"/>
    <n v="0"/>
    <n v="30"/>
    <n v="30"/>
    <n v="1"/>
    <n v="0"/>
    <x v="0"/>
    <x v="0"/>
    <m/>
    <m/>
    <n v="1"/>
    <x v="0"/>
    <x v="0"/>
    <d v="2018-02-05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s v="NULL"/>
    <n v="5"/>
    <n v="90"/>
    <n v="89"/>
    <n v="0"/>
    <n v="0"/>
    <n v="0"/>
    <n v="1"/>
    <n v="0"/>
    <n v="0"/>
    <n v="0"/>
    <n v="0"/>
    <n v="0"/>
    <n v="0"/>
    <n v="0"/>
    <n v="2"/>
    <n v="0"/>
    <x v="0"/>
    <x v="10"/>
  </r>
  <r>
    <d v="2017-09-18T00:00:00"/>
    <n v="2005152"/>
    <s v="Catherine"/>
    <s v="Stafford"/>
    <d v="1984-10-06T00:00:00"/>
    <n v="34"/>
    <x v="0"/>
    <s v="OPTIHEART"/>
    <x v="0"/>
    <s v="Non-Invasive"/>
    <n v="36.4"/>
    <n v="0"/>
    <n v="0"/>
    <n v="0"/>
    <x v="2"/>
    <n v="0"/>
    <n v="1"/>
    <n v="0"/>
    <n v="0"/>
    <n v="37"/>
    <n v="37"/>
    <n v="0"/>
    <n v="1"/>
    <x v="0"/>
    <x v="0"/>
    <m/>
    <m/>
    <n v="1"/>
    <x v="0"/>
    <x v="0"/>
    <d v="2018-01-15T00:00:00"/>
    <x v="0"/>
    <x v="0"/>
    <n v="0"/>
    <n v="0"/>
    <n v="1"/>
    <n v="0"/>
    <n v="0"/>
    <n v="0"/>
    <n v="1"/>
    <n v="0"/>
    <n v="0"/>
    <n v="1"/>
    <n v="0"/>
    <n v="0"/>
    <n v="0"/>
    <n v="0"/>
    <n v="0"/>
    <n v="0"/>
    <n v="1"/>
    <n v="0"/>
    <s v="NULL"/>
    <n v="11"/>
    <n v="100"/>
    <m/>
    <n v="0"/>
    <n v="0"/>
    <n v="0"/>
    <n v="0"/>
    <n v="0"/>
    <n v="0"/>
    <n v="0"/>
    <n v="0"/>
    <n v="0"/>
    <n v="0"/>
    <n v="0"/>
    <n v="2"/>
    <n v="0"/>
    <x v="0"/>
    <x v="39"/>
  </r>
  <r>
    <d v="2017-09-18T00:00:00"/>
    <n v="2005373"/>
    <s v="Karin"/>
    <s v="Meyer"/>
    <d v="1939-06-14T00:00:00"/>
    <n v="79"/>
    <x v="0"/>
    <s v="OPTIHEART"/>
    <x v="0"/>
    <s v="Non-Invasive"/>
    <n v="20.2"/>
    <n v="0"/>
    <n v="0"/>
    <n v="0"/>
    <x v="2"/>
    <n v="0"/>
    <n v="1"/>
    <n v="0"/>
    <n v="0"/>
    <n v="51"/>
    <n v="51"/>
    <n v="0"/>
    <n v="1"/>
    <x v="1"/>
    <x v="1"/>
    <m/>
    <m/>
    <n v="1"/>
    <x v="0"/>
    <x v="0"/>
    <d v="2017-11-19T00:00:00"/>
    <x v="0"/>
    <x v="0"/>
    <n v="0"/>
    <n v="0"/>
    <n v="1"/>
    <n v="1"/>
    <n v="0"/>
    <n v="0"/>
    <n v="1"/>
    <n v="0"/>
    <n v="0"/>
    <n v="1"/>
    <n v="0"/>
    <n v="0"/>
    <n v="0"/>
    <n v="0"/>
    <n v="0"/>
    <n v="0"/>
    <n v="0"/>
    <n v="1"/>
    <s v="NULL"/>
    <n v="8"/>
    <n v="150"/>
    <m/>
    <n v="0"/>
    <n v="0"/>
    <n v="0"/>
    <n v="0"/>
    <n v="0"/>
    <n v="0"/>
    <n v="0"/>
    <n v="0"/>
    <n v="0"/>
    <n v="0"/>
    <n v="0"/>
    <n v="2"/>
    <n v="0"/>
    <x v="0"/>
    <x v="47"/>
  </r>
  <r>
    <d v="2017-09-19T00:00:00"/>
    <n v="250217"/>
    <s v="Susan"/>
    <s v="Fraser"/>
    <d v="1954-03-04T00:00:00"/>
    <n v="64"/>
    <x v="0"/>
    <s v="VIC"/>
    <x v="0"/>
    <s v="Non-Invasive"/>
    <n v="35.5"/>
    <n v="1"/>
    <n v="0"/>
    <n v="0"/>
    <x v="2"/>
    <n v="0"/>
    <n v="1"/>
    <n v="0"/>
    <n v="0"/>
    <n v="45"/>
    <n v="41"/>
    <n v="0"/>
    <n v="1"/>
    <x v="1"/>
    <x v="1"/>
    <m/>
    <m/>
    <n v="1"/>
    <x v="0"/>
    <x v="0"/>
    <d v="2017-12-21T00:00:00"/>
    <x v="0"/>
    <x v="0"/>
    <n v="0"/>
    <n v="0"/>
    <n v="0"/>
    <n v="1"/>
    <n v="0"/>
    <n v="0"/>
    <n v="1"/>
    <n v="0"/>
    <n v="0"/>
    <n v="1"/>
    <n v="0"/>
    <n v="1"/>
    <n v="0"/>
    <n v="0"/>
    <n v="0"/>
    <n v="0"/>
    <n v="1"/>
    <n v="0"/>
    <s v="NULL"/>
    <n v="7"/>
    <n v="100"/>
    <n v="72"/>
    <n v="0"/>
    <n v="0"/>
    <n v="0"/>
    <n v="1"/>
    <n v="0"/>
    <n v="1"/>
    <n v="0"/>
    <n v="0"/>
    <n v="0"/>
    <n v="0"/>
    <n v="0"/>
    <n v="2"/>
    <n v="0"/>
    <x v="0"/>
    <x v="30"/>
  </r>
  <r>
    <d v="2017-09-19T00:00:00"/>
    <n v="305360"/>
    <s v="Warren"/>
    <s v="Trompf"/>
    <d v="1942-03-28T00:00:00"/>
    <n v="76"/>
    <x v="1"/>
    <s v="VIC"/>
    <x v="0"/>
    <s v="Non-Invasive"/>
    <n v="28.2"/>
    <n v="1"/>
    <n v="0"/>
    <n v="0"/>
    <x v="2"/>
    <n v="0"/>
    <n v="1"/>
    <n v="0"/>
    <n v="0"/>
    <n v="30"/>
    <n v="30"/>
    <n v="1"/>
    <n v="0"/>
    <x v="0"/>
    <x v="0"/>
    <m/>
    <m/>
    <n v="1"/>
    <x v="0"/>
    <x v="0"/>
    <d v="2018-01-30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6"/>
    <n v="120"/>
    <n v="56"/>
    <n v="0"/>
    <n v="0"/>
    <n v="0"/>
    <n v="1"/>
    <n v="0"/>
    <n v="0"/>
    <n v="0"/>
    <n v="1"/>
    <n v="1"/>
    <n v="0"/>
    <n v="1"/>
    <n v="2"/>
    <n v="0"/>
    <x v="0"/>
    <x v="10"/>
  </r>
  <r>
    <d v="2017-09-20T00:00:00"/>
    <n v="305095"/>
    <s v="Maria"/>
    <s v="Sculli"/>
    <d v="1950-02-04T00:00:00"/>
    <n v="68"/>
    <x v="0"/>
    <s v="VIC"/>
    <x v="0"/>
    <s v="Non-Invasive"/>
    <n v="33.299999999999997"/>
    <n v="0"/>
    <n v="0"/>
    <n v="0"/>
    <x v="2"/>
    <n v="0"/>
    <n v="1"/>
    <n v="0"/>
    <n v="0"/>
    <n v="65"/>
    <n v="65"/>
    <n v="0"/>
    <n v="1"/>
    <x v="1"/>
    <x v="1"/>
    <m/>
    <m/>
    <n v="1"/>
    <x v="0"/>
    <x v="0"/>
    <d v="2017-12-05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9"/>
    <n v="135"/>
    <s v="&gt; 90"/>
    <n v="0"/>
    <n v="1"/>
    <n v="0"/>
    <n v="0"/>
    <n v="0"/>
    <n v="0"/>
    <n v="0"/>
    <n v="0"/>
    <n v="0"/>
    <n v="0"/>
    <n v="0"/>
    <n v="2"/>
    <n v="0"/>
    <x v="1"/>
    <x v="1"/>
  </r>
  <r>
    <d v="2017-09-21T00:00:00"/>
    <n v="305363"/>
    <s v="David"/>
    <s v="Wright"/>
    <d v="1968-05-09T00:00:00"/>
    <n v="50"/>
    <x v="1"/>
    <s v="VIC"/>
    <x v="0"/>
    <s v="Non-Invasive"/>
    <n v="26.5"/>
    <n v="0"/>
    <n v="0"/>
    <n v="0"/>
    <x v="2"/>
    <n v="0"/>
    <n v="1"/>
    <n v="0"/>
    <n v="0"/>
    <n v="11"/>
    <n v="11"/>
    <n v="1"/>
    <n v="0"/>
    <x v="0"/>
    <x v="0"/>
    <m/>
    <m/>
    <n v="1"/>
    <x v="0"/>
    <x v="0"/>
    <d v="2017-11-30T00:00:00"/>
    <x v="2"/>
    <x v="4"/>
    <n v="1"/>
    <n v="0"/>
    <n v="0"/>
    <n v="1"/>
    <n v="0"/>
    <n v="0"/>
    <n v="0"/>
    <n v="0"/>
    <n v="0"/>
    <n v="0"/>
    <n v="0"/>
    <n v="0"/>
    <n v="0"/>
    <n v="0"/>
    <n v="0"/>
    <n v="0"/>
    <n v="0"/>
    <n v="1"/>
    <s v="NULL"/>
    <m/>
    <n v="90"/>
    <n v="66"/>
    <n v="0"/>
    <n v="1"/>
    <n v="0"/>
    <n v="0"/>
    <n v="0"/>
    <n v="0"/>
    <n v="0"/>
    <n v="0"/>
    <n v="0"/>
    <n v="0"/>
    <n v="0"/>
    <n v="2"/>
    <n v="0"/>
    <x v="0"/>
    <x v="70"/>
  </r>
  <r>
    <d v="2017-09-23T00:00:00"/>
    <n v="304783"/>
    <s v="Norma"/>
    <s v="Pedersen"/>
    <d v="1925-03-16T00:00:00"/>
    <n v="93"/>
    <x v="0"/>
    <s v="VIC"/>
    <x v="0"/>
    <s v="Non-Invasive"/>
    <n v="22.2"/>
    <n v="1"/>
    <n v="0"/>
    <n v="0"/>
    <x v="1"/>
    <n v="0"/>
    <n v="0"/>
    <n v="1"/>
    <n v="0"/>
    <n v="25"/>
    <n v="25"/>
    <n v="1"/>
    <n v="0"/>
    <x v="0"/>
    <x v="0"/>
    <m/>
    <m/>
    <n v="1"/>
    <x v="0"/>
    <x v="0"/>
    <d v="2017-11-01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14"/>
    <n v="110"/>
    <n v="25"/>
    <n v="1"/>
    <n v="0"/>
    <n v="1"/>
    <n v="1"/>
    <n v="0"/>
    <n v="0"/>
    <n v="0"/>
    <n v="0"/>
    <n v="0"/>
    <n v="0"/>
    <n v="0"/>
    <n v="2"/>
    <n v="0"/>
    <x v="0"/>
    <x v="6"/>
  </r>
  <r>
    <d v="2017-09-25T00:00:00"/>
    <n v="2005340"/>
    <s v="Carmela"/>
    <s v="Licitra"/>
    <d v="1932-12-04T00:00:00"/>
    <n v="86"/>
    <x v="0"/>
    <s v="OPTIHEART"/>
    <x v="0"/>
    <s v="Non-Invasive"/>
    <n v="35.700000000000003"/>
    <n v="0"/>
    <n v="0"/>
    <n v="1"/>
    <x v="2"/>
    <n v="0"/>
    <n v="1"/>
    <n v="0"/>
    <n v="0"/>
    <n v="52"/>
    <n v="52"/>
    <n v="0"/>
    <n v="1"/>
    <x v="1"/>
    <x v="1"/>
    <m/>
    <m/>
    <n v="1"/>
    <x v="0"/>
    <x v="0"/>
    <d v="2017-12-04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5"/>
    <n v="122"/>
    <n v="52"/>
    <n v="1"/>
    <n v="0"/>
    <n v="0"/>
    <n v="1"/>
    <n v="0"/>
    <n v="0"/>
    <n v="0"/>
    <n v="0"/>
    <n v="0"/>
    <n v="0"/>
    <n v="0"/>
    <n v="2"/>
    <n v="0"/>
    <x v="1"/>
    <x v="62"/>
  </r>
  <r>
    <d v="2017-09-25T00:00:00"/>
    <n v="305493"/>
    <s v="Patricia"/>
    <s v="Trapnell"/>
    <d v="1946-03-19T00:00:00"/>
    <n v="72"/>
    <x v="0"/>
    <s v="VIC"/>
    <x v="0"/>
    <s v="Non-Invasive"/>
    <n v="31.9"/>
    <n v="0"/>
    <n v="0"/>
    <n v="0"/>
    <x v="2"/>
    <n v="0"/>
    <n v="1"/>
    <n v="0"/>
    <n v="0"/>
    <n v="70"/>
    <n v="70"/>
    <n v="0"/>
    <n v="1"/>
    <x v="1"/>
    <x v="1"/>
    <m/>
    <m/>
    <n v="1"/>
    <x v="0"/>
    <x v="0"/>
    <d v="2018-01-28T00:00:00"/>
    <x v="0"/>
    <x v="0"/>
    <n v="0"/>
    <n v="1"/>
    <n v="0"/>
    <n v="1"/>
    <n v="0"/>
    <n v="0"/>
    <n v="0"/>
    <n v="1"/>
    <n v="0"/>
    <n v="1"/>
    <n v="0"/>
    <n v="0"/>
    <n v="0"/>
    <n v="0"/>
    <n v="0"/>
    <n v="0"/>
    <n v="1"/>
    <n v="0"/>
    <s v="NULL"/>
    <m/>
    <n v="120"/>
    <n v="33"/>
    <n v="1"/>
    <n v="0"/>
    <n v="0"/>
    <n v="0"/>
    <n v="0"/>
    <n v="0"/>
    <n v="0"/>
    <n v="0"/>
    <n v="0"/>
    <n v="0"/>
    <n v="0"/>
    <n v="2"/>
    <n v="0"/>
    <x v="1"/>
    <x v="33"/>
  </r>
  <r>
    <d v="2017-09-25T00:00:00"/>
    <n v="321286"/>
    <s v="Raymond"/>
    <s v="McGlashan"/>
    <d v="1931-08-01T00:00:00"/>
    <n v="87"/>
    <x v="1"/>
    <s v="SA"/>
    <x v="1"/>
    <s v="Non-Invasive"/>
    <m/>
    <n v="0"/>
    <n v="0"/>
    <n v="0"/>
    <x v="3"/>
    <n v="0"/>
    <n v="0"/>
    <n v="0"/>
    <n v="0"/>
    <n v="25"/>
    <s v="NULL"/>
    <n v="1"/>
    <n v="0"/>
    <x v="0"/>
    <x v="0"/>
    <m/>
    <m/>
    <n v="1"/>
    <x v="0"/>
    <x v="0"/>
    <d v="2017-10-17T00:00:00"/>
    <x v="0"/>
    <x v="0"/>
    <n v="1"/>
    <n v="0"/>
    <n v="0"/>
    <n v="1"/>
    <n v="0"/>
    <n v="0"/>
    <n v="1"/>
    <n v="1"/>
    <n v="0"/>
    <n v="1"/>
    <n v="0"/>
    <n v="0"/>
    <n v="0"/>
    <n v="0"/>
    <n v="0"/>
    <n v="1"/>
    <n v="0"/>
    <n v="0"/>
    <s v="NULL"/>
    <m/>
    <m/>
    <m/>
    <n v="1"/>
    <n v="0"/>
    <n v="0"/>
    <n v="0"/>
    <n v="0"/>
    <n v="0"/>
    <n v="0"/>
    <n v="0"/>
    <n v="0"/>
    <n v="0"/>
    <n v="0"/>
    <n v="2"/>
    <n v="0"/>
    <x v="0"/>
    <x v="6"/>
  </r>
  <r>
    <d v="2017-09-26T00:00:00"/>
    <n v="305592"/>
    <s v="Debra"/>
    <s v="Howlett"/>
    <d v="1955-04-20T00:00:00"/>
    <n v="63"/>
    <x v="0"/>
    <s v="VIC"/>
    <x v="0"/>
    <s v="Non-Invasive"/>
    <n v="27"/>
    <n v="0"/>
    <n v="0"/>
    <n v="0"/>
    <x v="2"/>
    <n v="0"/>
    <n v="1"/>
    <n v="0"/>
    <n v="0"/>
    <n v="46"/>
    <n v="39"/>
    <n v="0"/>
    <n v="1"/>
    <x v="0"/>
    <x v="0"/>
    <m/>
    <m/>
    <n v="1"/>
    <x v="0"/>
    <x v="0"/>
    <d v="2017-11-03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7"/>
    <n v="125"/>
    <n v="53"/>
    <n v="0"/>
    <n v="0"/>
    <n v="0"/>
    <n v="0"/>
    <n v="0"/>
    <n v="0"/>
    <n v="0"/>
    <n v="0"/>
    <n v="0"/>
    <n v="0"/>
    <n v="0"/>
    <n v="2"/>
    <n v="0"/>
    <x v="0"/>
    <x v="55"/>
  </r>
  <r>
    <d v="2017-09-26T00:00:00"/>
    <n v="305614"/>
    <s v="Christopher"/>
    <s v="Lambeth"/>
    <d v="1949-08-14T00:00:00"/>
    <n v="69"/>
    <x v="1"/>
    <s v="VIC"/>
    <x v="0"/>
    <s v="Non-Invasive"/>
    <n v="40.299999999999997"/>
    <n v="0"/>
    <n v="0"/>
    <n v="0"/>
    <x v="1"/>
    <n v="0"/>
    <n v="0"/>
    <n v="1"/>
    <n v="0"/>
    <n v="55"/>
    <n v="55"/>
    <n v="0"/>
    <n v="1"/>
    <x v="1"/>
    <x v="1"/>
    <m/>
    <m/>
    <n v="1"/>
    <x v="0"/>
    <x v="0"/>
    <d v="2017-09-26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15"/>
    <n v="140"/>
    <n v="62"/>
    <n v="1"/>
    <n v="0"/>
    <n v="0"/>
    <n v="1"/>
    <n v="1"/>
    <n v="0"/>
    <n v="0"/>
    <n v="1"/>
    <n v="1"/>
    <n v="1"/>
    <n v="0"/>
    <n v="2"/>
    <n v="0"/>
    <x v="1"/>
    <x v="3"/>
  </r>
  <r>
    <d v="2017-09-27T00:00:00"/>
    <n v="172274"/>
    <s v="Simeon"/>
    <s v="Kirov"/>
    <d v="1943-01-15T00:00:00"/>
    <n v="75"/>
    <x v="1"/>
    <s v="VIC"/>
    <x v="0"/>
    <s v="Non-Invasive"/>
    <n v="37.700000000000003"/>
    <n v="0"/>
    <n v="0"/>
    <n v="0"/>
    <x v="2"/>
    <n v="0"/>
    <n v="1"/>
    <n v="0"/>
    <n v="0"/>
    <n v="65"/>
    <n v="65"/>
    <n v="0"/>
    <n v="1"/>
    <x v="1"/>
    <x v="1"/>
    <m/>
    <m/>
    <n v="1"/>
    <x v="0"/>
    <x v="0"/>
    <d v="2017-12-07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n v="7"/>
    <n v="145"/>
    <n v="21"/>
    <n v="1"/>
    <n v="1"/>
    <n v="0"/>
    <n v="1"/>
    <n v="0"/>
    <n v="0"/>
    <n v="0"/>
    <n v="1"/>
    <n v="1"/>
    <n v="1"/>
    <n v="0"/>
    <n v="2"/>
    <n v="0"/>
    <x v="1"/>
    <x v="1"/>
  </r>
  <r>
    <d v="2017-09-28T00:00:00"/>
    <n v="139435"/>
    <s v="Annick"/>
    <s v="Vallily"/>
    <d v="1947-01-07T00:00:00"/>
    <n v="71"/>
    <x v="0"/>
    <s v="VIC"/>
    <x v="0"/>
    <s v="Non-Invasive"/>
    <n v="15.7"/>
    <n v="1"/>
    <n v="0"/>
    <n v="0"/>
    <x v="1"/>
    <n v="0"/>
    <n v="0"/>
    <n v="1"/>
    <n v="0"/>
    <n v="70"/>
    <n v="70"/>
    <n v="0"/>
    <n v="1"/>
    <x v="1"/>
    <x v="1"/>
    <n v="78"/>
    <m/>
    <n v="1"/>
    <x v="0"/>
    <x v="0"/>
    <d v="2018-01-28T00:00:00"/>
    <x v="0"/>
    <x v="0"/>
    <n v="0"/>
    <n v="1"/>
    <n v="1"/>
    <n v="1"/>
    <n v="1"/>
    <n v="0"/>
    <n v="0"/>
    <n v="0"/>
    <n v="0"/>
    <n v="0"/>
    <n v="0"/>
    <n v="0"/>
    <n v="0"/>
    <n v="0"/>
    <n v="0"/>
    <n v="0"/>
    <n v="0"/>
    <n v="1"/>
    <s v="NULL"/>
    <n v="9"/>
    <n v="119"/>
    <n v="50"/>
    <n v="0"/>
    <n v="0"/>
    <n v="0"/>
    <n v="1"/>
    <n v="0"/>
    <n v="1"/>
    <n v="0"/>
    <n v="0"/>
    <n v="0"/>
    <n v="0"/>
    <n v="0"/>
    <n v="2"/>
    <n v="0"/>
    <x v="1"/>
    <x v="33"/>
  </r>
  <r>
    <d v="2017-09-28T00:00:00"/>
    <n v="210200"/>
    <s v="Rachel"/>
    <s v="Fernando"/>
    <d v="1928-08-26T00:00:00"/>
    <n v="90"/>
    <x v="0"/>
    <s v="VIC"/>
    <x v="0"/>
    <s v="Non-Invasive"/>
    <n v="29.9"/>
    <n v="1"/>
    <n v="0"/>
    <n v="1"/>
    <x v="2"/>
    <n v="0"/>
    <n v="1"/>
    <n v="0"/>
    <n v="0"/>
    <n v="64"/>
    <n v="60"/>
    <n v="0"/>
    <n v="1"/>
    <x v="1"/>
    <x v="1"/>
    <m/>
    <m/>
    <n v="1"/>
    <x v="0"/>
    <x v="0"/>
    <d v="2018-02-04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s v="NULL"/>
    <n v="11"/>
    <n v="120"/>
    <n v="52"/>
    <n v="1"/>
    <n v="1"/>
    <n v="0"/>
    <n v="0"/>
    <n v="0"/>
    <n v="0"/>
    <n v="0"/>
    <n v="0"/>
    <n v="1"/>
    <n v="0"/>
    <n v="1"/>
    <n v="2"/>
    <n v="0"/>
    <x v="1"/>
    <x v="2"/>
  </r>
  <r>
    <d v="2017-09-28T00:00:00"/>
    <n v="305712"/>
    <s v="Lena"/>
    <s v="Anderson"/>
    <d v="1920-02-20T00:00:00"/>
    <n v="98"/>
    <x v="0"/>
    <s v="VIC"/>
    <x v="0"/>
    <s v="Non-Invasive"/>
    <n v="33.299999999999997"/>
    <n v="0"/>
    <n v="0"/>
    <n v="0"/>
    <x v="2"/>
    <n v="0"/>
    <n v="1"/>
    <n v="0"/>
    <n v="0"/>
    <n v="38"/>
    <n v="38"/>
    <n v="0"/>
    <n v="1"/>
    <x v="0"/>
    <x v="0"/>
    <m/>
    <m/>
    <n v="1"/>
    <x v="0"/>
    <x v="0"/>
    <d v="2017-12-10T00:00:00"/>
    <x v="0"/>
    <x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s v="NULL"/>
    <n v="13"/>
    <n v="110"/>
    <n v="48"/>
    <n v="1"/>
    <n v="0"/>
    <n v="0"/>
    <n v="1"/>
    <n v="0"/>
    <n v="0"/>
    <n v="0"/>
    <n v="0"/>
    <n v="0"/>
    <n v="0"/>
    <n v="0"/>
    <n v="2"/>
    <n v="0"/>
    <x v="1"/>
    <x v="23"/>
  </r>
  <r>
    <d v="2017-10-02T00:00:00"/>
    <n v="240612"/>
    <s v="Kelvin"/>
    <s v="Birthisel"/>
    <d v="1929-10-27T00:00:00"/>
    <n v="89"/>
    <x v="1"/>
    <s v="VIC"/>
    <x v="0"/>
    <s v="Non-Invasive"/>
    <n v="23.3"/>
    <n v="0"/>
    <n v="0"/>
    <n v="0"/>
    <x v="1"/>
    <n v="0"/>
    <n v="0"/>
    <n v="1"/>
    <n v="0"/>
    <n v="47"/>
    <n v="47"/>
    <n v="0"/>
    <n v="1"/>
    <x v="1"/>
    <x v="1"/>
    <m/>
    <m/>
    <n v="1"/>
    <x v="0"/>
    <x v="0"/>
    <d v="2017-11-16T00:00:00"/>
    <x v="0"/>
    <x v="0"/>
    <n v="1"/>
    <n v="0"/>
    <n v="0"/>
    <n v="1"/>
    <n v="0"/>
    <n v="0"/>
    <n v="1"/>
    <n v="0"/>
    <n v="0"/>
    <n v="1"/>
    <n v="0"/>
    <n v="1"/>
    <n v="0"/>
    <n v="0"/>
    <n v="0"/>
    <n v="1"/>
    <n v="0"/>
    <n v="0"/>
    <s v="NULL"/>
    <n v="15"/>
    <n v="140"/>
    <n v="41"/>
    <n v="1"/>
    <n v="1"/>
    <n v="0"/>
    <n v="0"/>
    <n v="0"/>
    <n v="0"/>
    <n v="0"/>
    <n v="1"/>
    <n v="1"/>
    <n v="1"/>
    <n v="1"/>
    <n v="2"/>
    <n v="0"/>
    <x v="0"/>
    <x v="54"/>
  </r>
  <r>
    <d v="2017-10-03T00:00:00"/>
    <n v="133669"/>
    <s v="Elena"/>
    <s v="Travaglini"/>
    <d v="1933-10-25T00:00:00"/>
    <n v="85"/>
    <x v="0"/>
    <s v="VIC"/>
    <x v="0"/>
    <s v="Non-Invasive"/>
    <n v="28.1"/>
    <n v="1"/>
    <n v="0"/>
    <n v="1"/>
    <x v="2"/>
    <n v="0"/>
    <n v="1"/>
    <n v="0"/>
    <n v="0"/>
    <n v="60"/>
    <n v="60"/>
    <n v="0"/>
    <n v="1"/>
    <x v="1"/>
    <x v="1"/>
    <m/>
    <m/>
    <n v="1"/>
    <x v="0"/>
    <x v="0"/>
    <d v="2018-01-16T00:00:00"/>
    <x v="0"/>
    <x v="0"/>
    <n v="0"/>
    <n v="1"/>
    <n v="0"/>
    <n v="1"/>
    <n v="1"/>
    <n v="0"/>
    <n v="0"/>
    <n v="1"/>
    <n v="0"/>
    <n v="1"/>
    <n v="0"/>
    <n v="0"/>
    <n v="0"/>
    <n v="0"/>
    <n v="0"/>
    <n v="0"/>
    <n v="1"/>
    <n v="0"/>
    <s v="NULL"/>
    <n v="11"/>
    <n v="120"/>
    <n v="67"/>
    <n v="1"/>
    <n v="1"/>
    <n v="1"/>
    <n v="0"/>
    <n v="0"/>
    <n v="0"/>
    <n v="1"/>
    <n v="1"/>
    <n v="0"/>
    <n v="0"/>
    <n v="0"/>
    <n v="2"/>
    <n v="0"/>
    <x v="1"/>
    <x v="2"/>
  </r>
  <r>
    <d v="2017-10-03T00:00:00"/>
    <n v="168606"/>
    <s v="Sigmund"/>
    <s v="Jorgensen"/>
    <d v="1940-04-29T00:00:00"/>
    <n v="78"/>
    <x v="1"/>
    <s v="VIC"/>
    <x v="0"/>
    <s v="Non-Invasive"/>
    <n v="42.5"/>
    <n v="1"/>
    <n v="0"/>
    <n v="0"/>
    <x v="1"/>
    <n v="0"/>
    <n v="0"/>
    <n v="1"/>
    <n v="0"/>
    <n v="35"/>
    <n v="35"/>
    <n v="1"/>
    <n v="0"/>
    <x v="0"/>
    <x v="0"/>
    <m/>
    <m/>
    <n v="1"/>
    <x v="0"/>
    <x v="0"/>
    <d v="2018-01-16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8"/>
    <n v="100"/>
    <n v="33"/>
    <n v="1"/>
    <n v="1"/>
    <n v="0"/>
    <n v="0"/>
    <n v="0"/>
    <n v="0"/>
    <n v="0"/>
    <n v="0"/>
    <n v="0"/>
    <n v="0"/>
    <n v="0"/>
    <n v="2"/>
    <n v="0"/>
    <x v="0"/>
    <x v="12"/>
  </r>
  <r>
    <d v="2017-10-03T00:00:00"/>
    <n v="306023"/>
    <s v="Peter"/>
    <s v="McDonald"/>
    <d v="1932-04-30T00:00:00"/>
    <n v="86"/>
    <x v="1"/>
    <s v="VIC"/>
    <x v="0"/>
    <s v="Non-Invasive"/>
    <n v="34.1"/>
    <n v="0"/>
    <n v="0"/>
    <n v="0"/>
    <x v="1"/>
    <n v="0"/>
    <n v="0"/>
    <n v="1"/>
    <n v="0"/>
    <n v="59"/>
    <n v="59"/>
    <n v="0"/>
    <n v="1"/>
    <x v="1"/>
    <x v="1"/>
    <m/>
    <m/>
    <n v="1"/>
    <x v="0"/>
    <x v="0"/>
    <d v="2017-12-06T00:00:00"/>
    <x v="0"/>
    <x v="0"/>
    <n v="0"/>
    <n v="0"/>
    <n v="1"/>
    <n v="1"/>
    <n v="0"/>
    <n v="0"/>
    <n v="1"/>
    <n v="0"/>
    <n v="0"/>
    <n v="1"/>
    <n v="0"/>
    <n v="0"/>
    <n v="0"/>
    <n v="0"/>
    <n v="0"/>
    <n v="0"/>
    <n v="0"/>
    <n v="1"/>
    <s v="NULL"/>
    <n v="12"/>
    <n v="130"/>
    <n v="63"/>
    <n v="1"/>
    <n v="0"/>
    <n v="0"/>
    <n v="1"/>
    <n v="0"/>
    <n v="0"/>
    <n v="0"/>
    <n v="0"/>
    <n v="0"/>
    <n v="0"/>
    <n v="0"/>
    <n v="2"/>
    <n v="0"/>
    <x v="1"/>
    <x v="31"/>
  </r>
  <r>
    <d v="2017-10-03T00:00:00"/>
    <n v="462092"/>
    <s v="Barbara"/>
    <s v="Pitt"/>
    <d v="1944-05-10T00:00:00"/>
    <n v="74"/>
    <x v="0"/>
    <s v="SA"/>
    <x v="1"/>
    <s v="Non-Invasive"/>
    <n v="23.7"/>
    <n v="0"/>
    <n v="0"/>
    <n v="0"/>
    <x v="2"/>
    <n v="0"/>
    <n v="1"/>
    <n v="0"/>
    <n v="0"/>
    <n v="18"/>
    <s v="NULL"/>
    <n v="1"/>
    <n v="0"/>
    <x v="0"/>
    <x v="0"/>
    <m/>
    <m/>
    <n v="1"/>
    <x v="0"/>
    <x v="0"/>
    <d v="2017-11-28T00:00:00"/>
    <x v="2"/>
    <x v="4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8"/>
    <n v="110"/>
    <m/>
    <n v="1"/>
    <n v="0"/>
    <n v="0"/>
    <n v="0"/>
    <n v="0"/>
    <n v="0"/>
    <n v="0"/>
    <n v="0"/>
    <n v="0"/>
    <n v="0"/>
    <n v="0"/>
    <n v="2"/>
    <n v="0"/>
    <x v="0"/>
    <x v="21"/>
  </r>
  <r>
    <d v="2017-10-03T00:00:00"/>
    <n v="463039"/>
    <s v="Clive"/>
    <s v="Whitehead"/>
    <d v="1935-03-14T00:00:00"/>
    <n v="83"/>
    <x v="1"/>
    <s v="SA"/>
    <x v="1"/>
    <s v="Non-Invasive"/>
    <n v="31.3"/>
    <n v="0"/>
    <n v="0"/>
    <n v="0"/>
    <x v="2"/>
    <n v="0"/>
    <n v="1"/>
    <n v="0"/>
    <n v="0"/>
    <n v="27"/>
    <s v="NULL"/>
    <n v="1"/>
    <n v="0"/>
    <x v="0"/>
    <x v="0"/>
    <m/>
    <m/>
    <n v="1"/>
    <x v="0"/>
    <x v="0"/>
    <d v="2017-10-17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12"/>
    <n v="115"/>
    <n v="57"/>
    <n v="1"/>
    <n v="0"/>
    <n v="0"/>
    <n v="1"/>
    <n v="0"/>
    <n v="0"/>
    <n v="0"/>
    <n v="0"/>
    <n v="0"/>
    <n v="0"/>
    <n v="0"/>
    <n v="2"/>
    <n v="0"/>
    <x v="0"/>
    <x v="11"/>
  </r>
  <r>
    <d v="2017-10-06T00:00:00"/>
    <n v="162331"/>
    <s v="Marie Theresa"/>
    <s v="MAHONEY"/>
    <d v="1932-04-10T00:00:00"/>
    <n v="86"/>
    <x v="0"/>
    <s v="VIC"/>
    <x v="0"/>
    <s v="Non-Invasive"/>
    <n v="38.200000000000003"/>
    <n v="0"/>
    <n v="0"/>
    <n v="0"/>
    <x v="2"/>
    <n v="0"/>
    <n v="1"/>
    <n v="0"/>
    <n v="0"/>
    <s v="NULL"/>
    <s v="NULL"/>
    <n v="0"/>
    <n v="0"/>
    <x v="1"/>
    <x v="0"/>
    <m/>
    <m/>
    <n v="1"/>
    <x v="0"/>
    <x v="0"/>
    <d v="2017-10-06T00:00:00"/>
    <x v="0"/>
    <x v="0"/>
    <n v="1"/>
    <n v="0"/>
    <n v="0"/>
    <n v="1"/>
    <n v="1"/>
    <n v="1"/>
    <n v="0"/>
    <n v="0"/>
    <n v="0"/>
    <n v="0"/>
    <n v="0"/>
    <n v="0"/>
    <n v="0"/>
    <n v="0"/>
    <n v="0"/>
    <n v="0"/>
    <n v="1"/>
    <n v="0"/>
    <s v="NULL"/>
    <n v="9"/>
    <n v="110"/>
    <m/>
    <n v="1"/>
    <n v="1"/>
    <n v="0"/>
    <n v="1"/>
    <n v="0"/>
    <n v="0"/>
    <n v="0"/>
    <n v="1"/>
    <n v="0"/>
    <n v="0"/>
    <n v="0"/>
    <n v="2"/>
    <n v="0"/>
    <x v="0"/>
    <x v="13"/>
  </r>
  <r>
    <d v="2017-10-06T00:00:00"/>
    <n v="225739"/>
    <s v="Michael"/>
    <s v="Crohan"/>
    <d v="1950-05-12T00:00:00"/>
    <n v="68"/>
    <x v="1"/>
    <s v="VIC"/>
    <x v="0"/>
    <s v="Non-Invasive"/>
    <n v="25"/>
    <n v="0"/>
    <n v="0"/>
    <n v="0"/>
    <x v="2"/>
    <n v="0"/>
    <n v="1"/>
    <n v="0"/>
    <n v="0"/>
    <n v="40"/>
    <n v="20"/>
    <n v="0"/>
    <n v="1"/>
    <x v="0"/>
    <x v="0"/>
    <m/>
    <m/>
    <n v="1"/>
    <x v="0"/>
    <x v="0"/>
    <d v="2018-01-18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s v="NULL"/>
    <n v="9"/>
    <n v="160"/>
    <n v="29"/>
    <n v="1"/>
    <n v="1"/>
    <n v="0"/>
    <n v="0"/>
    <n v="0"/>
    <n v="1"/>
    <n v="1"/>
    <n v="1"/>
    <n v="1"/>
    <n v="0"/>
    <n v="1"/>
    <n v="2"/>
    <n v="0"/>
    <x v="0"/>
    <x v="0"/>
  </r>
  <r>
    <d v="2017-10-06T00:00:00"/>
    <n v="277818"/>
    <s v="Henriette"/>
    <s v="Junker"/>
    <d v="1935-08-28T00:00:00"/>
    <n v="83"/>
    <x v="0"/>
    <s v="VIC"/>
    <x v="0"/>
    <s v="Non-Invasive"/>
    <n v="24.9"/>
    <n v="1"/>
    <n v="0"/>
    <n v="0"/>
    <x v="2"/>
    <n v="0"/>
    <n v="1"/>
    <n v="0"/>
    <n v="0"/>
    <n v="40"/>
    <n v="40"/>
    <n v="0"/>
    <n v="1"/>
    <x v="0"/>
    <x v="0"/>
    <m/>
    <m/>
    <n v="1"/>
    <x v="0"/>
    <x v="0"/>
    <d v="2017-11-16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s v="NULL"/>
    <n v="7"/>
    <n v="110"/>
    <n v="68"/>
    <n v="0"/>
    <n v="0"/>
    <n v="0"/>
    <n v="1"/>
    <n v="0"/>
    <n v="0"/>
    <n v="0"/>
    <n v="0"/>
    <n v="0"/>
    <n v="0"/>
    <n v="0"/>
    <n v="2"/>
    <n v="0"/>
    <x v="0"/>
    <x v="14"/>
  </r>
  <r>
    <d v="2017-10-09T00:00:00"/>
    <n v="2002627"/>
    <s v="Lina"/>
    <s v="Giannetti"/>
    <d v="1934-05-17T00:00:00"/>
    <n v="84"/>
    <x v="0"/>
    <s v="OPTIHEART"/>
    <x v="0"/>
    <s v="Non-Invasive"/>
    <n v="30.9"/>
    <n v="0"/>
    <n v="0"/>
    <n v="0"/>
    <x v="2"/>
    <n v="0"/>
    <n v="1"/>
    <n v="0"/>
    <n v="0"/>
    <n v="50"/>
    <n v="37"/>
    <n v="0"/>
    <n v="1"/>
    <x v="0"/>
    <x v="0"/>
    <m/>
    <m/>
    <n v="1"/>
    <x v="0"/>
    <x v="0"/>
    <d v="2018-01-08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11"/>
    <n v="126"/>
    <n v="40"/>
    <n v="1"/>
    <n v="0"/>
    <n v="1"/>
    <n v="1"/>
    <n v="0"/>
    <n v="0"/>
    <n v="0"/>
    <n v="0"/>
    <n v="0"/>
    <n v="0"/>
    <n v="0"/>
    <n v="2"/>
    <n v="0"/>
    <x v="0"/>
    <x v="39"/>
  </r>
  <r>
    <d v="2017-10-10T00:00:00"/>
    <n v="305798"/>
    <s v="Suzanne"/>
    <s v="Conroy"/>
    <d v="1959-10-07T00:00:00"/>
    <n v="59"/>
    <x v="0"/>
    <s v="VIC"/>
    <x v="0"/>
    <s v="Non-Invasive"/>
    <n v="43.4"/>
    <n v="0"/>
    <n v="0"/>
    <n v="0"/>
    <x v="1"/>
    <n v="0"/>
    <n v="0"/>
    <n v="1"/>
    <n v="0"/>
    <n v="55"/>
    <n v="55"/>
    <n v="0"/>
    <n v="1"/>
    <x v="1"/>
    <x v="1"/>
    <m/>
    <m/>
    <n v="1"/>
    <x v="0"/>
    <x v="0"/>
    <d v="2017-11-15T00:00:00"/>
    <x v="0"/>
    <x v="0"/>
    <n v="1"/>
    <n v="0"/>
    <n v="0"/>
    <n v="0"/>
    <n v="0"/>
    <n v="0"/>
    <n v="0"/>
    <n v="0"/>
    <n v="0"/>
    <n v="0"/>
    <n v="1"/>
    <n v="1"/>
    <n v="0"/>
    <n v="0"/>
    <n v="0"/>
    <n v="0"/>
    <n v="1"/>
    <n v="0"/>
    <s v="NULL"/>
    <n v="16"/>
    <n v="97"/>
    <s v="&gt; 90"/>
    <n v="0"/>
    <n v="0"/>
    <n v="1"/>
    <n v="1"/>
    <n v="0"/>
    <n v="0"/>
    <n v="0"/>
    <n v="0"/>
    <n v="0"/>
    <n v="0"/>
    <n v="0"/>
    <n v="2"/>
    <n v="1"/>
    <x v="0"/>
    <x v="3"/>
  </r>
  <r>
    <d v="2017-10-10T00:00:00"/>
    <n v="335868"/>
    <s v="Laurel"/>
    <s v="Winkley"/>
    <d v="1926-04-02T00:00:00"/>
    <n v="92"/>
    <x v="0"/>
    <s v="SA"/>
    <x v="1"/>
    <s v="Non-Invasive"/>
    <n v="25.3"/>
    <n v="0"/>
    <n v="0"/>
    <n v="0"/>
    <x v="0"/>
    <n v="1"/>
    <n v="0"/>
    <n v="0"/>
    <n v="0"/>
    <n v="65"/>
    <s v="NULL"/>
    <n v="0"/>
    <n v="1"/>
    <x v="1"/>
    <x v="1"/>
    <m/>
    <m/>
    <n v="1"/>
    <x v="0"/>
    <x v="0"/>
    <d v="2017-10-10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s v="NULL"/>
    <n v="5"/>
    <n v="125"/>
    <m/>
    <n v="1"/>
    <n v="0"/>
    <n v="0"/>
    <n v="1"/>
    <n v="0"/>
    <n v="0"/>
    <n v="0"/>
    <n v="0"/>
    <n v="0"/>
    <n v="0"/>
    <n v="0"/>
    <n v="2"/>
    <n v="0"/>
    <x v="1"/>
    <x v="1"/>
  </r>
  <r>
    <d v="2017-10-17T00:00:00"/>
    <n v="267048"/>
    <s v="Zog"/>
    <s v="Maloku"/>
    <d v="1949-04-16T00:00:00"/>
    <n v="69"/>
    <x v="1"/>
    <s v="VIC"/>
    <x v="0"/>
    <s v="Non-Invasive"/>
    <n v="29.4"/>
    <n v="0"/>
    <n v="0"/>
    <n v="0"/>
    <x v="2"/>
    <n v="0"/>
    <n v="1"/>
    <n v="0"/>
    <n v="0"/>
    <n v="25"/>
    <n v="20"/>
    <n v="1"/>
    <n v="0"/>
    <x v="0"/>
    <x v="0"/>
    <m/>
    <m/>
    <n v="1"/>
    <x v="0"/>
    <x v="0"/>
    <d v="2017-11-28T00:00:00"/>
    <x v="0"/>
    <x v="0"/>
    <n v="1"/>
    <n v="0"/>
    <n v="0"/>
    <n v="1"/>
    <n v="1"/>
    <n v="0"/>
    <n v="0"/>
    <n v="0"/>
    <n v="1"/>
    <n v="1"/>
    <n v="1"/>
    <n v="1"/>
    <n v="1"/>
    <n v="0"/>
    <n v="0"/>
    <n v="1"/>
    <n v="0"/>
    <n v="0"/>
    <s v="NULL"/>
    <n v="6"/>
    <n v="105"/>
    <n v="53"/>
    <n v="0"/>
    <n v="0"/>
    <n v="1"/>
    <n v="1"/>
    <n v="0"/>
    <n v="0"/>
    <n v="0"/>
    <n v="1"/>
    <n v="1"/>
    <n v="0"/>
    <n v="1"/>
    <n v="2"/>
    <n v="1"/>
    <x v="0"/>
    <x v="0"/>
  </r>
  <r>
    <d v="2017-10-17T00:00:00"/>
    <n v="303274"/>
    <s v="William"/>
    <s v="Reid"/>
    <d v="1938-11-28T00:00:00"/>
    <n v="80"/>
    <x v="1"/>
    <s v="VIC"/>
    <x v="0"/>
    <s v="Non-Invasive"/>
    <n v="27.2"/>
    <n v="0"/>
    <n v="0"/>
    <n v="1"/>
    <x v="1"/>
    <n v="0"/>
    <n v="0"/>
    <n v="1"/>
    <n v="0"/>
    <n v="50"/>
    <n v="50"/>
    <n v="0"/>
    <n v="1"/>
    <x v="0"/>
    <x v="0"/>
    <m/>
    <m/>
    <n v="1"/>
    <x v="0"/>
    <x v="0"/>
    <d v="2018-02-06T00:00:00"/>
    <x v="0"/>
    <x v="0"/>
    <n v="0"/>
    <n v="1"/>
    <n v="0"/>
    <n v="1"/>
    <n v="1"/>
    <n v="0"/>
    <n v="0"/>
    <n v="0"/>
    <n v="0"/>
    <n v="0"/>
    <n v="0"/>
    <n v="0"/>
    <n v="0"/>
    <n v="0"/>
    <n v="0"/>
    <n v="0"/>
    <n v="0"/>
    <n v="1"/>
    <s v="NULL"/>
    <m/>
    <n v="90"/>
    <n v="79"/>
    <n v="1"/>
    <n v="1"/>
    <n v="0"/>
    <n v="0"/>
    <n v="0"/>
    <n v="0"/>
    <n v="0"/>
    <n v="0"/>
    <n v="0"/>
    <n v="0"/>
    <n v="0"/>
    <n v="2"/>
    <n v="0"/>
    <x v="1"/>
    <x v="15"/>
  </r>
  <r>
    <d v="2017-10-17T00:00:00"/>
    <n v="306000"/>
    <s v="Edward"/>
    <s v="Buckingham"/>
    <d v="1935-07-17T00:00:00"/>
    <n v="83"/>
    <x v="1"/>
    <s v="VIC"/>
    <x v="0"/>
    <s v="Non-Invasive"/>
    <n v="27.6"/>
    <n v="0"/>
    <n v="0"/>
    <n v="0"/>
    <x v="2"/>
    <n v="0"/>
    <n v="1"/>
    <n v="0"/>
    <n v="0"/>
    <n v="65"/>
    <n v="65"/>
    <n v="0"/>
    <n v="1"/>
    <x v="1"/>
    <x v="1"/>
    <m/>
    <m/>
    <n v="1"/>
    <x v="0"/>
    <x v="0"/>
    <d v="2017-11-23T00:00:00"/>
    <x v="0"/>
    <x v="0"/>
    <n v="0"/>
    <n v="1"/>
    <n v="0"/>
    <n v="1"/>
    <n v="0"/>
    <n v="0"/>
    <n v="0"/>
    <n v="1"/>
    <n v="0"/>
    <n v="1"/>
    <n v="0"/>
    <n v="0"/>
    <n v="0"/>
    <n v="0"/>
    <n v="0"/>
    <n v="0"/>
    <n v="0"/>
    <n v="1"/>
    <s v="NULL"/>
    <m/>
    <n v="120"/>
    <n v="63"/>
    <n v="1"/>
    <n v="0"/>
    <n v="0"/>
    <n v="0"/>
    <n v="0"/>
    <n v="0"/>
    <n v="0"/>
    <n v="0"/>
    <n v="0"/>
    <n v="0"/>
    <n v="0"/>
    <n v="2"/>
    <n v="0"/>
    <x v="1"/>
    <x v="1"/>
  </r>
  <r>
    <d v="2017-10-17T00:00:00"/>
    <n v="323789"/>
    <s v="Roderick Edward"/>
    <s v="Davis"/>
    <d v="1947-11-29T00:00:00"/>
    <n v="71"/>
    <x v="1"/>
    <s v="SA"/>
    <x v="1"/>
    <s v="Non-Invasive"/>
    <n v="30.7"/>
    <n v="0"/>
    <n v="0"/>
    <n v="0"/>
    <x v="1"/>
    <n v="0"/>
    <n v="0"/>
    <n v="1"/>
    <n v="0"/>
    <n v="35"/>
    <s v="NULL"/>
    <n v="1"/>
    <n v="0"/>
    <x v="0"/>
    <x v="0"/>
    <m/>
    <m/>
    <n v="1"/>
    <x v="0"/>
    <x v="0"/>
    <d v="2018-01-30T00:00:00"/>
    <x v="0"/>
    <x v="0"/>
    <n v="1"/>
    <n v="0"/>
    <n v="0"/>
    <n v="1"/>
    <n v="1"/>
    <n v="0"/>
    <n v="1"/>
    <n v="0"/>
    <n v="0"/>
    <n v="1"/>
    <n v="1"/>
    <n v="0"/>
    <n v="1"/>
    <n v="0"/>
    <n v="0"/>
    <n v="1"/>
    <n v="0"/>
    <n v="0"/>
    <s v="NULL"/>
    <m/>
    <n v="115"/>
    <n v="75"/>
    <n v="0"/>
    <n v="0"/>
    <n v="0"/>
    <n v="1"/>
    <n v="0"/>
    <n v="1"/>
    <n v="0"/>
    <n v="1"/>
    <n v="1"/>
    <n v="1"/>
    <n v="0"/>
    <n v="2"/>
    <n v="1"/>
    <x v="0"/>
    <x v="12"/>
  </r>
  <r>
    <d v="2017-10-19T00:00:00"/>
    <n v="171956"/>
    <s v="Lazar"/>
    <s v="Chochovski"/>
    <d v="1943-05-11T00:00:00"/>
    <n v="75"/>
    <x v="1"/>
    <s v="VIC"/>
    <x v="0"/>
    <s v="Non-Invasive"/>
    <n v="26.6"/>
    <n v="0"/>
    <n v="0"/>
    <n v="0"/>
    <x v="2"/>
    <n v="0"/>
    <n v="1"/>
    <n v="0"/>
    <n v="0"/>
    <n v="44"/>
    <n v="38"/>
    <n v="0"/>
    <n v="1"/>
    <x v="0"/>
    <x v="0"/>
    <m/>
    <m/>
    <n v="1"/>
    <x v="0"/>
    <x v="0"/>
    <d v="2017-11-30T00:00:00"/>
    <x v="0"/>
    <x v="0"/>
    <n v="1"/>
    <n v="0"/>
    <n v="0"/>
    <n v="0"/>
    <n v="0"/>
    <n v="0"/>
    <n v="0"/>
    <n v="1"/>
    <n v="0"/>
    <n v="1"/>
    <n v="1"/>
    <n v="1"/>
    <n v="1"/>
    <n v="0"/>
    <n v="0"/>
    <n v="0"/>
    <n v="1"/>
    <n v="0"/>
    <s v="NULL"/>
    <n v="13"/>
    <n v="110"/>
    <n v="84"/>
    <n v="0"/>
    <n v="0"/>
    <n v="0"/>
    <n v="1"/>
    <n v="0"/>
    <n v="0"/>
    <n v="0"/>
    <n v="0"/>
    <n v="0"/>
    <n v="0"/>
    <n v="0"/>
    <n v="2"/>
    <n v="1"/>
    <x v="0"/>
    <x v="23"/>
  </r>
  <r>
    <d v="2017-10-22T00:00:00"/>
    <n v="305776"/>
    <s v="Reginald"/>
    <s v="Kennett"/>
    <d v="1934-05-19T00:00:00"/>
    <n v="84"/>
    <x v="1"/>
    <s v="VIC"/>
    <x v="0"/>
    <s v="Non-Invasive"/>
    <n v="25.1"/>
    <n v="0"/>
    <n v="0"/>
    <n v="0"/>
    <x v="2"/>
    <n v="0"/>
    <n v="1"/>
    <n v="0"/>
    <n v="0"/>
    <n v="40"/>
    <n v="40"/>
    <n v="0"/>
    <n v="1"/>
    <x v="0"/>
    <x v="0"/>
    <m/>
    <m/>
    <n v="1"/>
    <x v="0"/>
    <x v="0"/>
    <d v="2018-01-24T00:00:00"/>
    <x v="2"/>
    <x v="11"/>
    <n v="1"/>
    <n v="0"/>
    <n v="0"/>
    <n v="1"/>
    <n v="0"/>
    <n v="0"/>
    <n v="1"/>
    <n v="0"/>
    <n v="0"/>
    <n v="1"/>
    <n v="0"/>
    <n v="0"/>
    <n v="0"/>
    <n v="0"/>
    <n v="0"/>
    <n v="0"/>
    <n v="0"/>
    <n v="1"/>
    <s v="NULL"/>
    <n v="9"/>
    <n v="140"/>
    <n v="65"/>
    <n v="1"/>
    <n v="0"/>
    <n v="0"/>
    <n v="1"/>
    <n v="1"/>
    <n v="1"/>
    <n v="0"/>
    <n v="0"/>
    <n v="0"/>
    <n v="0"/>
    <n v="0"/>
    <n v="2"/>
    <n v="0"/>
    <x v="0"/>
    <x v="14"/>
  </r>
  <r>
    <d v="2017-10-24T00:00:00"/>
    <n v="184560"/>
    <s v="Rosalie"/>
    <s v="Goodger"/>
    <d v="1945-04-29T00:00:00"/>
    <n v="73"/>
    <x v="0"/>
    <s v="VIC"/>
    <x v="0"/>
    <s v="Non-Invasive"/>
    <n v="27.9"/>
    <n v="0"/>
    <n v="0"/>
    <n v="0"/>
    <x v="2"/>
    <n v="0"/>
    <n v="1"/>
    <n v="0"/>
    <n v="0"/>
    <n v="35"/>
    <n v="35"/>
    <n v="1"/>
    <n v="0"/>
    <x v="0"/>
    <x v="0"/>
    <m/>
    <m/>
    <n v="1"/>
    <x v="0"/>
    <x v="0"/>
    <d v="2018-02-01T00:00:00"/>
    <x v="0"/>
    <x v="0"/>
    <n v="0"/>
    <n v="0"/>
    <n v="1"/>
    <n v="1"/>
    <n v="0"/>
    <n v="1"/>
    <n v="0"/>
    <n v="0"/>
    <n v="0"/>
    <n v="0"/>
    <n v="0"/>
    <n v="0"/>
    <n v="0"/>
    <n v="0"/>
    <n v="0"/>
    <n v="0"/>
    <n v="0"/>
    <n v="1"/>
    <s v="NULL"/>
    <m/>
    <n v="130"/>
    <m/>
    <n v="0"/>
    <n v="0"/>
    <n v="0"/>
    <n v="1"/>
    <n v="0"/>
    <n v="1"/>
    <n v="1"/>
    <n v="0"/>
    <n v="0"/>
    <n v="0"/>
    <n v="0"/>
    <n v="2"/>
    <n v="0"/>
    <x v="1"/>
    <x v="12"/>
  </r>
  <r>
    <d v="2017-10-24T00:00:00"/>
    <n v="226302"/>
    <s v="Barbara"/>
    <s v="Pittard"/>
    <d v="1933-03-22T00:00:00"/>
    <n v="85"/>
    <x v="0"/>
    <s v="VIC"/>
    <x v="0"/>
    <s v="Non-Invasive"/>
    <n v="25.5"/>
    <n v="0"/>
    <n v="0"/>
    <n v="0"/>
    <x v="2"/>
    <n v="0"/>
    <n v="1"/>
    <n v="0"/>
    <n v="0"/>
    <n v="40"/>
    <n v="40"/>
    <n v="0"/>
    <n v="1"/>
    <x v="0"/>
    <x v="0"/>
    <m/>
    <m/>
    <n v="1"/>
    <x v="0"/>
    <x v="0"/>
    <d v="2017-11-28T00:00:00"/>
    <x v="0"/>
    <x v="0"/>
    <n v="0"/>
    <n v="0"/>
    <n v="1"/>
    <n v="1"/>
    <n v="0"/>
    <n v="0"/>
    <n v="0"/>
    <n v="1"/>
    <n v="0"/>
    <n v="1"/>
    <n v="0"/>
    <n v="0"/>
    <n v="0"/>
    <n v="0"/>
    <n v="0"/>
    <n v="0"/>
    <n v="1"/>
    <n v="0"/>
    <s v="NULL"/>
    <n v="8"/>
    <n v="110"/>
    <n v="62"/>
    <n v="1"/>
    <n v="0"/>
    <n v="0"/>
    <n v="0"/>
    <n v="0"/>
    <n v="1"/>
    <n v="0"/>
    <n v="0"/>
    <n v="0"/>
    <n v="0"/>
    <n v="0"/>
    <n v="2"/>
    <n v="0"/>
    <x v="0"/>
    <x v="14"/>
  </r>
  <r>
    <d v="2017-10-24T00:00:00"/>
    <n v="306552"/>
    <s v="Cleon Mary"/>
    <s v="Ephraums"/>
    <d v="1956-11-17T00:00:00"/>
    <n v="62"/>
    <x v="0"/>
    <s v="VIC"/>
    <x v="0"/>
    <s v="Non-Invasive"/>
    <n v="20.6"/>
    <n v="0"/>
    <n v="0"/>
    <n v="0"/>
    <x v="2"/>
    <n v="0"/>
    <n v="1"/>
    <n v="0"/>
    <n v="0"/>
    <n v="40"/>
    <n v="40"/>
    <n v="0"/>
    <n v="1"/>
    <x v="0"/>
    <x v="0"/>
    <m/>
    <m/>
    <n v="1"/>
    <x v="0"/>
    <x v="0"/>
    <d v="2017-11-28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n v="11"/>
    <n v="120"/>
    <n v="81"/>
    <n v="0"/>
    <n v="0"/>
    <n v="0"/>
    <n v="0"/>
    <n v="0"/>
    <n v="0"/>
    <n v="0"/>
    <n v="0"/>
    <n v="0"/>
    <n v="0"/>
    <n v="0"/>
    <n v="2"/>
    <n v="0"/>
    <x v="0"/>
    <x v="14"/>
  </r>
  <r>
    <d v="2017-10-24T00:00:00"/>
    <n v="326821"/>
    <s v="Ben"/>
    <s v="Beresford"/>
    <d v="1927-03-03T00:00:00"/>
    <n v="91"/>
    <x v="1"/>
    <s v="SA"/>
    <x v="1"/>
    <s v="Non-Invasive"/>
    <n v="25.5"/>
    <n v="1"/>
    <n v="0"/>
    <n v="0"/>
    <x v="2"/>
    <n v="0"/>
    <n v="1"/>
    <n v="0"/>
    <n v="0"/>
    <n v="40"/>
    <s v="NULL"/>
    <n v="0"/>
    <n v="1"/>
    <x v="0"/>
    <x v="0"/>
    <m/>
    <m/>
    <n v="1"/>
    <x v="0"/>
    <x v="0"/>
    <d v="2018-01-16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0"/>
    <s v="NULL"/>
    <n v="9"/>
    <n v="125"/>
    <n v="33"/>
    <n v="1"/>
    <n v="0"/>
    <n v="0"/>
    <n v="1"/>
    <n v="0"/>
    <n v="0"/>
    <n v="0"/>
    <n v="0"/>
    <n v="0"/>
    <n v="0"/>
    <n v="0"/>
    <n v="2"/>
    <n v="0"/>
    <x v="0"/>
    <x v="14"/>
  </r>
  <r>
    <d v="2017-10-26T00:00:00"/>
    <n v="303671"/>
    <s v="Kayelene"/>
    <s v="Bottomley"/>
    <d v="1966-02-12T00:00:00"/>
    <n v="52"/>
    <x v="0"/>
    <s v="VIC"/>
    <x v="0"/>
    <s v="Non-Invasive"/>
    <n v="39"/>
    <n v="0"/>
    <n v="0"/>
    <n v="0"/>
    <x v="2"/>
    <n v="0"/>
    <n v="1"/>
    <n v="0"/>
    <n v="0"/>
    <n v="59"/>
    <n v="59"/>
    <n v="0"/>
    <n v="1"/>
    <x v="1"/>
    <x v="1"/>
    <m/>
    <m/>
    <n v="1"/>
    <x v="0"/>
    <x v="0"/>
    <d v="2018-01-18T00:00:00"/>
    <x v="0"/>
    <x v="0"/>
    <n v="0"/>
    <n v="0"/>
    <n v="1"/>
    <n v="0"/>
    <n v="0"/>
    <n v="0"/>
    <n v="0"/>
    <n v="1"/>
    <n v="0"/>
    <n v="1"/>
    <n v="0"/>
    <n v="0"/>
    <n v="0"/>
    <n v="0"/>
    <n v="0"/>
    <n v="0"/>
    <n v="1"/>
    <n v="0"/>
    <s v="NULL"/>
    <n v="14"/>
    <n v="120"/>
    <s v="&gt; 90"/>
    <n v="0"/>
    <n v="0"/>
    <n v="0"/>
    <n v="0"/>
    <n v="0"/>
    <n v="0"/>
    <n v="0"/>
    <n v="0"/>
    <n v="0"/>
    <n v="0"/>
    <n v="0"/>
    <n v="2"/>
    <n v="0"/>
    <x v="0"/>
    <x v="31"/>
  </r>
  <r>
    <d v="2017-10-31T00:00:00"/>
    <n v="284639"/>
    <s v="Tibor"/>
    <s v="Kiss"/>
    <d v="1940-04-03T00:00:00"/>
    <n v="78"/>
    <x v="1"/>
    <s v="VIC"/>
    <x v="0"/>
    <s v="Non-Invasive"/>
    <n v="41.6"/>
    <n v="1"/>
    <n v="0"/>
    <n v="0"/>
    <x v="1"/>
    <n v="0"/>
    <n v="0"/>
    <n v="1"/>
    <n v="0"/>
    <n v="50"/>
    <n v="40"/>
    <n v="0"/>
    <n v="1"/>
    <x v="0"/>
    <x v="0"/>
    <m/>
    <m/>
    <n v="1"/>
    <x v="0"/>
    <x v="0"/>
    <d v="2017-12-21T00:00:00"/>
    <x v="0"/>
    <x v="0"/>
    <n v="1"/>
    <n v="0"/>
    <n v="0"/>
    <n v="1"/>
    <n v="1"/>
    <n v="0"/>
    <n v="0"/>
    <n v="0"/>
    <n v="0"/>
    <n v="0"/>
    <n v="0"/>
    <n v="0"/>
    <n v="0"/>
    <n v="0"/>
    <n v="0"/>
    <n v="1"/>
    <n v="0"/>
    <n v="0"/>
    <s v="NULL"/>
    <n v="16"/>
    <n v="100"/>
    <n v="24"/>
    <n v="1"/>
    <n v="0"/>
    <n v="1"/>
    <n v="1"/>
    <n v="0"/>
    <n v="1"/>
    <n v="0"/>
    <n v="0"/>
    <n v="1"/>
    <n v="1"/>
    <n v="0"/>
    <n v="2"/>
    <n v="0"/>
    <x v="0"/>
    <x v="14"/>
  </r>
  <r>
    <d v="2017-10-31T00:00:00"/>
    <n v="319287"/>
    <s v="Eric Charlton"/>
    <s v="Scarborough"/>
    <d v="1924-01-11T00:00:00"/>
    <n v="94"/>
    <x v="1"/>
    <s v="SA"/>
    <x v="1"/>
    <s v="Non-Invasive"/>
    <n v="23.5"/>
    <n v="0"/>
    <n v="0"/>
    <n v="0"/>
    <x v="1"/>
    <n v="0"/>
    <n v="0"/>
    <n v="1"/>
    <n v="0"/>
    <s v="NULL"/>
    <s v="NULL"/>
    <n v="0"/>
    <n v="0"/>
    <x v="1"/>
    <x v="0"/>
    <m/>
    <m/>
    <n v="1"/>
    <x v="0"/>
    <x v="0"/>
    <d v="2017-10-31T00:00:00"/>
    <x v="0"/>
    <x v="0"/>
    <n v="1"/>
    <n v="0"/>
    <n v="0"/>
    <n v="1"/>
    <n v="1"/>
    <n v="0"/>
    <n v="0"/>
    <n v="1"/>
    <n v="0"/>
    <n v="1"/>
    <n v="0"/>
    <n v="1"/>
    <n v="0"/>
    <n v="0"/>
    <n v="0"/>
    <n v="1"/>
    <n v="0"/>
    <n v="0"/>
    <s v="NULL"/>
    <n v="11"/>
    <n v="110"/>
    <n v="31"/>
    <n v="1"/>
    <n v="0"/>
    <n v="0"/>
    <n v="1"/>
    <n v="0"/>
    <n v="0"/>
    <n v="0"/>
    <n v="0"/>
    <n v="0"/>
    <n v="0"/>
    <n v="0"/>
    <n v="2"/>
    <n v="0"/>
    <x v="0"/>
    <x v="13"/>
  </r>
  <r>
    <d v="2017-10-31T00:00:00"/>
    <n v="336956"/>
    <s v="Keith Walter"/>
    <s v="Grote"/>
    <d v="1931-07-22T00:00:00"/>
    <n v="87"/>
    <x v="1"/>
    <s v="SA"/>
    <x v="1"/>
    <s v="Non-Invasive"/>
    <n v="21.4"/>
    <n v="1"/>
    <n v="0"/>
    <n v="0"/>
    <x v="1"/>
    <n v="0"/>
    <n v="0"/>
    <n v="1"/>
    <n v="0"/>
    <s v="NULL"/>
    <s v="NULL"/>
    <n v="0"/>
    <n v="0"/>
    <x v="1"/>
    <x v="0"/>
    <m/>
    <m/>
    <n v="1"/>
    <x v="0"/>
    <x v="0"/>
    <d v="2017-12-12T00:00:00"/>
    <x v="0"/>
    <x v="0"/>
    <n v="1"/>
    <n v="0"/>
    <n v="0"/>
    <n v="1"/>
    <n v="1"/>
    <n v="0"/>
    <n v="1"/>
    <n v="0"/>
    <n v="0"/>
    <n v="1"/>
    <n v="0"/>
    <n v="0"/>
    <n v="0"/>
    <n v="0"/>
    <n v="0"/>
    <n v="1"/>
    <n v="0"/>
    <n v="0"/>
    <s v="NULL"/>
    <n v="11"/>
    <n v="110"/>
    <n v="81"/>
    <n v="1"/>
    <n v="0"/>
    <n v="0"/>
    <n v="0"/>
    <n v="0"/>
    <n v="0"/>
    <n v="0"/>
    <n v="1"/>
    <n v="0"/>
    <n v="0"/>
    <n v="0"/>
    <n v="2"/>
    <n v="0"/>
    <x v="0"/>
    <x v="13"/>
  </r>
  <r>
    <d v="2017-11-02T00:00:00"/>
    <n v="138698"/>
    <s v="Beryl"/>
    <s v="Connelly"/>
    <d v="1928-02-17T00:00:00"/>
    <n v="90"/>
    <x v="0"/>
    <s v="VIC"/>
    <x v="0"/>
    <s v="Non-Invasive"/>
    <n v="35.700000000000003"/>
    <n v="0"/>
    <n v="0"/>
    <n v="0"/>
    <x v="1"/>
    <n v="0"/>
    <n v="0"/>
    <n v="1"/>
    <n v="0"/>
    <n v="54"/>
    <n v="54"/>
    <n v="0"/>
    <n v="1"/>
    <x v="1"/>
    <x v="1"/>
    <m/>
    <n v="225"/>
    <n v="1"/>
    <x v="0"/>
    <x v="0"/>
    <d v="2018-01-05T00:00:00"/>
    <x v="0"/>
    <x v="0"/>
    <n v="0"/>
    <n v="1"/>
    <n v="0"/>
    <n v="1"/>
    <n v="1"/>
    <n v="0"/>
    <n v="1"/>
    <n v="0"/>
    <n v="0"/>
    <n v="1"/>
    <n v="0"/>
    <n v="0"/>
    <n v="0"/>
    <n v="0"/>
    <n v="0"/>
    <n v="1"/>
    <n v="0"/>
    <n v="0"/>
    <s v="NULL"/>
    <n v="15"/>
    <n v="140"/>
    <n v="31"/>
    <n v="1"/>
    <n v="0"/>
    <n v="0"/>
    <n v="1"/>
    <n v="0"/>
    <n v="1"/>
    <n v="0"/>
    <n v="0"/>
    <n v="1"/>
    <n v="1"/>
    <n v="0"/>
    <n v="2"/>
    <n v="0"/>
    <x v="1"/>
    <x v="56"/>
  </r>
  <r>
    <d v="2017-11-02T00:00:00"/>
    <n v="306787"/>
    <s v="Mark"/>
    <s v="McCloskey"/>
    <d v="1961-12-03T00:00:00"/>
    <n v="57"/>
    <x v="1"/>
    <s v="VIC"/>
    <x v="0"/>
    <s v="Non-Invasive"/>
    <n v="27.5"/>
    <n v="0"/>
    <n v="0"/>
    <n v="0"/>
    <x v="0"/>
    <n v="1"/>
    <n v="0"/>
    <n v="0"/>
    <n v="0"/>
    <n v="40"/>
    <n v="40"/>
    <n v="0"/>
    <n v="1"/>
    <x v="0"/>
    <x v="0"/>
    <m/>
    <m/>
    <n v="1"/>
    <x v="2"/>
    <x v="3"/>
    <d v="2018-01-11T00:00:00"/>
    <x v="2"/>
    <x v="2"/>
    <n v="1"/>
    <n v="0"/>
    <n v="0"/>
    <n v="1"/>
    <n v="1"/>
    <n v="0"/>
    <n v="0"/>
    <n v="0"/>
    <n v="1"/>
    <n v="1"/>
    <n v="0"/>
    <n v="0"/>
    <n v="0"/>
    <n v="0"/>
    <n v="0"/>
    <n v="1"/>
    <n v="0"/>
    <n v="0"/>
    <s v="NULL"/>
    <n v="6"/>
    <n v="150"/>
    <m/>
    <n v="1"/>
    <n v="1"/>
    <n v="0"/>
    <n v="0"/>
    <n v="0"/>
    <n v="0"/>
    <n v="0"/>
    <n v="1"/>
    <n v="1"/>
    <n v="0"/>
    <n v="1"/>
    <n v="2"/>
    <n v="0"/>
    <x v="0"/>
    <x v="6"/>
  </r>
  <r>
    <d v="2017-11-05T00:00:00"/>
    <n v="210864"/>
    <s v="John"/>
    <s v="Soumilas"/>
    <d v="1963-01-23T00:00:00"/>
    <n v="55"/>
    <x v="1"/>
    <s v="VIC"/>
    <x v="0"/>
    <s v="Non-Invasive"/>
    <n v="26.1"/>
    <n v="1"/>
    <n v="0"/>
    <n v="0"/>
    <x v="2"/>
    <n v="0"/>
    <n v="1"/>
    <n v="0"/>
    <n v="0"/>
    <n v="35"/>
    <n v="35"/>
    <n v="1"/>
    <n v="0"/>
    <x v="0"/>
    <x v="0"/>
    <m/>
    <m/>
    <n v="1"/>
    <x v="0"/>
    <x v="0"/>
    <d v="2018-01-30T00:00:00"/>
    <x v="0"/>
    <x v="0"/>
    <n v="1"/>
    <n v="0"/>
    <n v="0"/>
    <n v="1"/>
    <n v="1"/>
    <n v="0"/>
    <n v="0"/>
    <n v="0"/>
    <n v="0"/>
    <n v="0"/>
    <n v="1"/>
    <n v="1"/>
    <n v="1"/>
    <n v="0"/>
    <n v="0"/>
    <n v="1"/>
    <n v="1"/>
    <n v="0"/>
    <s v="NULL"/>
    <n v="7"/>
    <n v="95"/>
    <s v="&gt; 90"/>
    <n v="0"/>
    <n v="0"/>
    <n v="1"/>
    <n v="1"/>
    <n v="0"/>
    <n v="1"/>
    <n v="0"/>
    <n v="1"/>
    <n v="1"/>
    <n v="1"/>
    <n v="0"/>
    <n v="2"/>
    <n v="1"/>
    <x v="0"/>
    <x v="12"/>
  </r>
  <r>
    <d v="2017-11-05T00:00:00"/>
    <n v="264435"/>
    <s v="Stella"/>
    <s v="Dalla Via"/>
    <d v="1938-10-01T00:00:00"/>
    <n v="80"/>
    <x v="0"/>
    <s v="VIC"/>
    <x v="0"/>
    <s v="Non-Invasive"/>
    <n v="25.1"/>
    <n v="1"/>
    <n v="0"/>
    <n v="0"/>
    <x v="2"/>
    <n v="0"/>
    <n v="1"/>
    <n v="0"/>
    <n v="0"/>
    <n v="43"/>
    <n v="43"/>
    <n v="0"/>
    <n v="1"/>
    <x v="1"/>
    <x v="1"/>
    <m/>
    <m/>
    <n v="1"/>
    <x v="0"/>
    <x v="0"/>
    <d v="2017-11-05T00:00:00"/>
    <x v="0"/>
    <x v="0"/>
    <n v="1"/>
    <n v="0"/>
    <n v="0"/>
    <n v="1"/>
    <n v="1"/>
    <n v="0"/>
    <n v="1"/>
    <n v="0"/>
    <n v="0"/>
    <n v="1"/>
    <n v="0"/>
    <n v="1"/>
    <n v="0"/>
    <n v="0"/>
    <n v="0"/>
    <n v="0"/>
    <n v="1"/>
    <n v="0"/>
    <s v="NULL"/>
    <m/>
    <n v="125"/>
    <n v="31"/>
    <n v="1"/>
    <n v="0"/>
    <n v="1"/>
    <n v="0"/>
    <n v="0"/>
    <n v="0"/>
    <n v="0"/>
    <n v="0"/>
    <n v="0"/>
    <n v="0"/>
    <n v="0"/>
    <n v="2"/>
    <n v="0"/>
    <x v="1"/>
    <x v="20"/>
  </r>
  <r>
    <d v="2017-11-05T00:00:00"/>
    <n v="306388"/>
    <s v="Joan"/>
    <s v="Solomon"/>
    <d v="1942-07-06T00:00:00"/>
    <n v="76"/>
    <x v="0"/>
    <s v="VIC"/>
    <x v="0"/>
    <s v="Non-Invasive"/>
    <n v="41.1"/>
    <n v="0"/>
    <n v="0"/>
    <n v="0"/>
    <x v="2"/>
    <n v="0"/>
    <n v="1"/>
    <n v="0"/>
    <n v="0"/>
    <n v="55"/>
    <n v="55"/>
    <n v="0"/>
    <n v="1"/>
    <x v="1"/>
    <x v="1"/>
    <m/>
    <m/>
    <n v="1"/>
    <x v="0"/>
    <x v="0"/>
    <d v="2017-11-05T00:00:00"/>
    <x v="0"/>
    <x v="0"/>
    <n v="0"/>
    <n v="1"/>
    <n v="0"/>
    <n v="1"/>
    <n v="0"/>
    <n v="0"/>
    <n v="1"/>
    <n v="0"/>
    <n v="0"/>
    <n v="1"/>
    <n v="0"/>
    <n v="0"/>
    <n v="0"/>
    <n v="0"/>
    <n v="0"/>
    <n v="0"/>
    <n v="1"/>
    <n v="0"/>
    <s v="NULL"/>
    <n v="9"/>
    <n v="130"/>
    <n v="72"/>
    <n v="1"/>
    <n v="1"/>
    <n v="0"/>
    <n v="0"/>
    <n v="0"/>
    <n v="0"/>
    <n v="0"/>
    <n v="0"/>
    <n v="0"/>
    <n v="0"/>
    <n v="0"/>
    <n v="2"/>
    <n v="0"/>
    <x v="0"/>
    <x v="3"/>
  </r>
  <r>
    <d v="2017-11-07T00:00:00"/>
    <n v="439201"/>
    <s v="Sally"/>
    <s v="Brown"/>
    <d v="1956-11-01T00:00:00"/>
    <n v="62"/>
    <x v="0"/>
    <s v="SA"/>
    <x v="1"/>
    <s v="Non-Invasive"/>
    <n v="32.200000000000003"/>
    <n v="0"/>
    <n v="0"/>
    <n v="0"/>
    <x v="2"/>
    <n v="0"/>
    <n v="1"/>
    <n v="0"/>
    <n v="0"/>
    <n v="42"/>
    <s v="NULL"/>
    <n v="0"/>
    <n v="1"/>
    <x v="1"/>
    <x v="1"/>
    <m/>
    <m/>
    <n v="1"/>
    <x v="0"/>
    <x v="0"/>
    <d v="2017-11-07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6"/>
    <n v="110"/>
    <n v="63"/>
    <n v="0"/>
    <n v="0"/>
    <n v="0"/>
    <n v="1"/>
    <n v="0"/>
    <n v="0"/>
    <n v="0"/>
    <n v="0"/>
    <n v="0"/>
    <n v="0"/>
    <n v="0"/>
    <n v="2"/>
    <n v="0"/>
    <x v="0"/>
    <x v="24"/>
  </r>
  <r>
    <d v="2017-11-10T00:00:00"/>
    <n v="260355"/>
    <s v="Lorraine"/>
    <s v="Burton"/>
    <d v="1936-03-02T00:00:00"/>
    <n v="82"/>
    <x v="0"/>
    <s v="VIC"/>
    <x v="0"/>
    <s v="Non-Invasive"/>
    <n v="40.6"/>
    <n v="0"/>
    <n v="0"/>
    <n v="0"/>
    <x v="1"/>
    <n v="0"/>
    <n v="0"/>
    <n v="1"/>
    <n v="0"/>
    <n v="60"/>
    <n v="60"/>
    <n v="0"/>
    <n v="1"/>
    <x v="1"/>
    <x v="1"/>
    <m/>
    <m/>
    <n v="1"/>
    <x v="0"/>
    <x v="0"/>
    <d v="2018-02-06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0"/>
    <n v="1"/>
    <s v="NULL"/>
    <m/>
    <n v="125"/>
    <n v="35"/>
    <n v="1"/>
    <n v="0"/>
    <n v="0"/>
    <n v="1"/>
    <n v="0"/>
    <n v="0"/>
    <n v="0"/>
    <n v="1"/>
    <n v="1"/>
    <n v="0"/>
    <n v="1"/>
    <n v="2"/>
    <n v="0"/>
    <x v="1"/>
    <x v="2"/>
  </r>
  <r>
    <d v="2017-11-14T00:00:00"/>
    <n v="174141"/>
    <s v="Frank"/>
    <s v="Casey"/>
    <d v="1947-09-03T00:00:00"/>
    <n v="71"/>
    <x v="1"/>
    <s v="VIC"/>
    <x v="0"/>
    <s v="Non-Invasive"/>
    <n v="29.7"/>
    <n v="0"/>
    <n v="0"/>
    <n v="0"/>
    <x v="2"/>
    <n v="0"/>
    <n v="1"/>
    <n v="0"/>
    <n v="0"/>
    <n v="50"/>
    <n v="22"/>
    <n v="0"/>
    <n v="1"/>
    <x v="0"/>
    <x v="0"/>
    <m/>
    <m/>
    <n v="1"/>
    <x v="0"/>
    <x v="0"/>
    <d v="2017-11-14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n v="8"/>
    <n v="110"/>
    <n v="75"/>
    <n v="0"/>
    <n v="0"/>
    <n v="0"/>
    <n v="1"/>
    <n v="0"/>
    <n v="0"/>
    <n v="0"/>
    <n v="0"/>
    <n v="0"/>
    <n v="0"/>
    <n v="0"/>
    <n v="2"/>
    <n v="0"/>
    <x v="0"/>
    <x v="53"/>
  </r>
  <r>
    <d v="2017-11-14T00:00:00"/>
    <n v="327147"/>
    <s v="Helen Margaret"/>
    <s v="Sims"/>
    <d v="1930-01-07T00:00:00"/>
    <n v="88"/>
    <x v="0"/>
    <s v="SA"/>
    <x v="1"/>
    <s v="Non-Invasive"/>
    <n v="21"/>
    <n v="1"/>
    <n v="0"/>
    <n v="0"/>
    <x v="2"/>
    <n v="0"/>
    <n v="1"/>
    <n v="0"/>
    <n v="0"/>
    <n v="38"/>
    <s v="NULL"/>
    <n v="0"/>
    <n v="1"/>
    <x v="0"/>
    <x v="0"/>
    <m/>
    <m/>
    <n v="1"/>
    <x v="0"/>
    <x v="0"/>
    <d v="2018-01-22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s v="NULL"/>
    <n v="9"/>
    <n v="120"/>
    <m/>
    <n v="0"/>
    <n v="0"/>
    <n v="0"/>
    <n v="1"/>
    <n v="0"/>
    <n v="0"/>
    <n v="0"/>
    <n v="0"/>
    <n v="0"/>
    <n v="0"/>
    <n v="0"/>
    <n v="2"/>
    <n v="0"/>
    <x v="0"/>
    <x v="23"/>
  </r>
  <r>
    <d v="2017-11-14T00:00:00"/>
    <n v="451606"/>
    <s v="Arnon"/>
    <s v="De Kroon"/>
    <d v="1954-04-16T00:00:00"/>
    <n v="64"/>
    <x v="0"/>
    <s v="SA"/>
    <x v="1"/>
    <s v="Non-Invasive"/>
    <n v="37"/>
    <n v="0"/>
    <n v="0"/>
    <n v="0"/>
    <x v="2"/>
    <n v="0"/>
    <n v="1"/>
    <n v="0"/>
    <n v="0"/>
    <n v="30"/>
    <s v="NULL"/>
    <n v="1"/>
    <n v="0"/>
    <x v="0"/>
    <x v="0"/>
    <m/>
    <m/>
    <n v="1"/>
    <x v="0"/>
    <x v="0"/>
    <d v="2018-02-06T00:00:00"/>
    <x v="2"/>
    <x v="2"/>
    <n v="1"/>
    <n v="0"/>
    <n v="0"/>
    <n v="0"/>
    <n v="0"/>
    <n v="0"/>
    <n v="0"/>
    <n v="1"/>
    <n v="0"/>
    <n v="1"/>
    <n v="0"/>
    <n v="0"/>
    <n v="0"/>
    <n v="0"/>
    <n v="0"/>
    <n v="0"/>
    <n v="1"/>
    <n v="0"/>
    <s v="NULL"/>
    <n v="6"/>
    <n v="150"/>
    <n v="61"/>
    <n v="1"/>
    <n v="0"/>
    <n v="0"/>
    <n v="1"/>
    <n v="0"/>
    <n v="0"/>
    <n v="0"/>
    <n v="0"/>
    <n v="0"/>
    <n v="0"/>
    <n v="0"/>
    <n v="2"/>
    <n v="0"/>
    <x v="0"/>
    <x v="10"/>
  </r>
  <r>
    <d v="2017-11-16T00:00:00"/>
    <n v="140672"/>
    <s v="Peter"/>
    <s v="Husband"/>
    <d v="1955-01-21T00:00:00"/>
    <n v="63"/>
    <x v="1"/>
    <s v="VIC"/>
    <x v="0"/>
    <s v="Non-Invasive"/>
    <n v="27.4"/>
    <n v="1"/>
    <n v="0"/>
    <n v="0"/>
    <x v="2"/>
    <n v="0"/>
    <n v="1"/>
    <n v="0"/>
    <n v="0"/>
    <n v="17"/>
    <n v="17"/>
    <n v="1"/>
    <n v="0"/>
    <x v="0"/>
    <x v="0"/>
    <m/>
    <m/>
    <n v="1"/>
    <x v="0"/>
    <x v="0"/>
    <d v="2018-02-04T00:00:00"/>
    <x v="0"/>
    <x v="0"/>
    <n v="1"/>
    <n v="0"/>
    <n v="0"/>
    <n v="1"/>
    <n v="0"/>
    <n v="0"/>
    <n v="0"/>
    <n v="0"/>
    <n v="0"/>
    <n v="0"/>
    <n v="1"/>
    <n v="0"/>
    <n v="0"/>
    <n v="0"/>
    <n v="0"/>
    <n v="0"/>
    <n v="1"/>
    <n v="0"/>
    <s v="NULL"/>
    <m/>
    <n v="75"/>
    <n v="62"/>
    <n v="0"/>
    <n v="0"/>
    <n v="0"/>
    <n v="1"/>
    <n v="0"/>
    <n v="1"/>
    <n v="0"/>
    <n v="0"/>
    <n v="1"/>
    <n v="0"/>
    <n v="1"/>
    <n v="2"/>
    <n v="1"/>
    <x v="0"/>
    <x v="63"/>
  </r>
  <r>
    <d v="2017-11-16T00:00:00"/>
    <n v="297174"/>
    <s v="Raymond"/>
    <s v="Canty"/>
    <d v="1947-11-20T00:00:00"/>
    <n v="71"/>
    <x v="1"/>
    <s v="VIC"/>
    <x v="0"/>
    <s v="Non-Invasive"/>
    <n v="29.1"/>
    <n v="0"/>
    <n v="0"/>
    <n v="0"/>
    <x v="2"/>
    <n v="0"/>
    <n v="1"/>
    <n v="0"/>
    <n v="0"/>
    <n v="37"/>
    <n v="27"/>
    <n v="0"/>
    <n v="1"/>
    <x v="0"/>
    <x v="0"/>
    <m/>
    <m/>
    <n v="1"/>
    <x v="0"/>
    <x v="0"/>
    <d v="2017-11-16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s v="NULL"/>
    <n v="7"/>
    <n v="130"/>
    <n v="42"/>
    <n v="0"/>
    <n v="0"/>
    <n v="0"/>
    <n v="0"/>
    <n v="0"/>
    <n v="0"/>
    <n v="0"/>
    <n v="1"/>
    <n v="1"/>
    <n v="1"/>
    <n v="1"/>
    <n v="2"/>
    <n v="0"/>
    <x v="0"/>
    <x v="11"/>
  </r>
  <r>
    <d v="2017-11-16T00:00:00"/>
    <n v="297406"/>
    <s v="Zalmai"/>
    <s v="Haidary"/>
    <d v="1956-12-15T00:00:00"/>
    <n v="62"/>
    <x v="1"/>
    <s v="VIC"/>
    <x v="0"/>
    <s v="Non-Invasive"/>
    <n v="26.8"/>
    <n v="0"/>
    <n v="0"/>
    <n v="0"/>
    <x v="2"/>
    <n v="0"/>
    <n v="1"/>
    <n v="0"/>
    <n v="0"/>
    <n v="63"/>
    <n v="40"/>
    <n v="0"/>
    <n v="1"/>
    <x v="0"/>
    <x v="0"/>
    <m/>
    <m/>
    <n v="1"/>
    <x v="0"/>
    <x v="0"/>
    <d v="2018-01-25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m/>
    <n v="105"/>
    <n v="46"/>
    <n v="1"/>
    <n v="0"/>
    <n v="0"/>
    <n v="1"/>
    <n v="0"/>
    <n v="0"/>
    <n v="0"/>
    <n v="0"/>
    <n v="1"/>
    <n v="1"/>
    <n v="0"/>
    <n v="2"/>
    <n v="0"/>
    <x v="0"/>
    <x v="14"/>
  </r>
  <r>
    <d v="2017-11-17T00:00:00"/>
    <n v="146802"/>
    <s v="Margaret"/>
    <s v="Body"/>
    <d v="1934-06-23T00:00:00"/>
    <n v="84"/>
    <x v="0"/>
    <s v="VIC"/>
    <x v="0"/>
    <s v="Non-Invasive"/>
    <n v="23.4"/>
    <n v="1"/>
    <n v="0"/>
    <n v="0"/>
    <x v="1"/>
    <n v="0"/>
    <n v="0"/>
    <n v="1"/>
    <n v="0"/>
    <n v="61"/>
    <n v="61"/>
    <n v="0"/>
    <n v="1"/>
    <x v="1"/>
    <x v="1"/>
    <m/>
    <m/>
    <n v="1"/>
    <x v="0"/>
    <x v="0"/>
    <d v="2017-12-18T00:00:00"/>
    <x v="0"/>
    <x v="0"/>
    <n v="0"/>
    <n v="1"/>
    <n v="1"/>
    <n v="1"/>
    <n v="1"/>
    <n v="1"/>
    <n v="0"/>
    <n v="1"/>
    <n v="0"/>
    <n v="1"/>
    <n v="0"/>
    <n v="0"/>
    <n v="0"/>
    <n v="0"/>
    <n v="0"/>
    <n v="0"/>
    <n v="1"/>
    <n v="0"/>
    <s v="NULL"/>
    <n v="8"/>
    <n v="115"/>
    <n v="38"/>
    <n v="1"/>
    <n v="1"/>
    <n v="0"/>
    <n v="1"/>
    <n v="0"/>
    <n v="1"/>
    <n v="0"/>
    <n v="0"/>
    <n v="0"/>
    <n v="0"/>
    <n v="0"/>
    <n v="2"/>
    <n v="0"/>
    <x v="1"/>
    <x v="5"/>
  </r>
  <r>
    <d v="2017-11-21T00:00:00"/>
    <n v="242939"/>
    <s v="Janette"/>
    <s v="Nardella"/>
    <d v="1950-01-12T00:00:00"/>
    <n v="68"/>
    <x v="0"/>
    <s v="VIC"/>
    <x v="0"/>
    <s v="Non-Invasive"/>
    <n v="44.8"/>
    <n v="0"/>
    <n v="0"/>
    <n v="0"/>
    <x v="2"/>
    <n v="0"/>
    <n v="1"/>
    <n v="0"/>
    <n v="0"/>
    <n v="50"/>
    <n v="45"/>
    <n v="0"/>
    <n v="1"/>
    <x v="1"/>
    <x v="1"/>
    <m/>
    <m/>
    <n v="1"/>
    <x v="0"/>
    <x v="0"/>
    <d v="2018-01-23T00:00:00"/>
    <x v="0"/>
    <x v="0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m/>
    <n v="125"/>
    <n v="68"/>
    <n v="1"/>
    <n v="0"/>
    <n v="0"/>
    <n v="1"/>
    <n v="0"/>
    <n v="1"/>
    <n v="0"/>
    <n v="0"/>
    <n v="0"/>
    <n v="0"/>
    <n v="0"/>
    <n v="2"/>
    <n v="0"/>
    <x v="0"/>
    <x v="29"/>
  </r>
  <r>
    <d v="2017-11-21T00:00:00"/>
    <n v="306928"/>
    <s v="Jeanette"/>
    <s v="Williams"/>
    <d v="1953-07-20T00:00:00"/>
    <n v="65"/>
    <x v="0"/>
    <s v="VIC"/>
    <x v="0"/>
    <s v="Non-Invasive"/>
    <n v="25.4"/>
    <n v="0"/>
    <n v="0"/>
    <n v="0"/>
    <x v="2"/>
    <n v="0"/>
    <n v="1"/>
    <n v="0"/>
    <n v="0"/>
    <n v="40"/>
    <n v="40"/>
    <n v="0"/>
    <n v="1"/>
    <x v="0"/>
    <x v="0"/>
    <m/>
    <m/>
    <n v="1"/>
    <x v="0"/>
    <x v="0"/>
    <d v="2018-01-23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s v="NULL"/>
    <n v="9"/>
    <n v="115"/>
    <n v="82"/>
    <n v="0"/>
    <n v="0"/>
    <n v="0"/>
    <n v="0"/>
    <n v="0"/>
    <n v="0"/>
    <n v="0"/>
    <n v="0"/>
    <n v="0"/>
    <n v="0"/>
    <n v="0"/>
    <n v="2"/>
    <n v="0"/>
    <x v="0"/>
    <x v="14"/>
  </r>
  <r>
    <d v="2017-11-21T00:00:00"/>
    <n v="307102"/>
    <s v="Dimitrios"/>
    <s v="Vlahos"/>
    <d v="1934-07-15T00:00:00"/>
    <n v="84"/>
    <x v="1"/>
    <s v="VIC"/>
    <x v="0"/>
    <s v="Non-Invasive"/>
    <n v="22.9"/>
    <n v="0"/>
    <n v="0"/>
    <n v="0"/>
    <x v="2"/>
    <n v="0"/>
    <n v="1"/>
    <n v="0"/>
    <n v="0"/>
    <n v="42"/>
    <n v="42"/>
    <n v="0"/>
    <n v="1"/>
    <x v="1"/>
    <x v="1"/>
    <m/>
    <m/>
    <n v="1"/>
    <x v="0"/>
    <x v="0"/>
    <d v="2017-11-21T00:00:00"/>
    <x v="0"/>
    <x v="0"/>
    <n v="0"/>
    <n v="0"/>
    <n v="1"/>
    <n v="1"/>
    <n v="1"/>
    <n v="0"/>
    <n v="0"/>
    <n v="0"/>
    <n v="0"/>
    <n v="0"/>
    <n v="0"/>
    <n v="0"/>
    <n v="0"/>
    <n v="0"/>
    <n v="0"/>
    <n v="1"/>
    <n v="0"/>
    <n v="0"/>
    <s v="NULL"/>
    <m/>
    <n v="120"/>
    <n v="34"/>
    <n v="1"/>
    <n v="0"/>
    <n v="0"/>
    <n v="1"/>
    <n v="0"/>
    <n v="1"/>
    <n v="0"/>
    <n v="1"/>
    <n v="1"/>
    <n v="1"/>
    <n v="1"/>
    <n v="2"/>
    <n v="0"/>
    <x v="0"/>
    <x v="24"/>
  </r>
  <r>
    <d v="2017-11-21T00:00:00"/>
    <n v="327204"/>
    <s v="Beverley Judith"/>
    <s v="Allison"/>
    <d v="1936-03-25T00:00:00"/>
    <n v="82"/>
    <x v="0"/>
    <s v="SA"/>
    <x v="1"/>
    <s v="Non-Invasive"/>
    <n v="32.799999999999997"/>
    <n v="0"/>
    <n v="0"/>
    <n v="0"/>
    <x v="2"/>
    <n v="0"/>
    <n v="1"/>
    <n v="0"/>
    <n v="0"/>
    <n v="40"/>
    <s v="NULL"/>
    <n v="0"/>
    <n v="1"/>
    <x v="0"/>
    <x v="0"/>
    <m/>
    <m/>
    <n v="1"/>
    <x v="0"/>
    <x v="0"/>
    <d v="2018-02-06T00:00:00"/>
    <x v="2"/>
    <x v="2"/>
    <n v="1"/>
    <n v="0"/>
    <n v="0"/>
    <n v="0"/>
    <n v="1"/>
    <n v="0"/>
    <n v="1"/>
    <n v="0"/>
    <n v="0"/>
    <n v="1"/>
    <n v="0"/>
    <n v="0"/>
    <n v="0"/>
    <n v="0"/>
    <n v="0"/>
    <n v="0"/>
    <n v="1"/>
    <n v="0"/>
    <s v="NULL"/>
    <m/>
    <n v="130"/>
    <n v="66"/>
    <n v="0"/>
    <n v="0"/>
    <n v="0"/>
    <n v="1"/>
    <n v="0"/>
    <n v="0"/>
    <n v="0"/>
    <n v="0"/>
    <n v="0"/>
    <n v="0"/>
    <n v="0"/>
    <n v="2"/>
    <n v="0"/>
    <x v="0"/>
    <x v="14"/>
  </r>
  <r>
    <d v="2017-11-23T00:00:00"/>
    <n v="148835"/>
    <s v="Deva"/>
    <s v="Daricha"/>
    <d v="1944-03-27T00:00:00"/>
    <n v="74"/>
    <x v="1"/>
    <s v="VIC"/>
    <x v="0"/>
    <s v="Non-Invasive"/>
    <n v="33.200000000000003"/>
    <n v="0"/>
    <n v="0"/>
    <n v="0"/>
    <x v="2"/>
    <n v="0"/>
    <n v="1"/>
    <n v="0"/>
    <n v="0"/>
    <n v="45"/>
    <s v="NULL"/>
    <n v="0"/>
    <n v="1"/>
    <x v="1"/>
    <x v="1"/>
    <m/>
    <m/>
    <n v="1"/>
    <x v="0"/>
    <x v="0"/>
    <d v="2017-12-28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7"/>
    <n v="90"/>
    <n v="58"/>
    <n v="0"/>
    <n v="0"/>
    <n v="0"/>
    <n v="1"/>
    <n v="0"/>
    <n v="0"/>
    <n v="0"/>
    <n v="0"/>
    <n v="0"/>
    <n v="0"/>
    <n v="0"/>
    <n v="2"/>
    <n v="0"/>
    <x v="0"/>
    <x v="29"/>
  </r>
  <r>
    <d v="2017-11-23T00:00:00"/>
    <n v="307020"/>
    <s v="Michael"/>
    <s v="Pititto"/>
    <d v="1948-05-17T00:00:00"/>
    <n v="70"/>
    <x v="1"/>
    <s v="VIC"/>
    <x v="0"/>
    <s v="Non-Invasive"/>
    <n v="28.8"/>
    <n v="0"/>
    <n v="0"/>
    <n v="0"/>
    <x v="2"/>
    <n v="0"/>
    <n v="1"/>
    <n v="0"/>
    <n v="0"/>
    <n v="56"/>
    <n v="56"/>
    <n v="0"/>
    <n v="1"/>
    <x v="1"/>
    <x v="1"/>
    <m/>
    <m/>
    <n v="1"/>
    <x v="0"/>
    <x v="0"/>
    <d v="2017-11-23T00:00:00"/>
    <x v="0"/>
    <x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s v="NULL"/>
    <n v="12"/>
    <n v="120"/>
    <m/>
    <n v="1"/>
    <n v="0"/>
    <n v="0"/>
    <n v="0"/>
    <n v="0"/>
    <n v="0"/>
    <n v="0"/>
    <n v="0"/>
    <n v="0"/>
    <n v="0"/>
    <n v="0"/>
    <n v="2"/>
    <n v="0"/>
    <x v="1"/>
    <x v="25"/>
  </r>
  <r>
    <d v="2017-11-26T00:00:00"/>
    <n v="340118"/>
    <s v="Geoffrey Brent"/>
    <s v="Strutton"/>
    <d v="1944-09-03T00:00:00"/>
    <n v="74"/>
    <x v="1"/>
    <s v="SA"/>
    <x v="1"/>
    <s v="Non-Invasive"/>
    <n v="32.700000000000003"/>
    <n v="0"/>
    <n v="0"/>
    <n v="0"/>
    <x v="5"/>
    <n v="0"/>
    <n v="0"/>
    <n v="0"/>
    <n v="0"/>
    <n v="55"/>
    <s v="NULL"/>
    <n v="0"/>
    <n v="1"/>
    <x v="1"/>
    <x v="1"/>
    <m/>
    <m/>
    <n v="1"/>
    <x v="0"/>
    <x v="0"/>
    <d v="2018-02-06T00:00:00"/>
    <x v="0"/>
    <x v="0"/>
    <n v="1"/>
    <n v="0"/>
    <n v="0"/>
    <n v="1"/>
    <n v="1"/>
    <n v="0"/>
    <n v="1"/>
    <n v="1"/>
    <n v="0"/>
    <n v="1"/>
    <n v="0"/>
    <n v="1"/>
    <n v="0"/>
    <n v="0"/>
    <n v="0"/>
    <n v="0"/>
    <n v="0"/>
    <n v="1"/>
    <s v="NULL"/>
    <n v="9"/>
    <n v="110"/>
    <n v="36"/>
    <n v="1"/>
    <n v="1"/>
    <n v="0"/>
    <n v="1"/>
    <n v="0"/>
    <n v="0"/>
    <n v="0"/>
    <n v="0"/>
    <n v="0"/>
    <n v="0"/>
    <n v="0"/>
    <n v="2"/>
    <n v="0"/>
    <x v="1"/>
    <x v="7"/>
  </r>
  <r>
    <d v="2017-11-29T00:00:00"/>
    <n v="172362"/>
    <s v="Marjorie"/>
    <s v="Costin"/>
    <d v="1929-12-04T00:00:00"/>
    <n v="89"/>
    <x v="0"/>
    <s v="VIC"/>
    <x v="0"/>
    <s v="Non-Invasive"/>
    <n v="23.8"/>
    <n v="0"/>
    <n v="0"/>
    <n v="0"/>
    <x v="2"/>
    <n v="0"/>
    <n v="1"/>
    <n v="0"/>
    <n v="0"/>
    <n v="45"/>
    <n v="33"/>
    <n v="0"/>
    <n v="1"/>
    <x v="0"/>
    <x v="0"/>
    <m/>
    <m/>
    <n v="1"/>
    <x v="0"/>
    <x v="0"/>
    <d v="2017-11-29T00:00:00"/>
    <x v="0"/>
    <x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s v="NULL"/>
    <n v="5"/>
    <n v="125"/>
    <n v="64"/>
    <n v="0"/>
    <n v="0"/>
    <n v="0"/>
    <n v="0"/>
    <n v="0"/>
    <n v="0"/>
    <n v="0"/>
    <n v="0"/>
    <n v="0"/>
    <n v="0"/>
    <n v="0"/>
    <n v="2"/>
    <n v="0"/>
    <x v="0"/>
    <x v="17"/>
  </r>
  <r>
    <d v="2017-11-29T00:00:00"/>
    <n v="297156"/>
    <s v="Kenneth"/>
    <s v="Oxford"/>
    <d v="1938-04-08T00:00:00"/>
    <n v="80"/>
    <x v="1"/>
    <s v="VIC"/>
    <x v="0"/>
    <s v="Non-Invasive"/>
    <n v="28.7"/>
    <n v="0"/>
    <n v="0"/>
    <n v="1"/>
    <x v="1"/>
    <n v="0"/>
    <n v="0"/>
    <n v="1"/>
    <n v="0"/>
    <n v="39"/>
    <n v="39"/>
    <n v="0"/>
    <n v="1"/>
    <x v="0"/>
    <x v="0"/>
    <m/>
    <m/>
    <n v="1"/>
    <x v="0"/>
    <x v="0"/>
    <d v="2017-12-14T00:00:00"/>
    <x v="0"/>
    <x v="0"/>
    <n v="1"/>
    <n v="0"/>
    <n v="0"/>
    <n v="1"/>
    <n v="0"/>
    <n v="0"/>
    <n v="0"/>
    <n v="0"/>
    <n v="0"/>
    <n v="0"/>
    <n v="1"/>
    <n v="1"/>
    <n v="1"/>
    <n v="0"/>
    <n v="0"/>
    <n v="1"/>
    <n v="0"/>
    <n v="0"/>
    <s v="NULL"/>
    <m/>
    <n v="110"/>
    <n v="55"/>
    <n v="0"/>
    <n v="1"/>
    <n v="0"/>
    <n v="1"/>
    <n v="0"/>
    <n v="0"/>
    <n v="0"/>
    <n v="1"/>
    <n v="1"/>
    <n v="1"/>
    <n v="0"/>
    <n v="2"/>
    <n v="1"/>
    <x v="0"/>
    <x v="55"/>
  </r>
  <r>
    <d v="2017-11-29T00:00:00"/>
    <n v="297298"/>
    <s v="Denis"/>
    <s v="Phillips"/>
    <d v="1946-02-07T00:00:00"/>
    <n v="72"/>
    <x v="1"/>
    <s v="VIC"/>
    <x v="0"/>
    <s v="Non-Invasive"/>
    <n v="25.4"/>
    <n v="0"/>
    <n v="0"/>
    <n v="0"/>
    <x v="2"/>
    <n v="0"/>
    <n v="1"/>
    <n v="0"/>
    <n v="0"/>
    <n v="57"/>
    <n v="53"/>
    <n v="0"/>
    <n v="1"/>
    <x v="1"/>
    <x v="1"/>
    <m/>
    <m/>
    <n v="1"/>
    <x v="0"/>
    <x v="0"/>
    <d v="2018-01-25T00:00:00"/>
    <x v="0"/>
    <x v="0"/>
    <n v="1"/>
    <n v="0"/>
    <n v="0"/>
    <n v="1"/>
    <n v="0"/>
    <n v="0"/>
    <n v="0"/>
    <n v="0"/>
    <n v="0"/>
    <n v="0"/>
    <n v="0"/>
    <n v="1"/>
    <n v="0"/>
    <n v="0"/>
    <n v="0"/>
    <n v="1"/>
    <n v="0"/>
    <n v="0"/>
    <s v="NULL"/>
    <m/>
    <n v="120"/>
    <n v="44"/>
    <n v="1"/>
    <n v="0"/>
    <n v="0"/>
    <n v="0"/>
    <n v="0"/>
    <n v="0"/>
    <n v="0"/>
    <n v="1"/>
    <n v="1"/>
    <n v="1"/>
    <n v="0"/>
    <n v="2"/>
    <n v="0"/>
    <x v="0"/>
    <x v="43"/>
  </r>
  <r>
    <d v="2017-11-29T00:00:00"/>
    <n v="299554"/>
    <s v="Glenda"/>
    <s v="Crawford"/>
    <d v="1952-03-05T00:00:00"/>
    <n v="66"/>
    <x v="0"/>
    <s v="VIC"/>
    <x v="0"/>
    <s v="Non-Invasive"/>
    <n v="34.9"/>
    <n v="0"/>
    <n v="0"/>
    <n v="0"/>
    <x v="2"/>
    <n v="0"/>
    <n v="1"/>
    <n v="0"/>
    <n v="0"/>
    <n v="35"/>
    <n v="35"/>
    <n v="1"/>
    <n v="0"/>
    <x v="0"/>
    <x v="0"/>
    <m/>
    <m/>
    <n v="1"/>
    <x v="0"/>
    <x v="0"/>
    <d v="2017-12-27T00:00:00"/>
    <x v="0"/>
    <x v="0"/>
    <n v="1"/>
    <n v="0"/>
    <n v="0"/>
    <n v="0"/>
    <n v="1"/>
    <n v="0"/>
    <n v="1"/>
    <n v="0"/>
    <n v="0"/>
    <n v="1"/>
    <n v="0"/>
    <n v="0"/>
    <n v="0"/>
    <n v="0"/>
    <n v="0"/>
    <n v="0"/>
    <n v="0"/>
    <n v="1"/>
    <s v="NULL"/>
    <n v="6"/>
    <n v="160"/>
    <n v="59"/>
    <n v="1"/>
    <n v="0"/>
    <n v="0"/>
    <n v="0"/>
    <n v="0"/>
    <n v="0"/>
    <n v="0"/>
    <n v="0"/>
    <n v="0"/>
    <n v="0"/>
    <n v="0"/>
    <n v="2"/>
    <n v="0"/>
    <x v="0"/>
    <x v="12"/>
  </r>
  <r>
    <d v="2017-11-29T00:00:00"/>
    <n v="305924"/>
    <s v="Vicky"/>
    <s v="Tsikmis"/>
    <d v="1937-12-20T00:00:00"/>
    <n v="81"/>
    <x v="0"/>
    <s v="VIC"/>
    <x v="0"/>
    <s v="Non-Invasive"/>
    <n v="25.4"/>
    <n v="0"/>
    <n v="0"/>
    <n v="0"/>
    <x v="1"/>
    <n v="0"/>
    <n v="0"/>
    <n v="1"/>
    <n v="0"/>
    <n v="50"/>
    <n v="50"/>
    <n v="0"/>
    <n v="1"/>
    <x v="1"/>
    <x v="1"/>
    <m/>
    <m/>
    <n v="1"/>
    <x v="0"/>
    <x v="0"/>
    <d v="2017-12-28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s v="NULL"/>
    <m/>
    <n v="120"/>
    <n v="29"/>
    <n v="1"/>
    <n v="0"/>
    <n v="0"/>
    <n v="1"/>
    <n v="0"/>
    <n v="0"/>
    <n v="0"/>
    <n v="0"/>
    <n v="0"/>
    <n v="0"/>
    <n v="0"/>
    <n v="2"/>
    <n v="0"/>
    <x v="1"/>
    <x v="7"/>
  </r>
  <r>
    <d v="2017-11-29T00:00:00"/>
    <n v="306218"/>
    <s v="John"/>
    <s v="Yovanovich"/>
    <d v="1935-08-31T00:00:00"/>
    <n v="83"/>
    <x v="1"/>
    <s v="VIC"/>
    <x v="0"/>
    <s v="Non-Invasive"/>
    <n v="19.8"/>
    <n v="0"/>
    <n v="0"/>
    <n v="0"/>
    <x v="2"/>
    <n v="0"/>
    <n v="1"/>
    <n v="0"/>
    <n v="0"/>
    <n v="31"/>
    <n v="31"/>
    <n v="1"/>
    <n v="0"/>
    <x v="0"/>
    <x v="0"/>
    <m/>
    <m/>
    <n v="1"/>
    <x v="0"/>
    <x v="0"/>
    <d v="2017-12-14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s v="NULL"/>
    <m/>
    <n v="80"/>
    <n v="43"/>
    <n v="0"/>
    <n v="0"/>
    <n v="0"/>
    <n v="1"/>
    <n v="0"/>
    <n v="0"/>
    <n v="0"/>
    <n v="0"/>
    <n v="0"/>
    <n v="0"/>
    <n v="0"/>
    <n v="2"/>
    <n v="0"/>
    <x v="0"/>
    <x v="26"/>
  </r>
  <r>
    <d v="2017-11-29T00:00:00"/>
    <n v="306707"/>
    <s v="Christina"/>
    <s v="Butterfield"/>
    <d v="1954-10-22T00:00:00"/>
    <n v="64"/>
    <x v="0"/>
    <s v="VIC"/>
    <x v="0"/>
    <s v="Non-Invasive"/>
    <n v="22.9"/>
    <n v="0"/>
    <n v="0"/>
    <n v="0"/>
    <x v="0"/>
    <n v="1"/>
    <n v="0"/>
    <n v="0"/>
    <n v="0"/>
    <n v="45"/>
    <n v="45"/>
    <n v="0"/>
    <n v="1"/>
    <x v="1"/>
    <x v="1"/>
    <m/>
    <m/>
    <n v="1"/>
    <x v="0"/>
    <x v="0"/>
    <d v="2017-11-29T00:00:00"/>
    <x v="0"/>
    <x v="0"/>
    <n v="0"/>
    <n v="1"/>
    <n v="0"/>
    <n v="1"/>
    <n v="0"/>
    <n v="0"/>
    <n v="1"/>
    <n v="0"/>
    <n v="0"/>
    <n v="1"/>
    <n v="0"/>
    <n v="0"/>
    <n v="0"/>
    <n v="0"/>
    <n v="0"/>
    <n v="0"/>
    <n v="1"/>
    <n v="0"/>
    <s v="NULL"/>
    <n v="5"/>
    <n v="130"/>
    <s v="&gt; 90"/>
    <n v="1"/>
    <n v="0"/>
    <n v="0"/>
    <n v="0"/>
    <n v="0"/>
    <n v="0"/>
    <n v="0"/>
    <n v="0"/>
    <n v="0"/>
    <n v="0"/>
    <n v="0"/>
    <n v="2"/>
    <n v="0"/>
    <x v="1"/>
    <x v="29"/>
  </r>
  <r>
    <d v="2017-11-30T00:00:00"/>
    <n v="230413"/>
    <s v="Robert Stanley"/>
    <s v="Lee"/>
    <d v="1935-09-14T00:00:00"/>
    <n v="83"/>
    <x v="1"/>
    <s v="WA"/>
    <x v="2"/>
    <s v="Non-Invasive"/>
    <n v="29.3"/>
    <n v="0"/>
    <n v="0"/>
    <n v="0"/>
    <x v="2"/>
    <n v="0"/>
    <n v="1"/>
    <n v="0"/>
    <n v="0"/>
    <n v="62"/>
    <s v="NULL"/>
    <n v="0"/>
    <n v="1"/>
    <x v="1"/>
    <x v="1"/>
    <m/>
    <m/>
    <n v="1"/>
    <x v="0"/>
    <x v="0"/>
    <d v="2017-11-30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s v="NULL"/>
    <n v="5"/>
    <n v="127"/>
    <n v="43"/>
    <n v="1"/>
    <n v="0"/>
    <n v="0"/>
    <n v="0"/>
    <n v="0"/>
    <n v="0"/>
    <n v="0"/>
    <n v="0"/>
    <n v="0"/>
    <n v="0"/>
    <n v="0"/>
    <n v="2"/>
    <n v="0"/>
    <x v="1"/>
    <x v="4"/>
  </r>
  <r>
    <d v="2017-11-30T00:00:00"/>
    <n v="24127"/>
    <s v="John"/>
    <s v="Johnstone"/>
    <d v="1950-03-22T00:00:00"/>
    <n v="68"/>
    <x v="1"/>
    <s v="WA"/>
    <x v="2"/>
    <s v="Non-Invasive"/>
    <n v="34.9"/>
    <n v="0"/>
    <n v="0"/>
    <n v="0"/>
    <x v="2"/>
    <n v="0"/>
    <n v="1"/>
    <n v="0"/>
    <n v="0"/>
    <n v="60"/>
    <s v="NULL"/>
    <n v="0"/>
    <n v="1"/>
    <x v="1"/>
    <x v="1"/>
    <m/>
    <m/>
    <n v="1"/>
    <x v="0"/>
    <x v="0"/>
    <d v="2017-11-30T00:00:00"/>
    <x v="0"/>
    <x v="0"/>
    <n v="0"/>
    <n v="1"/>
    <n v="0"/>
    <n v="1"/>
    <n v="1"/>
    <n v="0"/>
    <n v="0"/>
    <n v="1"/>
    <n v="0"/>
    <n v="1"/>
    <n v="0"/>
    <n v="0"/>
    <n v="1"/>
    <n v="0"/>
    <n v="0"/>
    <n v="0"/>
    <n v="1"/>
    <n v="0"/>
    <s v="NULL"/>
    <n v="10"/>
    <n v="230"/>
    <n v="69"/>
    <n v="1"/>
    <n v="0"/>
    <n v="0"/>
    <n v="1"/>
    <n v="0"/>
    <n v="0"/>
    <n v="0"/>
    <n v="0"/>
    <n v="0"/>
    <n v="0"/>
    <n v="0"/>
    <n v="2"/>
    <n v="1"/>
    <x v="1"/>
    <x v="2"/>
  </r>
  <r>
    <d v="2017-11-30T00:00:00"/>
    <n v="306530"/>
    <s v="Nicholas"/>
    <s v="Powell"/>
    <d v="1941-05-16T00:00:00"/>
    <n v="77"/>
    <x v="1"/>
    <s v="VIC"/>
    <x v="0"/>
    <s v="Non-Invasive"/>
    <n v="23.9"/>
    <n v="1"/>
    <n v="0"/>
    <n v="0"/>
    <x v="2"/>
    <n v="0"/>
    <n v="1"/>
    <n v="0"/>
    <n v="0"/>
    <n v="15"/>
    <n v="15"/>
    <n v="1"/>
    <n v="0"/>
    <x v="0"/>
    <x v="0"/>
    <m/>
    <m/>
    <n v="1"/>
    <x v="0"/>
    <x v="0"/>
    <d v="2018-02-04T00:00:00"/>
    <x v="2"/>
    <x v="4"/>
    <n v="1"/>
    <n v="0"/>
    <n v="0"/>
    <n v="1"/>
    <n v="0"/>
    <n v="0"/>
    <n v="0"/>
    <n v="1"/>
    <n v="0"/>
    <n v="1"/>
    <n v="0"/>
    <n v="0"/>
    <n v="0"/>
    <n v="0"/>
    <n v="0"/>
    <n v="0"/>
    <n v="1"/>
    <n v="0"/>
    <s v="NULL"/>
    <m/>
    <n v="90"/>
    <n v="39"/>
    <n v="1"/>
    <n v="0"/>
    <n v="0"/>
    <n v="0"/>
    <n v="0"/>
    <n v="0"/>
    <n v="1"/>
    <n v="0"/>
    <n v="0"/>
    <n v="0"/>
    <n v="0"/>
    <n v="2"/>
    <n v="0"/>
    <x v="0"/>
    <x v="15"/>
  </r>
  <r>
    <d v="2017-12-01T00:00:00"/>
    <n v="143153"/>
    <s v="Peter John"/>
    <s v="Cameron"/>
    <d v="1952-04-01T00:00:00"/>
    <n v="66"/>
    <x v="1"/>
    <s v="VIC"/>
    <x v="0"/>
    <s v="Non-Invasive"/>
    <n v="24.6"/>
    <n v="0"/>
    <n v="0"/>
    <n v="0"/>
    <x v="2"/>
    <n v="0"/>
    <n v="1"/>
    <n v="0"/>
    <n v="0"/>
    <n v="50"/>
    <s v="NULL"/>
    <n v="0"/>
    <n v="1"/>
    <x v="1"/>
    <x v="1"/>
    <m/>
    <m/>
    <n v="1"/>
    <x v="0"/>
    <x v="0"/>
    <d v="2018-01-04T00:00:00"/>
    <x v="0"/>
    <x v="0"/>
    <n v="1"/>
    <n v="0"/>
    <n v="0"/>
    <n v="1"/>
    <n v="1"/>
    <n v="1"/>
    <n v="0"/>
    <n v="0"/>
    <n v="0"/>
    <n v="0"/>
    <n v="0"/>
    <n v="0"/>
    <n v="0"/>
    <n v="0"/>
    <n v="0"/>
    <n v="0"/>
    <n v="1"/>
    <n v="0"/>
    <s v="NULL"/>
    <n v="5"/>
    <n v="125"/>
    <n v="85"/>
    <n v="0"/>
    <n v="0"/>
    <n v="1"/>
    <n v="1"/>
    <n v="0"/>
    <n v="0"/>
    <n v="0"/>
    <n v="0"/>
    <n v="0"/>
    <n v="0"/>
    <n v="0"/>
    <n v="2"/>
    <n v="0"/>
    <x v="0"/>
    <x v="7"/>
  </r>
  <r>
    <d v="2017-12-01T00:00:00"/>
    <n v="163444"/>
    <s v="Vera"/>
    <s v="Naumoska"/>
    <d v="1947-06-25T00:00:00"/>
    <n v="71"/>
    <x v="0"/>
    <s v="VIC"/>
    <x v="0"/>
    <s v="Non-Invasive"/>
    <n v="31.7"/>
    <n v="0"/>
    <n v="0"/>
    <n v="0"/>
    <x v="2"/>
    <n v="0"/>
    <n v="1"/>
    <n v="0"/>
    <n v="0"/>
    <n v="58"/>
    <n v="40"/>
    <n v="0"/>
    <n v="1"/>
    <x v="0"/>
    <x v="0"/>
    <m/>
    <n v="58"/>
    <n v="1"/>
    <x v="0"/>
    <x v="0"/>
    <d v="2017-12-01T00:00:00"/>
    <x v="0"/>
    <x v="0"/>
    <n v="1"/>
    <n v="0"/>
    <n v="0"/>
    <n v="1"/>
    <n v="1"/>
    <n v="1"/>
    <n v="0"/>
    <n v="1"/>
    <n v="0"/>
    <n v="1"/>
    <n v="0"/>
    <n v="0"/>
    <n v="0"/>
    <n v="0"/>
    <n v="0"/>
    <n v="0"/>
    <n v="1"/>
    <n v="0"/>
    <s v="NULL"/>
    <n v="6"/>
    <n v="120"/>
    <m/>
    <n v="1"/>
    <n v="0"/>
    <n v="1"/>
    <n v="1"/>
    <n v="0"/>
    <n v="1"/>
    <n v="0"/>
    <n v="0"/>
    <n v="0"/>
    <n v="0"/>
    <n v="0"/>
    <n v="2"/>
    <n v="0"/>
    <x v="1"/>
    <x v="14"/>
  </r>
  <r>
    <d v="2017-12-01T00:00:00"/>
    <n v="307363"/>
    <s v="Lindsay"/>
    <s v="Taylor"/>
    <d v="1955-07-07T00:00:00"/>
    <n v="63"/>
    <x v="1"/>
    <s v="VIC"/>
    <x v="0"/>
    <s v="Non-Invasive"/>
    <n v="41.1"/>
    <n v="0"/>
    <n v="0"/>
    <n v="0"/>
    <x v="1"/>
    <n v="0"/>
    <n v="0"/>
    <n v="1"/>
    <n v="0"/>
    <n v="20"/>
    <n v="20"/>
    <n v="1"/>
    <n v="0"/>
    <x v="0"/>
    <x v="0"/>
    <m/>
    <m/>
    <n v="1"/>
    <x v="0"/>
    <x v="0"/>
    <d v="2018-01-18T00:00:00"/>
    <x v="0"/>
    <x v="0"/>
    <n v="1"/>
    <n v="0"/>
    <n v="0"/>
    <n v="1"/>
    <n v="0"/>
    <n v="0"/>
    <n v="0"/>
    <n v="0"/>
    <n v="0"/>
    <n v="0"/>
    <n v="1"/>
    <n v="1"/>
    <n v="0"/>
    <n v="0"/>
    <n v="0"/>
    <n v="1"/>
    <n v="1"/>
    <n v="0"/>
    <s v="NULL"/>
    <m/>
    <n v="90"/>
    <m/>
    <n v="0"/>
    <n v="1"/>
    <n v="1"/>
    <n v="0"/>
    <n v="0"/>
    <n v="0"/>
    <n v="1"/>
    <n v="0"/>
    <n v="1"/>
    <n v="0"/>
    <n v="1"/>
    <n v="2"/>
    <n v="1"/>
    <x v="0"/>
    <x v="0"/>
  </r>
  <r>
    <d v="2017-12-01T00:00:00"/>
    <n v="307376"/>
    <s v="Mohamed"/>
    <s v="Mohamed"/>
    <d v="1958-10-23T00:00:00"/>
    <n v="60"/>
    <x v="1"/>
    <s v="VIC"/>
    <x v="0"/>
    <s v="Non-Invasive"/>
    <n v="33.1"/>
    <n v="0"/>
    <n v="0"/>
    <n v="0"/>
    <x v="0"/>
    <n v="1"/>
    <n v="0"/>
    <n v="0"/>
    <n v="0"/>
    <n v="56"/>
    <n v="56"/>
    <n v="0"/>
    <n v="1"/>
    <x v="1"/>
    <x v="1"/>
    <m/>
    <m/>
    <n v="1"/>
    <x v="0"/>
    <x v="0"/>
    <d v="2017-12-01T00:00:0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NULL"/>
    <n v="5"/>
    <n v="125"/>
    <s v="&gt; 90"/>
    <n v="1"/>
    <n v="0"/>
    <n v="0"/>
    <n v="0"/>
    <n v="0"/>
    <n v="0"/>
    <n v="0"/>
    <n v="0"/>
    <n v="0"/>
    <n v="0"/>
    <n v="0"/>
    <n v="2"/>
    <n v="0"/>
    <x v="1"/>
    <x v="25"/>
  </r>
  <r>
    <d v="2017-12-04T00:00:00"/>
    <n v="2006933"/>
    <s v="Gerda"/>
    <s v="Capobus"/>
    <d v="1933-08-07T00:00:00"/>
    <n v="85"/>
    <x v="0"/>
    <s v="OPTIHEART"/>
    <x v="0"/>
    <s v="Non-Invasive"/>
    <n v="22.5"/>
    <n v="0"/>
    <n v="0"/>
    <n v="0"/>
    <x v="2"/>
    <n v="0"/>
    <n v="1"/>
    <n v="0"/>
    <n v="0"/>
    <n v="45"/>
    <n v="45"/>
    <n v="0"/>
    <n v="1"/>
    <x v="1"/>
    <x v="1"/>
    <m/>
    <m/>
    <n v="1"/>
    <x v="0"/>
    <x v="0"/>
    <d v="2018-01-29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n v="13"/>
    <n v="140"/>
    <n v="36"/>
    <n v="1"/>
    <n v="0"/>
    <n v="0"/>
    <n v="1"/>
    <n v="0"/>
    <n v="0"/>
    <n v="0"/>
    <n v="0"/>
    <n v="0"/>
    <n v="0"/>
    <n v="0"/>
    <n v="2"/>
    <n v="0"/>
    <x v="0"/>
    <x v="29"/>
  </r>
  <r>
    <d v="2017-12-06T00:00:00"/>
    <n v="136600"/>
    <s v="Alan"/>
    <s v="Salter"/>
    <d v="1946-11-23T00:00:00"/>
    <n v="72"/>
    <x v="1"/>
    <s v="VIC"/>
    <x v="0"/>
    <s v="Non-Invasive"/>
    <n v="24.7"/>
    <n v="1"/>
    <n v="0"/>
    <n v="0"/>
    <x v="2"/>
    <n v="0"/>
    <n v="1"/>
    <n v="0"/>
    <n v="0"/>
    <n v="35"/>
    <n v="30"/>
    <n v="1"/>
    <n v="0"/>
    <x v="0"/>
    <x v="0"/>
    <m/>
    <m/>
    <n v="1"/>
    <x v="0"/>
    <x v="0"/>
    <d v="2017-12-06T00:00:00"/>
    <x v="0"/>
    <x v="0"/>
    <n v="1"/>
    <n v="0"/>
    <n v="0"/>
    <n v="1"/>
    <n v="1"/>
    <n v="0"/>
    <n v="1"/>
    <n v="1"/>
    <n v="0"/>
    <n v="1"/>
    <n v="0"/>
    <n v="1"/>
    <n v="0"/>
    <n v="0"/>
    <n v="0"/>
    <n v="1"/>
    <n v="1"/>
    <n v="0"/>
    <s v="NULL"/>
    <n v="11"/>
    <n v="90"/>
    <n v="45"/>
    <n v="1"/>
    <n v="1"/>
    <n v="1"/>
    <n v="1"/>
    <n v="0"/>
    <n v="0"/>
    <n v="0"/>
    <n v="1"/>
    <n v="0"/>
    <n v="0"/>
    <n v="0"/>
    <n v="2"/>
    <n v="0"/>
    <x v="0"/>
    <x v="10"/>
  </r>
  <r>
    <d v="2017-12-06T00:00:00"/>
    <n v="148942"/>
    <s v="Nicola"/>
    <s v="De Cata"/>
    <d v="1946-01-07T00:00:00"/>
    <n v="72"/>
    <x v="1"/>
    <s v="VIC"/>
    <x v="0"/>
    <s v="Non-Invasive"/>
    <n v="29.6"/>
    <n v="0"/>
    <n v="0"/>
    <n v="0"/>
    <x v="2"/>
    <n v="0"/>
    <n v="1"/>
    <n v="0"/>
    <n v="0"/>
    <n v="33"/>
    <n v="33"/>
    <n v="1"/>
    <n v="0"/>
    <x v="0"/>
    <x v="0"/>
    <m/>
    <m/>
    <n v="1"/>
    <x v="0"/>
    <x v="0"/>
    <d v="2017-12-06T00:00:00"/>
    <x v="0"/>
    <x v="0"/>
    <n v="1"/>
    <n v="0"/>
    <n v="0"/>
    <n v="0"/>
    <n v="0"/>
    <n v="0"/>
    <n v="0"/>
    <n v="1"/>
    <n v="0"/>
    <n v="1"/>
    <n v="0"/>
    <n v="1"/>
    <n v="0"/>
    <n v="0"/>
    <n v="0"/>
    <n v="0"/>
    <n v="0"/>
    <n v="1"/>
    <s v="NULL"/>
    <n v="6"/>
    <n v="135"/>
    <n v="40"/>
    <n v="1"/>
    <n v="0"/>
    <n v="0"/>
    <n v="0"/>
    <n v="0"/>
    <n v="0"/>
    <n v="0"/>
    <n v="0"/>
    <n v="0"/>
    <n v="0"/>
    <n v="0"/>
    <n v="2"/>
    <n v="0"/>
    <x v="0"/>
    <x v="17"/>
  </r>
  <r>
    <d v="2017-12-06T00:00:00"/>
    <n v="276732"/>
    <s v="Joseph"/>
    <s v="Infantino"/>
    <d v="1962-03-06T00:00:00"/>
    <n v="56"/>
    <x v="1"/>
    <s v="VIC"/>
    <x v="0"/>
    <s v="Non-Invasive"/>
    <n v="29.7"/>
    <n v="1"/>
    <n v="0"/>
    <n v="0"/>
    <x v="2"/>
    <n v="0"/>
    <n v="1"/>
    <n v="0"/>
    <n v="0"/>
    <n v="30"/>
    <n v="27"/>
    <n v="1"/>
    <n v="0"/>
    <x v="0"/>
    <x v="0"/>
    <m/>
    <m/>
    <n v="1"/>
    <x v="0"/>
    <x v="0"/>
    <d v="2017-12-06T00:00:00"/>
    <x v="0"/>
    <x v="0"/>
    <n v="1"/>
    <n v="0"/>
    <n v="0"/>
    <n v="1"/>
    <n v="1"/>
    <n v="0"/>
    <n v="1"/>
    <n v="0"/>
    <n v="0"/>
    <n v="1"/>
    <n v="0"/>
    <n v="1"/>
    <n v="0"/>
    <n v="0"/>
    <n v="0"/>
    <n v="0"/>
    <n v="1"/>
    <n v="0"/>
    <s v="NULL"/>
    <n v="9"/>
    <n v="95"/>
    <m/>
    <n v="0"/>
    <n v="0"/>
    <n v="1"/>
    <n v="0"/>
    <n v="0"/>
    <n v="0"/>
    <n v="0"/>
    <n v="0"/>
    <n v="0"/>
    <n v="0"/>
    <n v="0"/>
    <n v="2"/>
    <n v="0"/>
    <x v="0"/>
    <x v="11"/>
  </r>
  <r>
    <d v="2017-12-10T00:00:00"/>
    <n v="2006983"/>
    <s v="Giuseppe"/>
    <s v="Damiani"/>
    <d v="1935-01-02T00:00:00"/>
    <n v="83"/>
    <x v="1"/>
    <s v="OPTIHEART"/>
    <x v="0"/>
    <s v="Non-Invasive"/>
    <n v="27.2"/>
    <n v="1"/>
    <n v="0"/>
    <n v="0"/>
    <x v="1"/>
    <n v="0"/>
    <n v="0"/>
    <n v="1"/>
    <n v="0"/>
    <s v="NULL"/>
    <s v="NULL"/>
    <n v="0"/>
    <n v="0"/>
    <x v="1"/>
    <x v="0"/>
    <m/>
    <m/>
    <n v="1"/>
    <x v="0"/>
    <x v="0"/>
    <d v="2018-01-15T00:00:00"/>
    <x v="0"/>
    <x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s v="NULL"/>
    <n v="9"/>
    <n v="130"/>
    <n v="71"/>
    <n v="1"/>
    <n v="0"/>
    <n v="0"/>
    <n v="1"/>
    <n v="0"/>
    <n v="0"/>
    <n v="0"/>
    <n v="0"/>
    <n v="0"/>
    <n v="0"/>
    <n v="0"/>
    <n v="2"/>
    <n v="0"/>
    <x v="0"/>
    <x v="13"/>
  </r>
  <r>
    <d v="2017-12-11T00:00:00"/>
    <n v="2006904"/>
    <s v="Inga"/>
    <s v="Reiner"/>
    <d v="1931-12-23T00:00:00"/>
    <n v="87"/>
    <x v="0"/>
    <s v="OPTIHEART"/>
    <x v="0"/>
    <s v="Non-Invasive"/>
    <n v="24.9"/>
    <n v="1"/>
    <n v="0"/>
    <n v="0"/>
    <x v="2"/>
    <n v="0"/>
    <n v="1"/>
    <n v="0"/>
    <n v="0"/>
    <n v="71"/>
    <n v="71"/>
    <n v="0"/>
    <n v="1"/>
    <x v="1"/>
    <x v="1"/>
    <m/>
    <m/>
    <n v="1"/>
    <x v="0"/>
    <x v="0"/>
    <d v="2018-01-29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0"/>
    <n v="1"/>
    <s v="NULL"/>
    <n v="6"/>
    <n v="125"/>
    <n v="81"/>
    <n v="1"/>
    <n v="0"/>
    <n v="0"/>
    <n v="1"/>
    <n v="0"/>
    <n v="1"/>
    <n v="0"/>
    <n v="0"/>
    <n v="0"/>
    <n v="0"/>
    <n v="0"/>
    <n v="2"/>
    <n v="0"/>
    <x v="1"/>
    <x v="48"/>
  </r>
  <r>
    <d v="2017-12-12T00:00:00"/>
    <n v="346832"/>
    <s v="Stephen J"/>
    <s v="Wilson"/>
    <d v="1946-05-22T00:00:00"/>
    <n v="72"/>
    <x v="1"/>
    <s v="SA"/>
    <x v="1"/>
    <s v="Non-Invasive"/>
    <n v="36.4"/>
    <n v="0"/>
    <n v="0"/>
    <n v="0"/>
    <x v="2"/>
    <n v="0"/>
    <n v="1"/>
    <n v="0"/>
    <n v="0"/>
    <n v="40"/>
    <s v="NULL"/>
    <n v="0"/>
    <n v="1"/>
    <x v="0"/>
    <x v="0"/>
    <m/>
    <m/>
    <n v="1"/>
    <x v="0"/>
    <x v="0"/>
    <d v="2018-01-22T00:00:00"/>
    <x v="0"/>
    <x v="0"/>
    <n v="1"/>
    <n v="0"/>
    <n v="0"/>
    <n v="1"/>
    <n v="0"/>
    <n v="1"/>
    <n v="1"/>
    <n v="0"/>
    <n v="0"/>
    <n v="1"/>
    <n v="0"/>
    <n v="1"/>
    <n v="0"/>
    <n v="0"/>
    <n v="0"/>
    <n v="1"/>
    <n v="0"/>
    <n v="0"/>
    <s v="NULL"/>
    <m/>
    <n v="125"/>
    <m/>
    <n v="1"/>
    <n v="1"/>
    <n v="0"/>
    <n v="1"/>
    <n v="0"/>
    <n v="0"/>
    <n v="0"/>
    <n v="0"/>
    <n v="1"/>
    <n v="1"/>
    <n v="0"/>
    <n v="2"/>
    <n v="0"/>
    <x v="0"/>
    <x v="14"/>
  </r>
  <r>
    <d v="2017-12-13T00:00:00"/>
    <n v="161222"/>
    <s v="Guy"/>
    <s v="Casasanta"/>
    <d v="1968-07-19T00:00:00"/>
    <n v="50"/>
    <x v="1"/>
    <s v="VIC"/>
    <x v="0"/>
    <s v="Non-Invasive"/>
    <n v="42"/>
    <n v="0"/>
    <n v="0"/>
    <n v="0"/>
    <x v="2"/>
    <n v="0"/>
    <n v="1"/>
    <n v="0"/>
    <n v="0"/>
    <n v="31"/>
    <n v="31"/>
    <n v="1"/>
    <n v="0"/>
    <x v="0"/>
    <x v="0"/>
    <m/>
    <m/>
    <n v="1"/>
    <x v="0"/>
    <x v="0"/>
    <d v="2017-12-13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0"/>
    <s v="NULL"/>
    <n v="7"/>
    <n v="120"/>
    <n v="49"/>
    <n v="1"/>
    <n v="1"/>
    <n v="0"/>
    <n v="1"/>
    <n v="0"/>
    <n v="0"/>
    <n v="0"/>
    <n v="1"/>
    <n v="1"/>
    <n v="0"/>
    <n v="1"/>
    <n v="2"/>
    <n v="0"/>
    <x v="0"/>
    <x v="26"/>
  </r>
  <r>
    <d v="2017-12-13T00:00:00"/>
    <n v="174302"/>
    <s v="Bruce"/>
    <s v="Newport"/>
    <d v="1942-06-30T00:00:00"/>
    <n v="76"/>
    <x v="1"/>
    <s v="VIC"/>
    <x v="0"/>
    <s v="Non-Invasive"/>
    <n v="22.1"/>
    <n v="0"/>
    <n v="0"/>
    <n v="0"/>
    <x v="1"/>
    <n v="0"/>
    <n v="0"/>
    <n v="1"/>
    <n v="0"/>
    <n v="40"/>
    <n v="33"/>
    <n v="0"/>
    <n v="1"/>
    <x v="0"/>
    <x v="0"/>
    <m/>
    <m/>
    <n v="1"/>
    <x v="2"/>
    <x v="2"/>
    <d v="2017-12-13T00:00:00"/>
    <x v="2"/>
    <x v="4"/>
    <n v="1"/>
    <n v="0"/>
    <n v="0"/>
    <n v="0"/>
    <n v="0"/>
    <n v="1"/>
    <n v="0"/>
    <n v="0"/>
    <n v="0"/>
    <n v="0"/>
    <n v="0"/>
    <n v="0"/>
    <n v="0"/>
    <n v="0"/>
    <n v="0"/>
    <n v="1"/>
    <n v="0"/>
    <n v="0"/>
    <s v="NULL"/>
    <m/>
    <n v="100"/>
    <m/>
    <n v="1"/>
    <n v="0"/>
    <n v="0"/>
    <n v="0"/>
    <n v="0"/>
    <n v="0"/>
    <n v="0"/>
    <n v="1"/>
    <n v="1"/>
    <n v="1"/>
    <n v="0"/>
    <n v="2"/>
    <n v="0"/>
    <x v="0"/>
    <x v="17"/>
  </r>
  <r>
    <d v="2017-12-13T00:00:00"/>
    <n v="298608"/>
    <s v="Gerard"/>
    <s v="Tuyau"/>
    <d v="1964-07-29T00:00:00"/>
    <n v="54"/>
    <x v="1"/>
    <s v="VIC"/>
    <x v="0"/>
    <s v="Non-Invasive"/>
    <n v="28.7"/>
    <n v="0"/>
    <n v="0"/>
    <n v="0"/>
    <x v="2"/>
    <n v="0"/>
    <n v="1"/>
    <n v="0"/>
    <n v="0"/>
    <n v="50"/>
    <n v="50"/>
    <n v="0"/>
    <n v="1"/>
    <x v="1"/>
    <x v="1"/>
    <m/>
    <m/>
    <n v="1"/>
    <x v="0"/>
    <x v="0"/>
    <d v="2017-12-13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0"/>
    <s v="NULL"/>
    <n v="7"/>
    <n v="110"/>
    <n v="90"/>
    <n v="1"/>
    <n v="1"/>
    <n v="0"/>
    <n v="0"/>
    <n v="0"/>
    <n v="0"/>
    <n v="0"/>
    <n v="1"/>
    <n v="1"/>
    <n v="0"/>
    <n v="1"/>
    <n v="2"/>
    <n v="0"/>
    <x v="0"/>
    <x v="7"/>
  </r>
  <r>
    <d v="2017-12-14T00:00:00"/>
    <n v="181634"/>
    <s v="Alan"/>
    <s v="Hill"/>
    <d v="1938-12-02T00:00:00"/>
    <n v="80"/>
    <x v="1"/>
    <s v="VIC"/>
    <x v="0"/>
    <s v="Non-Invasive"/>
    <n v="30"/>
    <n v="0"/>
    <n v="0"/>
    <n v="0"/>
    <x v="1"/>
    <n v="0"/>
    <n v="0"/>
    <n v="1"/>
    <n v="0"/>
    <n v="45"/>
    <n v="45"/>
    <n v="0"/>
    <n v="1"/>
    <x v="1"/>
    <x v="1"/>
    <m/>
    <m/>
    <n v="1"/>
    <x v="0"/>
    <x v="0"/>
    <d v="2018-01-25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n v="8"/>
    <n v="120"/>
    <n v="62"/>
    <n v="1"/>
    <n v="0"/>
    <n v="0"/>
    <n v="1"/>
    <n v="0"/>
    <n v="0"/>
    <n v="0"/>
    <n v="0"/>
    <n v="1"/>
    <n v="0"/>
    <n v="1"/>
    <n v="2"/>
    <n v="0"/>
    <x v="0"/>
    <x v="29"/>
  </r>
  <r>
    <d v="2017-12-14T00:00:00"/>
    <n v="188472"/>
    <s v="Michele"/>
    <s v="Siciliano"/>
    <d v="1930-10-06T00:00:00"/>
    <n v="88"/>
    <x v="1"/>
    <s v="VIC"/>
    <x v="0"/>
    <s v="Non-Invasive"/>
    <n v="27"/>
    <n v="0"/>
    <n v="0"/>
    <n v="0"/>
    <x v="2"/>
    <n v="0"/>
    <n v="1"/>
    <n v="0"/>
    <n v="0"/>
    <n v="63"/>
    <n v="60"/>
    <n v="0"/>
    <n v="1"/>
    <x v="1"/>
    <x v="1"/>
    <m/>
    <m/>
    <n v="1"/>
    <x v="0"/>
    <x v="0"/>
    <d v="2017-12-14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s v="NULL"/>
    <n v="10"/>
    <n v="120"/>
    <m/>
    <n v="1"/>
    <n v="1"/>
    <n v="0"/>
    <n v="0"/>
    <n v="0"/>
    <n v="0"/>
    <n v="1"/>
    <n v="0"/>
    <n v="1"/>
    <n v="1"/>
    <n v="0"/>
    <n v="2"/>
    <n v="0"/>
    <x v="1"/>
    <x v="2"/>
  </r>
  <r>
    <d v="2017-12-17T00:00:00"/>
    <n v="307808"/>
    <s v="Ronald"/>
    <s v="Winther"/>
    <d v="1927-10-13T00:00:00"/>
    <n v="91"/>
    <x v="1"/>
    <s v="VIC"/>
    <x v="0"/>
    <s v="Non-Invasive"/>
    <n v="18.3"/>
    <n v="0"/>
    <n v="0"/>
    <n v="0"/>
    <x v="1"/>
    <n v="0"/>
    <n v="0"/>
    <n v="1"/>
    <n v="0"/>
    <n v="65"/>
    <n v="65"/>
    <n v="0"/>
    <n v="1"/>
    <x v="1"/>
    <x v="1"/>
    <m/>
    <m/>
    <n v="1"/>
    <x v="0"/>
    <x v="0"/>
    <d v="2017-12-17T00:00:00"/>
    <x v="0"/>
    <x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s v="NULL"/>
    <n v="15"/>
    <n v="110"/>
    <m/>
    <n v="0"/>
    <n v="0"/>
    <n v="0"/>
    <n v="1"/>
    <n v="0"/>
    <n v="1"/>
    <n v="0"/>
    <n v="0"/>
    <n v="0"/>
    <n v="0"/>
    <n v="0"/>
    <n v="2"/>
    <n v="0"/>
    <x v="1"/>
    <x v="1"/>
  </r>
  <r>
    <d v="2017-12-18T00:00:00"/>
    <n v="173991"/>
    <s v="Allan"/>
    <s v="Roberts"/>
    <d v="1941-06-20T00:00:00"/>
    <n v="77"/>
    <x v="1"/>
    <s v="VIC"/>
    <x v="0"/>
    <s v="Non-Invasive"/>
    <n v="32.5"/>
    <n v="0"/>
    <n v="0"/>
    <n v="0"/>
    <x v="0"/>
    <n v="1"/>
    <n v="0"/>
    <n v="0"/>
    <n v="0"/>
    <n v="47"/>
    <n v="46"/>
    <n v="0"/>
    <n v="1"/>
    <x v="1"/>
    <x v="1"/>
    <m/>
    <m/>
    <n v="1"/>
    <x v="0"/>
    <x v="0"/>
    <d v="2017-12-18T00:00:00"/>
    <x v="0"/>
    <x v="0"/>
    <n v="0"/>
    <n v="0"/>
    <n v="1"/>
    <n v="0"/>
    <n v="0"/>
    <n v="0"/>
    <n v="0"/>
    <n v="1"/>
    <n v="0"/>
    <n v="1"/>
    <n v="1"/>
    <n v="1"/>
    <n v="0"/>
    <n v="0"/>
    <n v="0"/>
    <n v="1"/>
    <n v="0"/>
    <n v="0"/>
    <s v="NULL"/>
    <n v="10"/>
    <n v="140"/>
    <n v="39"/>
    <n v="1"/>
    <n v="1"/>
    <n v="0"/>
    <n v="1"/>
    <n v="0"/>
    <n v="0"/>
    <n v="0"/>
    <n v="1"/>
    <n v="1"/>
    <n v="0"/>
    <n v="1"/>
    <n v="2"/>
    <n v="1"/>
    <x v="0"/>
    <x v="50"/>
  </r>
  <r>
    <d v="2017-12-18T00:00:00"/>
    <n v="2000152"/>
    <s v="Maureen"/>
    <s v="Anthony"/>
    <d v="1946-09-14T00:00:00"/>
    <n v="72"/>
    <x v="0"/>
    <s v="OPTIHEART"/>
    <x v="0"/>
    <s v="Non-Invasive"/>
    <n v="42.3"/>
    <n v="0"/>
    <n v="0"/>
    <n v="0"/>
    <x v="1"/>
    <n v="0"/>
    <n v="0"/>
    <n v="1"/>
    <n v="0"/>
    <n v="70"/>
    <s v="NULL"/>
    <n v="0"/>
    <n v="1"/>
    <x v="1"/>
    <x v="1"/>
    <m/>
    <m/>
    <n v="1"/>
    <x v="0"/>
    <x v="0"/>
    <d v="2017-12-18T00:00:00"/>
    <x v="0"/>
    <x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s v="NULL"/>
    <n v="13"/>
    <n v="170"/>
    <n v="59"/>
    <n v="1"/>
    <n v="0"/>
    <n v="0"/>
    <n v="1"/>
    <n v="0"/>
    <n v="0"/>
    <n v="0"/>
    <n v="0"/>
    <n v="0"/>
    <n v="0"/>
    <n v="0"/>
    <n v="2"/>
    <n v="0"/>
    <x v="1"/>
    <x v="33"/>
  </r>
  <r>
    <d v="2017-12-21T00:00:00"/>
    <n v="199369"/>
    <s v="Alija"/>
    <s v="Siskovic"/>
    <d v="1956-06-18T00:00:00"/>
    <n v="62"/>
    <x v="1"/>
    <s v="VIC"/>
    <x v="0"/>
    <s v="Non-Invasive"/>
    <n v="28.6"/>
    <n v="0"/>
    <n v="0"/>
    <n v="0"/>
    <x v="2"/>
    <n v="0"/>
    <n v="1"/>
    <n v="0"/>
    <n v="0"/>
    <n v="32"/>
    <n v="30"/>
    <n v="1"/>
    <n v="0"/>
    <x v="0"/>
    <x v="0"/>
    <m/>
    <m/>
    <n v="1"/>
    <x v="0"/>
    <x v="0"/>
    <d v="2018-01-28T00:00:00"/>
    <x v="2"/>
    <x v="4"/>
    <n v="1"/>
    <n v="0"/>
    <n v="0"/>
    <n v="1"/>
    <n v="0"/>
    <n v="0"/>
    <n v="1"/>
    <n v="0"/>
    <n v="0"/>
    <n v="1"/>
    <n v="1"/>
    <n v="1"/>
    <n v="1"/>
    <n v="0"/>
    <n v="0"/>
    <n v="1"/>
    <n v="0"/>
    <n v="0"/>
    <s v="NULL"/>
    <n v="6"/>
    <n v="110"/>
    <m/>
    <n v="0"/>
    <n v="0"/>
    <n v="0"/>
    <n v="1"/>
    <n v="0"/>
    <n v="0"/>
    <n v="0"/>
    <n v="1"/>
    <n v="1"/>
    <n v="0"/>
    <n v="1"/>
    <n v="2"/>
    <n v="1"/>
    <x v="0"/>
    <x v="10"/>
  </r>
  <r>
    <d v="2017-12-21T00:00:00"/>
    <n v="205778"/>
    <s v="Aileen"/>
    <s v="Fromhold"/>
    <d v="1941-02-26T00:00:00"/>
    <n v="77"/>
    <x v="0"/>
    <s v="VIC"/>
    <x v="0"/>
    <s v="Non-Invasive"/>
    <n v="20.6"/>
    <n v="0"/>
    <n v="0"/>
    <n v="0"/>
    <x v="2"/>
    <n v="0"/>
    <n v="1"/>
    <n v="0"/>
    <n v="0"/>
    <n v="20"/>
    <n v="20"/>
    <n v="1"/>
    <n v="0"/>
    <x v="0"/>
    <x v="0"/>
    <m/>
    <m/>
    <n v="1"/>
    <x v="0"/>
    <x v="0"/>
    <d v="2018-01-04T00:00:00"/>
    <x v="2"/>
    <x v="4"/>
    <n v="1"/>
    <n v="0"/>
    <n v="0"/>
    <n v="1"/>
    <n v="1"/>
    <n v="0"/>
    <n v="0"/>
    <n v="1"/>
    <n v="0"/>
    <n v="1"/>
    <n v="1"/>
    <n v="1"/>
    <n v="1"/>
    <n v="0"/>
    <n v="0"/>
    <n v="0"/>
    <n v="1"/>
    <n v="0"/>
    <s v="NULL"/>
    <n v="7"/>
    <n v="105"/>
    <n v="58"/>
    <n v="1"/>
    <n v="0"/>
    <n v="1"/>
    <n v="0"/>
    <n v="0"/>
    <n v="1"/>
    <n v="0"/>
    <n v="0"/>
    <n v="0"/>
    <n v="0"/>
    <n v="0"/>
    <n v="2"/>
    <n v="1"/>
    <x v="0"/>
    <x v="0"/>
  </r>
  <r>
    <d v="2017-12-21T00:00:00"/>
    <n v="225021"/>
    <s v="Maria"/>
    <s v="Del Rosso"/>
    <d v="1938-12-10T00:00:00"/>
    <n v="80"/>
    <x v="0"/>
    <s v="VIC"/>
    <x v="0"/>
    <s v="Non-Invasive"/>
    <n v="23.9"/>
    <n v="0"/>
    <n v="0"/>
    <n v="0"/>
    <x v="2"/>
    <n v="0"/>
    <n v="1"/>
    <n v="0"/>
    <n v="0"/>
    <n v="34"/>
    <s v="NULL"/>
    <n v="1"/>
    <n v="0"/>
    <x v="0"/>
    <x v="0"/>
    <m/>
    <m/>
    <n v="1"/>
    <x v="0"/>
    <x v="0"/>
    <d v="2017-12-21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s v="NULL"/>
    <n v="10"/>
    <n v="115"/>
    <n v="84"/>
    <n v="1"/>
    <n v="0"/>
    <n v="0"/>
    <n v="0"/>
    <n v="0"/>
    <n v="0"/>
    <n v="0"/>
    <n v="0"/>
    <n v="1"/>
    <n v="0"/>
    <n v="1"/>
    <n v="2"/>
    <n v="0"/>
    <x v="0"/>
    <x v="40"/>
  </r>
  <r>
    <d v="2017-12-21T00:00:00"/>
    <n v="305486"/>
    <s v="Ralph"/>
    <s v="Imperatrice"/>
    <d v="1947-02-24T00:00:00"/>
    <n v="71"/>
    <x v="1"/>
    <s v="VIC"/>
    <x v="0"/>
    <s v="Non-Invasive"/>
    <n v="31.6"/>
    <n v="0"/>
    <n v="0"/>
    <n v="0"/>
    <x v="2"/>
    <n v="0"/>
    <n v="1"/>
    <n v="0"/>
    <n v="0"/>
    <n v="40"/>
    <n v="40"/>
    <n v="0"/>
    <n v="1"/>
    <x v="0"/>
    <x v="0"/>
    <m/>
    <m/>
    <n v="1"/>
    <x v="0"/>
    <x v="0"/>
    <d v="2017-12-21T00:00:00"/>
    <x v="0"/>
    <x v="0"/>
    <n v="1"/>
    <n v="0"/>
    <n v="0"/>
    <n v="1"/>
    <n v="0"/>
    <n v="0"/>
    <n v="0"/>
    <n v="0"/>
    <n v="0"/>
    <n v="0"/>
    <n v="1"/>
    <n v="1"/>
    <n v="1"/>
    <n v="0"/>
    <n v="0"/>
    <n v="1"/>
    <n v="0"/>
    <n v="0"/>
    <s v="NULL"/>
    <n v="10"/>
    <n v="90"/>
    <n v="55"/>
    <n v="1"/>
    <n v="0"/>
    <n v="0"/>
    <n v="0"/>
    <n v="0"/>
    <n v="0"/>
    <n v="0"/>
    <n v="1"/>
    <n v="1"/>
    <n v="1"/>
    <n v="0"/>
    <n v="2"/>
    <n v="1"/>
    <x v="0"/>
    <x v="14"/>
  </r>
  <r>
    <d v="2017-12-21T00:00:00"/>
    <n v="306393"/>
    <s v="Roma"/>
    <s v="Dwyer"/>
    <d v="1930-02-09T00:00:00"/>
    <n v="88"/>
    <x v="0"/>
    <s v="VIC"/>
    <x v="0"/>
    <s v="Non-Invasive"/>
    <n v="26.2"/>
    <n v="0"/>
    <n v="0"/>
    <n v="0"/>
    <x v="2"/>
    <n v="0"/>
    <n v="1"/>
    <n v="0"/>
    <n v="0"/>
    <n v="31"/>
    <n v="31"/>
    <n v="1"/>
    <n v="0"/>
    <x v="0"/>
    <x v="0"/>
    <m/>
    <m/>
    <n v="1"/>
    <x v="2"/>
    <x v="2"/>
    <d v="2017-12-21T00:00:00"/>
    <x v="2"/>
    <x v="4"/>
    <n v="1"/>
    <n v="0"/>
    <n v="0"/>
    <n v="1"/>
    <n v="1"/>
    <n v="0"/>
    <n v="0"/>
    <n v="0"/>
    <n v="1"/>
    <n v="1"/>
    <n v="0"/>
    <n v="0"/>
    <n v="0"/>
    <n v="0"/>
    <n v="0"/>
    <n v="0"/>
    <n v="0"/>
    <n v="1"/>
    <s v="NULL"/>
    <n v="11"/>
    <n v="120"/>
    <m/>
    <n v="1"/>
    <n v="0"/>
    <n v="0"/>
    <n v="0"/>
    <n v="0"/>
    <n v="1"/>
    <n v="0"/>
    <n v="0"/>
    <n v="0"/>
    <n v="0"/>
    <n v="0"/>
    <n v="2"/>
    <n v="0"/>
    <x v="0"/>
    <x v="26"/>
  </r>
  <r>
    <d v="2017-12-21T00:00:00"/>
    <n v="307563"/>
    <s v="Clemond"/>
    <s v="Wright"/>
    <d v="1934-11-30T00:00:00"/>
    <n v="84"/>
    <x v="1"/>
    <s v="VIC"/>
    <x v="0"/>
    <s v="Non-Invasive"/>
    <n v="28.7"/>
    <n v="1"/>
    <n v="0"/>
    <n v="0"/>
    <x v="1"/>
    <n v="0"/>
    <n v="0"/>
    <n v="1"/>
    <n v="0"/>
    <n v="65"/>
    <n v="65"/>
    <n v="0"/>
    <n v="1"/>
    <x v="1"/>
    <x v="1"/>
    <m/>
    <m/>
    <n v="1"/>
    <x v="0"/>
    <x v="0"/>
    <d v="2017-12-21T00:00:00"/>
    <x v="0"/>
    <x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s v="NULL"/>
    <n v="13"/>
    <n v="120"/>
    <n v="58"/>
    <n v="0"/>
    <n v="0"/>
    <n v="0"/>
    <n v="0"/>
    <n v="0"/>
    <n v="0"/>
    <n v="1"/>
    <n v="0"/>
    <n v="0"/>
    <n v="0"/>
    <n v="0"/>
    <n v="2"/>
    <n v="0"/>
    <x v="1"/>
    <x v="1"/>
  </r>
  <r>
    <d v="2017-12-21T00:00:00"/>
    <n v="307951"/>
    <s v="Pauline"/>
    <s v="Builder"/>
    <d v="1937-04-18T00:00:00"/>
    <n v="81"/>
    <x v="0"/>
    <s v="VIC"/>
    <x v="0"/>
    <s v="Non-Invasive"/>
    <n v="22.2"/>
    <n v="0"/>
    <n v="0"/>
    <n v="0"/>
    <x v="0"/>
    <n v="1"/>
    <n v="0"/>
    <n v="0"/>
    <n v="0"/>
    <n v="65"/>
    <n v="65"/>
    <n v="0"/>
    <n v="1"/>
    <x v="1"/>
    <x v="1"/>
    <m/>
    <m/>
    <n v="1"/>
    <x v="0"/>
    <x v="0"/>
    <d v="2017-12-21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n v="11"/>
    <n v="160"/>
    <n v="30"/>
    <n v="1"/>
    <n v="0"/>
    <n v="0"/>
    <n v="1"/>
    <n v="0"/>
    <n v="1"/>
    <n v="0"/>
    <n v="0"/>
    <n v="0"/>
    <n v="0"/>
    <n v="0"/>
    <n v="2"/>
    <n v="0"/>
    <x v="1"/>
    <x v="1"/>
  </r>
  <r>
    <d v="2017-12-29T00:00:00"/>
    <n v="304866"/>
    <s v="Tomislav"/>
    <s v="Grgic"/>
    <d v="1946-07-22T00:00:00"/>
    <n v="72"/>
    <x v="1"/>
    <s v="VIC"/>
    <x v="0"/>
    <s v="Non-Invasive"/>
    <n v="33.6"/>
    <n v="0"/>
    <n v="0"/>
    <n v="0"/>
    <x v="2"/>
    <n v="0"/>
    <n v="1"/>
    <n v="0"/>
    <n v="0"/>
    <n v="47"/>
    <n v="47"/>
    <n v="0"/>
    <n v="1"/>
    <x v="1"/>
    <x v="1"/>
    <m/>
    <n v="262"/>
    <n v="1"/>
    <x v="0"/>
    <x v="0"/>
    <d v="2018-01-04T00:00:00"/>
    <x v="0"/>
    <x v="0"/>
    <n v="1"/>
    <n v="0"/>
    <n v="0"/>
    <n v="1"/>
    <n v="1"/>
    <n v="0"/>
    <n v="1"/>
    <n v="0"/>
    <n v="0"/>
    <n v="1"/>
    <n v="0"/>
    <n v="0"/>
    <n v="0"/>
    <n v="0"/>
    <n v="0"/>
    <n v="0"/>
    <n v="1"/>
    <n v="0"/>
    <s v="NULL"/>
    <m/>
    <n v="105"/>
    <n v="37"/>
    <n v="0"/>
    <n v="1"/>
    <n v="1"/>
    <n v="1"/>
    <n v="0"/>
    <n v="1"/>
    <n v="0"/>
    <n v="0"/>
    <n v="0"/>
    <n v="0"/>
    <n v="0"/>
    <n v="2"/>
    <n v="0"/>
    <x v="0"/>
    <x v="54"/>
  </r>
  <r>
    <d v="2017-12-29T00:00:00"/>
    <n v="308227"/>
    <s v="Anthony"/>
    <s v="Terry"/>
    <d v="1946-06-02T00:00:00"/>
    <n v="72"/>
    <x v="1"/>
    <s v="VIC"/>
    <x v="0"/>
    <s v="Non-Invasive"/>
    <n v="28.7"/>
    <n v="0"/>
    <n v="0"/>
    <n v="0"/>
    <x v="2"/>
    <n v="0"/>
    <n v="1"/>
    <n v="0"/>
    <n v="0"/>
    <n v="55"/>
    <n v="55"/>
    <n v="0"/>
    <n v="1"/>
    <x v="1"/>
    <x v="1"/>
    <m/>
    <m/>
    <n v="1"/>
    <x v="0"/>
    <x v="0"/>
    <d v="2018-01-28T00:00:00"/>
    <x v="0"/>
    <x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s v="NULL"/>
    <n v="8"/>
    <n v="115"/>
    <n v="72"/>
    <n v="0"/>
    <n v="1"/>
    <n v="0"/>
    <n v="0"/>
    <n v="0"/>
    <n v="0"/>
    <n v="0"/>
    <n v="0"/>
    <n v="0"/>
    <n v="0"/>
    <n v="0"/>
    <n v="2"/>
    <n v="0"/>
    <x v="1"/>
    <x v="3"/>
  </r>
  <r>
    <d v="2018-01-03T00:00:00"/>
    <n v="176238"/>
    <s v="Sam"/>
    <s v="Indovino"/>
    <d v="1954-12-24T00:00:00"/>
    <n v="64"/>
    <x v="1"/>
    <s v="VIC"/>
    <x v="0"/>
    <s v="Non-Invasive"/>
    <n v="27"/>
    <n v="0"/>
    <n v="0"/>
    <n v="0"/>
    <x v="2"/>
    <n v="0"/>
    <n v="1"/>
    <n v="0"/>
    <n v="0"/>
    <s v="NULL"/>
    <s v="NULL"/>
    <n v="0"/>
    <n v="0"/>
    <x v="1"/>
    <x v="0"/>
    <m/>
    <m/>
    <n v="0"/>
    <x v="0"/>
    <x v="0"/>
    <d v="2018-01-03T00:00:00"/>
    <x v="0"/>
    <x v="0"/>
    <n v="1"/>
    <n v="0"/>
    <n v="0"/>
    <n v="0"/>
    <n v="0"/>
    <n v="0"/>
    <n v="0"/>
    <n v="0"/>
    <n v="1"/>
    <n v="1"/>
    <n v="1"/>
    <n v="1"/>
    <n v="0"/>
    <n v="0"/>
    <n v="0"/>
    <n v="1"/>
    <n v="0"/>
    <n v="0"/>
    <s v="NULL"/>
    <n v="11"/>
    <n v="150"/>
    <m/>
    <n v="1"/>
    <n v="1"/>
    <n v="1"/>
    <n v="0"/>
    <n v="0"/>
    <n v="0"/>
    <n v="0"/>
    <n v="1"/>
    <n v="1"/>
    <n v="0"/>
    <n v="1"/>
    <n v="2"/>
    <n v="1"/>
    <x v="0"/>
    <x v="13"/>
  </r>
  <r>
    <d v="2018-01-04T00:00:00"/>
    <n v="164693"/>
    <s v="Siavash"/>
    <s v="Rahmani"/>
    <d v="1948-10-23T00:00:00"/>
    <n v="70"/>
    <x v="1"/>
    <s v="VIC"/>
    <x v="0"/>
    <s v="Non-Invasive"/>
    <n v="30.1"/>
    <n v="1"/>
    <n v="0"/>
    <n v="0"/>
    <x v="1"/>
    <n v="0"/>
    <n v="0"/>
    <n v="1"/>
    <n v="0"/>
    <n v="54"/>
    <n v="54"/>
    <n v="0"/>
    <n v="1"/>
    <x v="1"/>
    <x v="1"/>
    <m/>
    <m/>
    <n v="0"/>
    <x v="0"/>
    <x v="0"/>
    <d v="2018-01-04T00:00:00"/>
    <x v="0"/>
    <x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s v="NULL"/>
    <m/>
    <n v="110"/>
    <s v="&gt; 90"/>
    <n v="1"/>
    <n v="1"/>
    <n v="0"/>
    <n v="1"/>
    <n v="0"/>
    <n v="1"/>
    <n v="0"/>
    <n v="0"/>
    <n v="1"/>
    <n v="1"/>
    <n v="0"/>
    <n v="2"/>
    <n v="0"/>
    <x v="1"/>
    <x v="56"/>
  </r>
  <r>
    <d v="2018-01-04T00:00:00"/>
    <n v="209125"/>
    <s v="Celicita"/>
    <s v="Pardo"/>
    <d v="1939-09-19T00:00:00"/>
    <n v="79"/>
    <x v="0"/>
    <s v="VIC"/>
    <x v="0"/>
    <s v="Non-Invasive"/>
    <n v="41.1"/>
    <n v="1"/>
    <n v="0"/>
    <n v="0"/>
    <x v="1"/>
    <n v="0"/>
    <n v="0"/>
    <n v="1"/>
    <n v="0"/>
    <n v="54"/>
    <n v="54"/>
    <n v="0"/>
    <n v="1"/>
    <x v="1"/>
    <x v="1"/>
    <m/>
    <m/>
    <n v="0"/>
    <x v="0"/>
    <x v="0"/>
    <d v="2018-01-04T00:00:00"/>
    <x v="0"/>
    <x v="0"/>
    <n v="1"/>
    <n v="0"/>
    <n v="0"/>
    <n v="1"/>
    <n v="1"/>
    <n v="0"/>
    <n v="0"/>
    <n v="1"/>
    <n v="0"/>
    <n v="1"/>
    <n v="0"/>
    <n v="1"/>
    <n v="0"/>
    <n v="0"/>
    <n v="0"/>
    <n v="0"/>
    <n v="1"/>
    <n v="0"/>
    <s v="NULL"/>
    <m/>
    <n v="90"/>
    <n v="26"/>
    <n v="1"/>
    <n v="0"/>
    <n v="0"/>
    <n v="0"/>
    <n v="0"/>
    <n v="0"/>
    <n v="0"/>
    <n v="0"/>
    <n v="0"/>
    <n v="0"/>
    <n v="0"/>
    <n v="2"/>
    <n v="0"/>
    <x v="1"/>
    <x v="56"/>
  </r>
  <r>
    <d v="2018-01-04T00:00:00"/>
    <n v="308106"/>
    <s v="Gamal"/>
    <s v="Shaikheldin"/>
    <d v="1974-01-01T00:00:00"/>
    <n v="44"/>
    <x v="1"/>
    <s v="VIC"/>
    <x v="0"/>
    <s v="Non-Invasive"/>
    <n v="24"/>
    <n v="0"/>
    <n v="0"/>
    <n v="0"/>
    <x v="2"/>
    <n v="0"/>
    <n v="1"/>
    <n v="0"/>
    <n v="0"/>
    <n v="28"/>
    <n v="28"/>
    <n v="1"/>
    <n v="0"/>
    <x v="0"/>
    <x v="0"/>
    <m/>
    <m/>
    <n v="0"/>
    <x v="0"/>
    <x v="0"/>
    <d v="2018-01-04T00:00:00"/>
    <x v="0"/>
    <x v="0"/>
    <n v="1"/>
    <n v="0"/>
    <n v="0"/>
    <n v="0"/>
    <n v="1"/>
    <n v="0"/>
    <n v="1"/>
    <n v="0"/>
    <n v="0"/>
    <n v="1"/>
    <n v="0"/>
    <n v="0"/>
    <n v="0"/>
    <n v="0"/>
    <n v="0"/>
    <n v="0"/>
    <n v="1"/>
    <n v="0"/>
    <s v="NULL"/>
    <n v="6"/>
    <n v="110"/>
    <n v="85"/>
    <n v="0"/>
    <n v="0"/>
    <n v="0"/>
    <n v="0"/>
    <n v="0"/>
    <n v="0"/>
    <n v="0"/>
    <n v="0"/>
    <n v="0"/>
    <n v="0"/>
    <n v="0"/>
    <n v="2"/>
    <n v="0"/>
    <x v="0"/>
    <x v="38"/>
  </r>
  <r>
    <d v="2018-01-07T00:00:00"/>
    <n v="2002684"/>
    <s v="Robert"/>
    <s v="Reading"/>
    <d v="1962-12-02T00:00:00"/>
    <n v="56"/>
    <x v="1"/>
    <s v="OPTIHEART"/>
    <x v="0"/>
    <s v="Non-Invasive"/>
    <n v="24.6"/>
    <n v="0"/>
    <n v="0"/>
    <n v="0"/>
    <x v="2"/>
    <n v="0"/>
    <n v="1"/>
    <n v="0"/>
    <n v="0"/>
    <n v="50"/>
    <n v="50"/>
    <n v="0"/>
    <n v="1"/>
    <x v="1"/>
    <x v="1"/>
    <m/>
    <m/>
    <n v="0"/>
    <x v="0"/>
    <x v="0"/>
    <d v="2018-01-07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n v="8"/>
    <n v="112"/>
    <m/>
    <n v="0"/>
    <n v="0"/>
    <n v="0"/>
    <n v="0"/>
    <n v="0"/>
    <n v="0"/>
    <n v="0"/>
    <n v="0"/>
    <n v="0"/>
    <n v="0"/>
    <n v="0"/>
    <n v="2"/>
    <n v="0"/>
    <x v="0"/>
    <x v="7"/>
  </r>
  <r>
    <d v="2018-01-11T00:00:00"/>
    <n v="164682"/>
    <s v="Yvonne"/>
    <s v="Johns"/>
    <d v="1950-08-05T00:00:00"/>
    <n v="68"/>
    <x v="0"/>
    <s v="VIC"/>
    <x v="0"/>
    <s v="Non-Invasive"/>
    <n v="23.8"/>
    <n v="1"/>
    <n v="0"/>
    <n v="0"/>
    <x v="2"/>
    <n v="0"/>
    <n v="1"/>
    <n v="0"/>
    <n v="0"/>
    <n v="48"/>
    <n v="48"/>
    <n v="0"/>
    <n v="1"/>
    <x v="1"/>
    <x v="1"/>
    <m/>
    <m/>
    <n v="0"/>
    <x v="0"/>
    <x v="0"/>
    <d v="2018-01-11T00:00:00"/>
    <x v="0"/>
    <x v="0"/>
    <n v="1"/>
    <n v="0"/>
    <n v="0"/>
    <n v="0"/>
    <n v="0"/>
    <n v="0"/>
    <n v="1"/>
    <n v="0"/>
    <n v="0"/>
    <n v="1"/>
    <n v="0"/>
    <n v="0"/>
    <n v="0"/>
    <n v="0"/>
    <n v="0"/>
    <n v="0"/>
    <n v="1"/>
    <n v="0"/>
    <s v="NULL"/>
    <n v="6"/>
    <n v="160"/>
    <n v="62"/>
    <n v="1"/>
    <n v="0"/>
    <n v="0"/>
    <n v="0"/>
    <n v="0"/>
    <n v="0"/>
    <n v="0"/>
    <n v="0"/>
    <n v="0"/>
    <n v="0"/>
    <n v="0"/>
    <n v="2"/>
    <n v="0"/>
    <x v="0"/>
    <x v="8"/>
  </r>
  <r>
    <d v="2018-01-11T00:00:00"/>
    <n v="289029"/>
    <s v="Isobelle"/>
    <s v="Frost"/>
    <d v="1924-02-25T00:00:00"/>
    <n v="94"/>
    <x v="0"/>
    <s v="VIC"/>
    <x v="0"/>
    <s v="Non-Invasive"/>
    <n v="23.6"/>
    <n v="1"/>
    <n v="0"/>
    <n v="0"/>
    <x v="2"/>
    <n v="0"/>
    <n v="1"/>
    <n v="0"/>
    <n v="0"/>
    <n v="60"/>
    <n v="60"/>
    <n v="0"/>
    <n v="1"/>
    <x v="1"/>
    <x v="1"/>
    <m/>
    <m/>
    <n v="0"/>
    <x v="0"/>
    <x v="0"/>
    <d v="2018-01-11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0"/>
    <n v="0"/>
    <s v="NULL"/>
    <n v="12"/>
    <n v="110"/>
    <n v="48"/>
    <n v="1"/>
    <n v="0"/>
    <n v="0"/>
    <n v="1"/>
    <n v="0"/>
    <n v="1"/>
    <n v="1"/>
    <n v="1"/>
    <n v="1"/>
    <n v="1"/>
    <n v="1"/>
    <n v="2"/>
    <n v="0"/>
    <x v="1"/>
    <x v="2"/>
  </r>
  <r>
    <d v="2018-01-16T00:00:00"/>
    <n v="244432"/>
    <s v="Vince"/>
    <s v="Parente"/>
    <d v="1934-03-18T00:00:00"/>
    <n v="84"/>
    <x v="1"/>
    <s v="VIC"/>
    <x v="0"/>
    <s v="Non-Invasive"/>
    <n v="27.2"/>
    <n v="0"/>
    <n v="0"/>
    <n v="0"/>
    <x v="2"/>
    <n v="0"/>
    <n v="1"/>
    <n v="0"/>
    <n v="0"/>
    <n v="42"/>
    <n v="42"/>
    <n v="0"/>
    <n v="1"/>
    <x v="1"/>
    <x v="1"/>
    <m/>
    <m/>
    <n v="0"/>
    <x v="0"/>
    <x v="0"/>
    <d v="2018-01-16T00:00:00"/>
    <x v="0"/>
    <x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s v="NULL"/>
    <m/>
    <n v="150"/>
    <n v="84"/>
    <n v="1"/>
    <n v="0"/>
    <n v="0"/>
    <n v="0"/>
    <n v="0"/>
    <n v="0"/>
    <n v="0"/>
    <n v="1"/>
    <n v="1"/>
    <n v="0"/>
    <n v="1"/>
    <n v="2"/>
    <n v="0"/>
    <x v="0"/>
    <x v="24"/>
  </r>
  <r>
    <d v="2018-01-16T00:00:00"/>
    <n v="307793"/>
    <s v="Gwenda"/>
    <s v="Hamilton"/>
    <d v="1935-07-11T00:00:00"/>
    <n v="83"/>
    <x v="0"/>
    <s v="VIC"/>
    <x v="0"/>
    <s v="Non-Invasive"/>
    <n v="32.9"/>
    <n v="0"/>
    <n v="0"/>
    <n v="0"/>
    <x v="1"/>
    <n v="0"/>
    <n v="0"/>
    <n v="1"/>
    <n v="0"/>
    <n v="65"/>
    <n v="65"/>
    <n v="0"/>
    <n v="1"/>
    <x v="1"/>
    <x v="1"/>
    <m/>
    <m/>
    <n v="0"/>
    <x v="0"/>
    <x v="0"/>
    <d v="2018-02-06T00:00:00"/>
    <x v="0"/>
    <x v="0"/>
    <n v="0"/>
    <n v="1"/>
    <n v="0"/>
    <n v="1"/>
    <n v="0"/>
    <n v="0"/>
    <n v="0"/>
    <n v="1"/>
    <n v="0"/>
    <n v="1"/>
    <n v="0"/>
    <n v="0"/>
    <n v="0"/>
    <n v="0"/>
    <n v="0"/>
    <n v="0"/>
    <n v="0"/>
    <n v="1"/>
    <s v="NULL"/>
    <n v="12"/>
    <n v="135"/>
    <n v="72"/>
    <n v="1"/>
    <n v="0"/>
    <n v="0"/>
    <n v="0"/>
    <n v="0"/>
    <n v="1"/>
    <n v="0"/>
    <n v="0"/>
    <n v="0"/>
    <n v="0"/>
    <n v="0"/>
    <n v="2"/>
    <n v="0"/>
    <x v="1"/>
    <x v="1"/>
  </r>
  <r>
    <d v="2018-01-16T00:00:00"/>
    <n v="372759"/>
    <s v="Valma"/>
    <s v="Mynott"/>
    <d v="1934-07-14T00:00:00"/>
    <n v="84"/>
    <x v="0"/>
    <s v="SA"/>
    <x v="1"/>
    <s v="Non-Invasive"/>
    <n v="26.4"/>
    <n v="0"/>
    <n v="0"/>
    <n v="0"/>
    <x v="2"/>
    <n v="0"/>
    <n v="1"/>
    <n v="0"/>
    <n v="0"/>
    <n v="60"/>
    <s v="NULL"/>
    <n v="0"/>
    <n v="1"/>
    <x v="1"/>
    <x v="1"/>
    <m/>
    <m/>
    <n v="0"/>
    <x v="0"/>
    <x v="0"/>
    <d v="2018-01-24T00:00:00"/>
    <x v="0"/>
    <x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s v="NULL"/>
    <n v="15"/>
    <n v="140"/>
    <n v="71"/>
    <n v="1"/>
    <n v="0"/>
    <n v="0"/>
    <n v="0"/>
    <n v="0"/>
    <n v="0"/>
    <n v="0"/>
    <n v="1"/>
    <n v="1"/>
    <n v="1"/>
    <n v="0"/>
    <n v="2"/>
    <n v="0"/>
    <x v="1"/>
    <x v="2"/>
  </r>
  <r>
    <d v="2018-01-18T00:00:00"/>
    <n v="308654"/>
    <s v="Fui Leng"/>
    <s v="Khong"/>
    <d v="1930-12-23T00:00:00"/>
    <n v="88"/>
    <x v="0"/>
    <s v="VIC"/>
    <x v="0"/>
    <s v="Non-Invasive"/>
    <n v="24.7"/>
    <n v="0"/>
    <n v="0"/>
    <n v="0"/>
    <x v="2"/>
    <n v="0"/>
    <n v="1"/>
    <n v="0"/>
    <n v="0"/>
    <n v="30"/>
    <n v="30"/>
    <n v="1"/>
    <n v="0"/>
    <x v="0"/>
    <x v="0"/>
    <m/>
    <m/>
    <n v="0"/>
    <x v="0"/>
    <x v="0"/>
    <d v="2018-02-01T00:00:00"/>
    <x v="2"/>
    <x v="4"/>
    <n v="0"/>
    <n v="0"/>
    <n v="1"/>
    <n v="1"/>
    <n v="0"/>
    <n v="0"/>
    <n v="0"/>
    <n v="1"/>
    <n v="0"/>
    <n v="1"/>
    <n v="0"/>
    <n v="0"/>
    <n v="0"/>
    <n v="0"/>
    <n v="0"/>
    <n v="0"/>
    <n v="0"/>
    <n v="1"/>
    <s v="NULL"/>
    <n v="6"/>
    <n v="120"/>
    <n v="79"/>
    <n v="1"/>
    <n v="0"/>
    <n v="0"/>
    <n v="1"/>
    <n v="0"/>
    <n v="0"/>
    <n v="0"/>
    <n v="0"/>
    <n v="0"/>
    <n v="0"/>
    <n v="0"/>
    <n v="2"/>
    <n v="0"/>
    <x v="0"/>
    <x v="10"/>
  </r>
  <r>
    <d v="2018-01-23T00:00:00"/>
    <n v="221748"/>
    <s v="Helen"/>
    <s v="Cogger"/>
    <d v="1952-07-14T00:00:00"/>
    <n v="66"/>
    <x v="0"/>
    <s v="VIC"/>
    <x v="0"/>
    <s v="Non-Invasive"/>
    <n v="24.2"/>
    <n v="0"/>
    <n v="0"/>
    <n v="0"/>
    <x v="2"/>
    <n v="0"/>
    <n v="1"/>
    <n v="0"/>
    <n v="0"/>
    <n v="30"/>
    <n v="25"/>
    <n v="1"/>
    <n v="0"/>
    <x v="0"/>
    <x v="0"/>
    <m/>
    <m/>
    <n v="0"/>
    <x v="0"/>
    <x v="0"/>
    <d v="2018-01-23T00:00:00"/>
    <x v="0"/>
    <x v="0"/>
    <n v="1"/>
    <n v="0"/>
    <n v="0"/>
    <n v="0"/>
    <n v="0"/>
    <n v="0"/>
    <n v="0"/>
    <n v="0"/>
    <n v="0"/>
    <n v="0"/>
    <n v="0"/>
    <n v="1"/>
    <n v="1"/>
    <n v="0"/>
    <n v="0"/>
    <n v="0"/>
    <n v="1"/>
    <n v="0"/>
    <s v="NULL"/>
    <n v="8"/>
    <n v="160"/>
    <s v="&gt; 90"/>
    <n v="0"/>
    <n v="0"/>
    <n v="0"/>
    <n v="0"/>
    <n v="0"/>
    <n v="0"/>
    <n v="0"/>
    <n v="0"/>
    <n v="0"/>
    <n v="0"/>
    <n v="0"/>
    <n v="2"/>
    <n v="1"/>
    <x v="0"/>
    <x v="6"/>
  </r>
  <r>
    <d v="2018-01-23T00:00:00"/>
    <n v="403951"/>
    <s v="Elizabeth"/>
    <s v="Doudle"/>
    <d v="1963-06-18T00:00:00"/>
    <n v="55"/>
    <x v="0"/>
    <s v="SA"/>
    <x v="1"/>
    <s v="Non-Invasive"/>
    <n v="28.8"/>
    <n v="0"/>
    <n v="0"/>
    <n v="0"/>
    <x v="1"/>
    <n v="0"/>
    <n v="0"/>
    <n v="1"/>
    <n v="0"/>
    <s v="NULL"/>
    <s v="NULL"/>
    <n v="0"/>
    <n v="0"/>
    <x v="1"/>
    <x v="0"/>
    <m/>
    <m/>
    <n v="0"/>
    <x v="0"/>
    <x v="0"/>
    <d v="2018-01-23T00:00:00"/>
    <x v="0"/>
    <x v="0"/>
    <n v="1"/>
    <n v="0"/>
    <n v="0"/>
    <n v="1"/>
    <n v="1"/>
    <n v="1"/>
    <n v="1"/>
    <n v="0"/>
    <n v="0"/>
    <n v="1"/>
    <n v="1"/>
    <n v="1"/>
    <n v="1"/>
    <n v="0"/>
    <n v="0"/>
    <n v="0"/>
    <n v="1"/>
    <n v="0"/>
    <s v="NULL"/>
    <n v="13"/>
    <n v="140"/>
    <m/>
    <n v="1"/>
    <n v="1"/>
    <n v="0"/>
    <n v="0"/>
    <n v="0"/>
    <n v="0"/>
    <n v="0"/>
    <n v="0"/>
    <n v="0"/>
    <n v="0"/>
    <n v="0"/>
    <n v="2"/>
    <n v="1"/>
    <x v="0"/>
    <x v="13"/>
  </r>
  <r>
    <d v="2018-01-23T00:00:00"/>
    <n v="457975"/>
    <s v="Marianna"/>
    <s v="Micallef"/>
    <d v="1943-07-06T00:00:00"/>
    <n v="75"/>
    <x v="0"/>
    <s v="SA"/>
    <x v="1"/>
    <s v="Non-Invasive"/>
    <n v="39.6"/>
    <n v="0"/>
    <n v="0"/>
    <n v="0"/>
    <x v="4"/>
    <n v="0"/>
    <n v="0"/>
    <n v="0"/>
    <n v="1"/>
    <n v="65"/>
    <s v="NULL"/>
    <n v="0"/>
    <n v="1"/>
    <x v="1"/>
    <x v="1"/>
    <m/>
    <m/>
    <n v="0"/>
    <x v="0"/>
    <x v="0"/>
    <d v="2018-02-06T00:00:00"/>
    <x v="0"/>
    <x v="0"/>
    <n v="0"/>
    <n v="0"/>
    <n v="1"/>
    <n v="1"/>
    <n v="1"/>
    <n v="0"/>
    <n v="0"/>
    <n v="1"/>
    <n v="0"/>
    <n v="1"/>
    <n v="0"/>
    <n v="0"/>
    <n v="0"/>
    <n v="0"/>
    <n v="0"/>
    <n v="0"/>
    <n v="1"/>
    <n v="0"/>
    <s v="NULL"/>
    <n v="14"/>
    <n v="100"/>
    <n v="74"/>
    <n v="1"/>
    <n v="1"/>
    <n v="0"/>
    <n v="1"/>
    <n v="0"/>
    <n v="1"/>
    <n v="0"/>
    <n v="0"/>
    <n v="0"/>
    <n v="0"/>
    <n v="0"/>
    <n v="2"/>
    <n v="0"/>
    <x v="1"/>
    <x v="1"/>
  </r>
  <r>
    <d v="2018-01-25T00:00:00"/>
    <n v="305288"/>
    <s v="Kevin"/>
    <s v="Wilson"/>
    <d v="1960-01-02T00:00:00"/>
    <n v="58"/>
    <x v="1"/>
    <s v="VIC"/>
    <x v="0"/>
    <s v="Non-Invasive"/>
    <n v="28.3"/>
    <n v="0"/>
    <n v="0"/>
    <n v="0"/>
    <x v="2"/>
    <n v="0"/>
    <n v="1"/>
    <n v="0"/>
    <n v="0"/>
    <n v="78"/>
    <n v="78"/>
    <n v="0"/>
    <n v="1"/>
    <x v="1"/>
    <x v="1"/>
    <m/>
    <m/>
    <n v="0"/>
    <x v="0"/>
    <x v="0"/>
    <d v="2018-01-25T00:00:00"/>
    <x v="0"/>
    <x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s v="NULL"/>
    <n v="10"/>
    <n v="120"/>
    <n v="90"/>
    <n v="0"/>
    <n v="1"/>
    <n v="0"/>
    <n v="0"/>
    <n v="0"/>
    <n v="0"/>
    <n v="0"/>
    <n v="0"/>
    <n v="0"/>
    <n v="0"/>
    <n v="0"/>
    <n v="2"/>
    <n v="0"/>
    <x v="1"/>
    <x v="71"/>
  </r>
  <r>
    <d v="2018-01-26T00:00:00"/>
    <n v="266730"/>
    <s v="Glen"/>
    <s v="McMaster"/>
    <d v="1956-04-21T00:00:00"/>
    <n v="62"/>
    <x v="1"/>
    <s v="VIC"/>
    <x v="0"/>
    <s v="Non-Invasive"/>
    <n v="34"/>
    <n v="0"/>
    <n v="0"/>
    <n v="0"/>
    <x v="2"/>
    <n v="0"/>
    <n v="1"/>
    <n v="0"/>
    <n v="0"/>
    <n v="37"/>
    <n v="30"/>
    <n v="0"/>
    <n v="1"/>
    <x v="0"/>
    <x v="0"/>
    <m/>
    <m/>
    <n v="0"/>
    <x v="0"/>
    <x v="0"/>
    <d v="2018-01-26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7"/>
    <n v="140"/>
    <s v="&gt; 90"/>
    <n v="1"/>
    <n v="0"/>
    <n v="0"/>
    <n v="0"/>
    <n v="0"/>
    <n v="0"/>
    <n v="0"/>
    <n v="0"/>
    <n v="0"/>
    <n v="0"/>
    <n v="0"/>
    <n v="2"/>
    <n v="0"/>
    <x v="0"/>
    <x v="10"/>
  </r>
  <r>
    <d v="2018-01-29T00:00:00"/>
    <n v="2007232"/>
    <s v="Phyllis"/>
    <s v="Henry"/>
    <d v="1929-11-07T00:00:00"/>
    <n v="89"/>
    <x v="0"/>
    <s v="OPTIHEART"/>
    <x v="0"/>
    <s v="Non-Invasive"/>
    <n v="26.4"/>
    <n v="0"/>
    <n v="0"/>
    <n v="0"/>
    <x v="2"/>
    <n v="0"/>
    <n v="1"/>
    <n v="0"/>
    <n v="0"/>
    <s v="NULL"/>
    <s v="NULL"/>
    <n v="0"/>
    <n v="0"/>
    <x v="1"/>
    <x v="0"/>
    <m/>
    <n v="8237"/>
    <n v="0"/>
    <x v="0"/>
    <x v="0"/>
    <d v="2018-02-05T00:00:00"/>
    <x v="0"/>
    <x v="0"/>
    <n v="1"/>
    <n v="0"/>
    <n v="0"/>
    <n v="1"/>
    <n v="0"/>
    <n v="0"/>
    <n v="0"/>
    <n v="1"/>
    <n v="0"/>
    <n v="1"/>
    <n v="0"/>
    <n v="0"/>
    <n v="0"/>
    <n v="0"/>
    <n v="0"/>
    <n v="1"/>
    <n v="0"/>
    <n v="0"/>
    <s v="NULL"/>
    <n v="9"/>
    <n v="162"/>
    <n v="23"/>
    <n v="1"/>
    <n v="0"/>
    <n v="0"/>
    <n v="1"/>
    <n v="0"/>
    <n v="0"/>
    <n v="0"/>
    <n v="1"/>
    <n v="0"/>
    <n v="0"/>
    <n v="0"/>
    <n v="2"/>
    <n v="0"/>
    <x v="0"/>
    <x v="13"/>
  </r>
  <r>
    <d v="2018-01-29T00:00:00"/>
    <n v="4088"/>
    <s v="John"/>
    <s v="Bolton"/>
    <d v="1945-04-01T00:00:00"/>
    <n v="73"/>
    <x v="1"/>
    <s v="WA"/>
    <x v="2"/>
    <s v="Non-Invasive"/>
    <n v="30.6"/>
    <n v="0"/>
    <n v="0"/>
    <n v="0"/>
    <x v="1"/>
    <n v="0"/>
    <n v="0"/>
    <n v="1"/>
    <n v="0"/>
    <n v="26"/>
    <n v="26"/>
    <n v="1"/>
    <n v="0"/>
    <x v="0"/>
    <x v="0"/>
    <m/>
    <m/>
    <n v="0"/>
    <x v="0"/>
    <x v="0"/>
    <d v="2018-01-29T00:00:00"/>
    <x v="0"/>
    <x v="0"/>
    <n v="1"/>
    <n v="0"/>
    <n v="0"/>
    <n v="1"/>
    <n v="0"/>
    <n v="0"/>
    <n v="1"/>
    <n v="0"/>
    <n v="0"/>
    <n v="1"/>
    <n v="1"/>
    <n v="0"/>
    <n v="0"/>
    <n v="0"/>
    <n v="0"/>
    <n v="1"/>
    <n v="0"/>
    <n v="0"/>
    <s v="NULL"/>
    <n v="9"/>
    <n v="130"/>
    <m/>
    <n v="1"/>
    <n v="1"/>
    <n v="0"/>
    <n v="0"/>
    <n v="0"/>
    <n v="1"/>
    <n v="1"/>
    <n v="0"/>
    <n v="1"/>
    <n v="0"/>
    <n v="1"/>
    <n v="2"/>
    <n v="1"/>
    <x v="0"/>
    <x v="41"/>
  </r>
  <r>
    <d v="2018-01-30T00:00:00"/>
    <n v="304383"/>
    <s v="Samuel"/>
    <s v="Whitehead"/>
    <d v="1926-09-12T00:00:00"/>
    <n v="92"/>
    <x v="1"/>
    <s v="VIC"/>
    <x v="0"/>
    <s v="Non-Invasive"/>
    <n v="26.8"/>
    <n v="1"/>
    <n v="0"/>
    <n v="0"/>
    <x v="2"/>
    <n v="0"/>
    <n v="1"/>
    <n v="0"/>
    <n v="0"/>
    <n v="40"/>
    <n v="40"/>
    <n v="0"/>
    <n v="1"/>
    <x v="0"/>
    <x v="0"/>
    <m/>
    <m/>
    <n v="0"/>
    <x v="0"/>
    <x v="0"/>
    <d v="2018-01-30T00:00:00"/>
    <x v="0"/>
    <x v="0"/>
    <n v="1"/>
    <n v="0"/>
    <n v="0"/>
    <n v="1"/>
    <n v="1"/>
    <n v="0"/>
    <n v="0"/>
    <n v="1"/>
    <n v="0"/>
    <n v="1"/>
    <n v="0"/>
    <n v="0"/>
    <n v="0"/>
    <n v="0"/>
    <n v="0"/>
    <n v="0"/>
    <n v="1"/>
    <n v="0"/>
    <s v="NULL"/>
    <n v="9"/>
    <n v="95"/>
    <n v="54"/>
    <n v="0"/>
    <n v="0"/>
    <n v="1"/>
    <n v="1"/>
    <n v="0"/>
    <n v="0"/>
    <n v="0"/>
    <n v="0"/>
    <n v="0"/>
    <n v="0"/>
    <n v="0"/>
    <n v="2"/>
    <n v="0"/>
    <x v="0"/>
    <x v="14"/>
  </r>
  <r>
    <d v="2018-02-01T00:00:00"/>
    <n v="210317"/>
    <s v="Douglas"/>
    <s v="Hobson"/>
    <d v="1943-05-20T00:00:00"/>
    <n v="75"/>
    <x v="1"/>
    <s v="VIC"/>
    <x v="0"/>
    <s v="Non-Invasive"/>
    <n v="29.4"/>
    <n v="0"/>
    <n v="0"/>
    <n v="0"/>
    <x v="1"/>
    <n v="0"/>
    <n v="0"/>
    <n v="1"/>
    <n v="0"/>
    <n v="43"/>
    <n v="43"/>
    <n v="0"/>
    <n v="1"/>
    <x v="1"/>
    <x v="1"/>
    <m/>
    <m/>
    <n v="0"/>
    <x v="0"/>
    <x v="0"/>
    <d v="2018-02-01T00:00:00"/>
    <x v="0"/>
    <x v="0"/>
    <n v="0"/>
    <n v="0"/>
    <n v="1"/>
    <n v="1"/>
    <n v="0"/>
    <n v="0"/>
    <n v="0"/>
    <n v="0"/>
    <n v="0"/>
    <n v="0"/>
    <n v="1"/>
    <n v="1"/>
    <n v="0"/>
    <n v="0"/>
    <n v="0"/>
    <n v="0"/>
    <n v="1"/>
    <n v="0"/>
    <s v="NULL"/>
    <n v="16"/>
    <n v="110"/>
    <n v="21"/>
    <n v="1"/>
    <n v="1"/>
    <n v="0"/>
    <n v="0"/>
    <n v="0"/>
    <n v="1"/>
    <n v="0"/>
    <n v="0"/>
    <n v="0"/>
    <n v="0"/>
    <n v="0"/>
    <n v="2"/>
    <n v="1"/>
    <x v="0"/>
    <x v="20"/>
  </r>
  <r>
    <d v="2018-02-01T00:00:00"/>
    <n v="307303"/>
    <s v="Therese"/>
    <s v="Goodall"/>
    <d v="1930-11-10T00:00:00"/>
    <n v="88"/>
    <x v="0"/>
    <s v="VIC"/>
    <x v="0"/>
    <s v="Non-Invasive"/>
    <n v="19.3"/>
    <n v="0"/>
    <n v="0"/>
    <n v="0"/>
    <x v="2"/>
    <n v="0"/>
    <n v="1"/>
    <n v="0"/>
    <n v="0"/>
    <n v="60"/>
    <n v="60"/>
    <n v="0"/>
    <n v="1"/>
    <x v="1"/>
    <x v="1"/>
    <m/>
    <n v="735"/>
    <n v="0"/>
    <x v="0"/>
    <x v="0"/>
    <d v="2018-02-01T00:00:00"/>
    <x v="0"/>
    <x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s v="NULL"/>
    <m/>
    <n v="135"/>
    <n v="39"/>
    <n v="1"/>
    <n v="1"/>
    <n v="0"/>
    <n v="0"/>
    <n v="0"/>
    <n v="0"/>
    <n v="0"/>
    <n v="0"/>
    <n v="0"/>
    <n v="0"/>
    <n v="0"/>
    <n v="2"/>
    <n v="0"/>
    <x v="1"/>
    <x v="2"/>
  </r>
  <r>
    <d v="2018-02-04T00:00:00"/>
    <n v="226069"/>
    <s v="Ghulam"/>
    <s v="Shahbaz"/>
    <d v="1947-10-10T00:00:00"/>
    <n v="71"/>
    <x v="1"/>
    <s v="VIC"/>
    <x v="0"/>
    <s v="Non-Invasive"/>
    <n v="25.1"/>
    <n v="0"/>
    <n v="0"/>
    <n v="0"/>
    <x v="2"/>
    <n v="0"/>
    <n v="1"/>
    <n v="0"/>
    <n v="0"/>
    <n v="30"/>
    <n v="25"/>
    <n v="1"/>
    <n v="0"/>
    <x v="0"/>
    <x v="0"/>
    <m/>
    <m/>
    <n v="0"/>
    <x v="0"/>
    <x v="0"/>
    <d v="2018-02-04T00:00:00"/>
    <x v="0"/>
    <x v="0"/>
    <n v="1"/>
    <n v="0"/>
    <n v="0"/>
    <n v="1"/>
    <n v="0"/>
    <n v="0"/>
    <n v="0"/>
    <n v="1"/>
    <n v="0"/>
    <n v="1"/>
    <n v="1"/>
    <n v="1"/>
    <n v="0"/>
    <n v="0"/>
    <n v="0"/>
    <n v="1"/>
    <n v="0"/>
    <n v="0"/>
    <s v="NULL"/>
    <n v="7"/>
    <n v="120"/>
    <n v="55"/>
    <n v="1"/>
    <n v="0"/>
    <n v="0"/>
    <n v="1"/>
    <n v="0"/>
    <n v="0"/>
    <n v="0"/>
    <n v="1"/>
    <n v="0"/>
    <n v="0"/>
    <n v="0"/>
    <n v="2"/>
    <n v="1"/>
    <x v="0"/>
    <x v="6"/>
  </r>
  <r>
    <d v="2018-02-05T00:00:00"/>
    <n v="323107"/>
    <s v="Ronald"/>
    <s v="Moule"/>
    <d v="1943-06-10T00:00:00"/>
    <n v="75"/>
    <x v="1"/>
    <s v="SA"/>
    <x v="1"/>
    <s v="Non-Invasive"/>
    <m/>
    <n v="0"/>
    <n v="0"/>
    <n v="0"/>
    <x v="3"/>
    <n v="0"/>
    <n v="0"/>
    <n v="0"/>
    <n v="0"/>
    <n v="35"/>
    <s v="NULL"/>
    <n v="1"/>
    <n v="0"/>
    <x v="0"/>
    <x v="0"/>
    <m/>
    <m/>
    <n v="0"/>
    <x v="0"/>
    <x v="0"/>
    <d v="2018-02-06T00:00:00"/>
    <x v="0"/>
    <x v="0"/>
    <n v="1"/>
    <n v="0"/>
    <n v="0"/>
    <n v="0"/>
    <n v="1"/>
    <n v="0"/>
    <n v="0"/>
    <n v="1"/>
    <n v="0"/>
    <n v="1"/>
    <n v="0"/>
    <n v="0"/>
    <n v="0"/>
    <n v="0"/>
    <n v="0"/>
    <n v="1"/>
    <n v="0"/>
    <n v="0"/>
    <s v="NULL"/>
    <m/>
    <m/>
    <n v="68"/>
    <n v="0"/>
    <n v="0"/>
    <n v="0"/>
    <n v="0"/>
    <n v="0"/>
    <n v="0"/>
    <n v="0"/>
    <n v="1"/>
    <n v="1"/>
    <n v="1"/>
    <n v="1"/>
    <n v="2"/>
    <n v="0"/>
    <x v="0"/>
    <x v="12"/>
  </r>
  <r>
    <d v="2018-02-06T00:00:00"/>
    <n v="164001"/>
    <s v="Evagelia"/>
    <s v="Markidis"/>
    <d v="1937-10-13T00:00:00"/>
    <n v="81"/>
    <x v="0"/>
    <s v="VIC"/>
    <x v="0"/>
    <s v="Non-Invasive"/>
    <n v="38"/>
    <n v="0"/>
    <n v="0"/>
    <n v="0"/>
    <x v="1"/>
    <n v="0"/>
    <n v="0"/>
    <n v="1"/>
    <n v="0"/>
    <n v="55"/>
    <n v="50"/>
    <n v="0"/>
    <n v="1"/>
    <x v="1"/>
    <x v="1"/>
    <m/>
    <m/>
    <n v="0"/>
    <x v="0"/>
    <x v="0"/>
    <d v="2018-02-06T00:00:00"/>
    <x v="0"/>
    <x v="0"/>
    <n v="1"/>
    <n v="0"/>
    <n v="0"/>
    <n v="1"/>
    <n v="1"/>
    <n v="0"/>
    <n v="0"/>
    <n v="1"/>
    <n v="0"/>
    <n v="1"/>
    <n v="0"/>
    <n v="0"/>
    <n v="0"/>
    <n v="0"/>
    <n v="0"/>
    <n v="1"/>
    <n v="1"/>
    <n v="0"/>
    <s v="NULL"/>
    <n v="9"/>
    <n v="120"/>
    <n v="44"/>
    <n v="1"/>
    <n v="1"/>
    <n v="0"/>
    <n v="1"/>
    <n v="0"/>
    <n v="0"/>
    <n v="0"/>
    <n v="0"/>
    <n v="1"/>
    <n v="1"/>
    <n v="0"/>
    <n v="2"/>
    <n v="0"/>
    <x v="1"/>
    <x v="7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  <r>
    <m/>
    <m/>
    <m/>
    <m/>
    <m/>
    <m/>
    <x v="2"/>
    <m/>
    <x v="3"/>
    <m/>
    <m/>
    <m/>
    <m/>
    <m/>
    <x v="3"/>
    <m/>
    <m/>
    <m/>
    <m/>
    <m/>
    <m/>
    <m/>
    <m/>
    <x v="2"/>
    <x v="2"/>
    <m/>
    <m/>
    <m/>
    <x v="3"/>
    <x v="4"/>
    <m/>
    <x v="8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x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AI14" firstHeaderRow="0" firstDataRow="1" firstDataCol="0" rowPageCount="11" colPageCount="1"/>
  <pivotFields count="70">
    <pivotField showAll="0"/>
    <pivotField dataField="1"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dataField="1" showAll="0"/>
    <pivotField showAll="0"/>
    <pivotField showAll="0"/>
    <pivotField axis="axisPage" showAll="0">
      <items count="7">
        <item x="0"/>
        <item x="2"/>
        <item x="1"/>
        <item x="4"/>
        <item x="5"/>
        <item x="3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axis="axisPage" dataField="1" showAll="0">
      <items count="4">
        <item x="1"/>
        <item x="0"/>
        <item x="2"/>
        <item t="default"/>
      </items>
    </pivotField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x="2"/>
        <item x="0"/>
        <item x="1"/>
        <item x="3"/>
        <item t="default"/>
      </items>
    </pivotField>
    <pivotField axis="axisPage" multipleItemSelectionAllowed="1" showAll="0">
      <items count="6">
        <item x="2"/>
        <item x="3"/>
        <item x="1"/>
        <item x="0"/>
        <item x="4"/>
        <item t="default"/>
      </items>
    </pivotField>
    <pivotField showAll="0"/>
    <pivotField axis="axisPage" multipleItemSelectionAllowed="1" showAll="0">
      <items count="10">
        <item x="2"/>
        <item x="7"/>
        <item h="1" x="0"/>
        <item x="1"/>
        <item x="3"/>
        <item x="6"/>
        <item x="5"/>
        <item x="4"/>
        <item x="8"/>
        <item t="default"/>
      </items>
    </pivotField>
    <pivotField axis="axisPage" multipleItemSelectionAllowed="1" showAll="0">
      <items count="14">
        <item x="7"/>
        <item x="4"/>
        <item x="11"/>
        <item x="3"/>
        <item x="2"/>
        <item x="1"/>
        <item x="6"/>
        <item x="10"/>
        <item x="8"/>
        <item x="0"/>
        <item x="5"/>
        <item x="9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Page" showAll="0">
      <items count="74">
        <item x="65"/>
        <item x="49"/>
        <item x="57"/>
        <item x="70"/>
        <item x="42"/>
        <item x="19"/>
        <item x="36"/>
        <item x="15"/>
        <item x="52"/>
        <item x="63"/>
        <item x="21"/>
        <item x="44"/>
        <item x="0"/>
        <item x="58"/>
        <item x="53"/>
        <item x="28"/>
        <item x="45"/>
        <item x="6"/>
        <item x="41"/>
        <item x="11"/>
        <item x="38"/>
        <item x="32"/>
        <item x="10"/>
        <item x="26"/>
        <item x="18"/>
        <item x="17"/>
        <item x="40"/>
        <item x="12"/>
        <item x="9"/>
        <item x="39"/>
        <item x="23"/>
        <item x="55"/>
        <item x="14"/>
        <item x="30"/>
        <item x="24"/>
        <item x="20"/>
        <item x="16"/>
        <item x="29"/>
        <item x="50"/>
        <item x="54"/>
        <item x="8"/>
        <item x="60"/>
        <item x="7"/>
        <item x="47"/>
        <item x="62"/>
        <item x="43"/>
        <item x="56"/>
        <item x="3"/>
        <item x="25"/>
        <item x="46"/>
        <item x="27"/>
        <item x="31"/>
        <item x="2"/>
        <item x="5"/>
        <item x="4"/>
        <item x="34"/>
        <item x="61"/>
        <item x="1"/>
        <item x="64"/>
        <item x="51"/>
        <item x="67"/>
        <item x="22"/>
        <item x="33"/>
        <item x="48"/>
        <item x="69"/>
        <item x="35"/>
        <item x="59"/>
        <item x="68"/>
        <item x="71"/>
        <item x="66"/>
        <item x="37"/>
        <item x="13"/>
        <item x="72"/>
        <item t="default"/>
      </items>
    </pivotField>
  </pivotFields>
  <rowItems count="1">
    <i/>
  </rowItems>
  <colFields count="1">
    <field x="-2"/>
  </colFields>
  <colItems count="3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</colItems>
  <pageFields count="11">
    <pageField fld="6" hier="-1"/>
    <pageField fld="8" hier="-1"/>
    <pageField fld="14" hier="-1"/>
    <pageField fld="23" item="1" hier="-1"/>
    <pageField fld="24" hier="-1"/>
    <pageField fld="29" hier="-1"/>
    <pageField fld="31" hier="-1"/>
    <pageField fld="32" hier="-1"/>
    <pageField fld="69" hier="-1"/>
    <pageField fld="68" hier="-1"/>
    <pageField fld="28" hier="-1"/>
  </pageFields>
  <dataFields count="35">
    <dataField name="Count of patient_id" fld="1" subtotal="count" baseField="0" baseItem="0"/>
    <dataField name="Sum of hospitalReferral" fld="11" baseField="0" baseItem="1"/>
    <dataField name="Sum of NYHA Class I" fld="15" baseField="0" baseItem="1"/>
    <dataField name="Sum of NYHA Class II" fld="16" baseField="0" baseItem="3"/>
    <dataField name="Sum of NYHA Class III" fld="17" baseField="0" baseItem="3"/>
    <dataField name="Sum of NYHA Class IV" fld="18" baseField="0" baseItem="3"/>
    <dataField name="Sum of LVEF &lt;=40" fld="23" baseField="0" baseItem="1"/>
    <dataField name="Sum of LVEF &gt;40" fld="24" baseField="0" baseItem="1"/>
    <dataField name="Sum of BetaBlockers" fld="33" baseField="0" baseItem="7"/>
    <dataField name="Sum of BBNotIndcated" fld="34" baseField="0" baseItem="7"/>
    <dataField name="Sum of BetaBlockerNotTolerated" fld="35" baseField="0" baseItem="7"/>
    <dataField name="Sum of Diuretics" fld="36" baseField="0" baseItem="7"/>
    <dataField name="Sum of MRA" fld="37" baseField="0" baseItem="7"/>
    <dataField name="Sum of Digoxin" fld="38" baseField="0" baseItem="7"/>
    <dataField name="Sum of ACEI" fld="39" baseField="0" baseItem="7"/>
    <dataField name="Sum of ARB" fld="40" baseField="0" baseItem="7"/>
    <dataField name="Sum of ARNI" fld="41" baseField="0" baseItem="7"/>
    <dataField name="Sum of ACEI_ARB_ARNI_Combo" fld="42" baseField="0" baseItem="7"/>
    <dataField name="Sum of Pacemaker" fld="44" baseField="0" baseItem="7"/>
    <dataField name="Sum of HF_Ischaemic" fld="48" baseField="0" baseItem="7"/>
    <dataField name="Sum of HF_Non_Ischaemic" fld="49" baseField="0" baseItem="7"/>
    <dataField name="Sum of HF_Pending" fld="50" baseField="0" baseItem="7"/>
    <dataField name="Sum of Hyptertension" fld="55" baseField="0" baseItem="7"/>
    <dataField name="Sum of Diabetes" fld="56" baseField="0" baseItem="7"/>
    <dataField name="Sum of ValvularHD" fld="57" baseField="0" baseItem="7"/>
    <dataField name="Sum of AF" fld="58" baseField="0" baseItem="7"/>
    <dataField name="Sum of Angina(Stable)" fld="59" baseField="0" baseItem="7"/>
    <dataField name="Sum of COPD" fld="60" baseField="0" baseItem="7"/>
    <dataField name="Sum of Prior Stroke/TIA" fld="61" baseField="0" baseItem="7"/>
    <dataField name="Sum of PriorMI" fld="62" baseField="0" baseItem="7"/>
    <dataField name="Sum of PriorRevascularisation" fld="63" baseField="0" baseItem="7"/>
    <dataField name="Sum of PriorCABG" fld="64" baseField="0" baseItem="7"/>
    <dataField name="Sum of PriorPCI" fld="65" baseField="0" baseItem="7"/>
    <dataField name="Sum of ICD_CRT" fld="67" baseField="0" baseItem="7"/>
    <dataField name="Sum of CAD" fld="47" baseField="0" baseItem="2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82"/>
  <sheetViews>
    <sheetView tabSelected="1" workbookViewId="0">
      <selection activeCell="D22" sqref="D22"/>
    </sheetView>
  </sheetViews>
  <sheetFormatPr defaultRowHeight="14.4"/>
  <cols>
    <col min="2" max="2" width="37.21875" customWidth="1"/>
    <col min="3" max="3" width="18.21875" bestFit="1" customWidth="1"/>
    <col min="4" max="4" width="14.77734375" customWidth="1"/>
    <col min="5" max="5" width="18.21875" bestFit="1" customWidth="1"/>
    <col min="6" max="6" width="12.6640625" bestFit="1" customWidth="1"/>
  </cols>
  <sheetData>
    <row r="2" spans="2:7" ht="15" thickBot="1">
      <c r="B2" s="6" t="s">
        <v>1409</v>
      </c>
      <c r="C2" s="7"/>
      <c r="D2" s="7"/>
      <c r="E2" s="7"/>
      <c r="F2" s="7"/>
    </row>
    <row r="3" spans="2:7" ht="15" thickBot="1">
      <c r="B3" s="44" t="s">
        <v>1410</v>
      </c>
      <c r="C3" s="46" t="s">
        <v>1411</v>
      </c>
      <c r="D3" s="47"/>
      <c r="E3" s="46" t="s">
        <v>139</v>
      </c>
      <c r="F3" s="47"/>
    </row>
    <row r="4" spans="2:7" ht="15" thickBot="1">
      <c r="B4" s="45"/>
      <c r="C4" s="8" t="s">
        <v>1412</v>
      </c>
      <c r="D4" s="8" t="s">
        <v>1413</v>
      </c>
      <c r="E4" s="8" t="s">
        <v>1412</v>
      </c>
      <c r="F4" s="8" t="s">
        <v>1413</v>
      </c>
    </row>
    <row r="5" spans="2:7" ht="15" thickBot="1">
      <c r="B5" s="45"/>
      <c r="C5" s="9" t="s">
        <v>1414</v>
      </c>
      <c r="D5" s="9" t="s">
        <v>1415</v>
      </c>
      <c r="E5" s="9" t="s">
        <v>1414</v>
      </c>
      <c r="F5" s="9" t="s">
        <v>1415</v>
      </c>
    </row>
    <row r="6" spans="2:7" ht="15" thickBot="1">
      <c r="B6" s="10"/>
      <c r="C6" s="8"/>
      <c r="D6" s="11"/>
      <c r="E6" s="8"/>
      <c r="F6" s="11"/>
    </row>
    <row r="7" spans="2:7" ht="15" thickBot="1">
      <c r="B7" s="12" t="s">
        <v>1416</v>
      </c>
      <c r="C7" s="11">
        <v>329</v>
      </c>
      <c r="D7" s="13"/>
      <c r="E7" s="11">
        <v>75</v>
      </c>
      <c r="F7" s="13"/>
      <c r="G7" s="35" t="s">
        <v>1482</v>
      </c>
    </row>
    <row r="8" spans="2:7" ht="15" thickBot="1">
      <c r="B8" s="12" t="s">
        <v>1417</v>
      </c>
      <c r="C8" s="14">
        <v>74.930000000000007</v>
      </c>
      <c r="D8" s="13">
        <f>STDEV(IF('Raw Data'!AC2:AC877 = "NULL",IF('Raw Data'!BO2:BO877 &lt;="40", 'Raw Data'!F2:F877)))</f>
        <v>12.441136393247261</v>
      </c>
      <c r="E8" s="14">
        <v>70.510000000000005</v>
      </c>
      <c r="F8" s="40">
        <f t="array" ref="F8">STDEV(IF('Raw Data'!AC2:AC877 &lt;&gt; "NULL",IF('Raw Data'!BO2:BO877 &lt;="40", 'Raw Data'!F2:F877)))</f>
        <v>12.644568990770734</v>
      </c>
    </row>
    <row r="9" spans="2:7" ht="15" thickBot="1">
      <c r="B9" s="15" t="s">
        <v>1418</v>
      </c>
      <c r="C9" s="16">
        <v>231</v>
      </c>
      <c r="D9" s="17">
        <f>C9/C7</f>
        <v>0.7021276595744681</v>
      </c>
      <c r="E9" s="16">
        <v>53</v>
      </c>
      <c r="F9" s="17">
        <f>E9/E7</f>
        <v>0.70666666666666667</v>
      </c>
    </row>
    <row r="10" spans="2:7" ht="17.399999999999999" thickBot="1">
      <c r="B10" s="15" t="s">
        <v>1419</v>
      </c>
      <c r="C10" s="16">
        <v>28.29</v>
      </c>
      <c r="D10" s="41">
        <f t="array" ref="D10">STDEV(IF('Raw Data'!AC2:AC877 = "NULL",IF('Raw Data'!BO2:BO877 &lt;="40", 'Raw Data'!K2:K877)))</f>
        <v>7.2910824719797995</v>
      </c>
      <c r="E10" s="16">
        <v>29.9</v>
      </c>
      <c r="F10" s="41">
        <f t="array" ref="F10">STDEV(IF('Raw Data'!AC2:AC877 &lt;&gt; "NULL",IF('Raw Data'!BO2:BO877 &lt;="40", 'Raw Data'!K2:K877)))</f>
        <v>5.6074824404078774</v>
      </c>
    </row>
    <row r="11" spans="2:7" ht="15" thickBot="1">
      <c r="B11" s="19" t="s">
        <v>1420</v>
      </c>
      <c r="C11" s="20"/>
      <c r="D11" s="20"/>
      <c r="E11" s="20"/>
      <c r="F11" s="20"/>
    </row>
    <row r="12" spans="2:7" ht="15" thickBot="1">
      <c r="B12" s="15" t="s">
        <v>1421</v>
      </c>
      <c r="C12" s="16">
        <v>51</v>
      </c>
      <c r="D12" s="17">
        <f>C12/C7</f>
        <v>0.15501519756838905</v>
      </c>
      <c r="E12" s="16">
        <v>7</v>
      </c>
      <c r="F12" s="17">
        <f>E12/E7</f>
        <v>9.3333333333333338E-2</v>
      </c>
    </row>
    <row r="13" spans="2:7" ht="15" thickBot="1">
      <c r="B13" s="15" t="s">
        <v>1422</v>
      </c>
      <c r="C13" s="16">
        <v>190</v>
      </c>
      <c r="D13" s="17">
        <f>C13/C7</f>
        <v>0.57750759878419455</v>
      </c>
      <c r="E13" s="16">
        <v>53</v>
      </c>
      <c r="F13" s="17">
        <f>E13/E7</f>
        <v>0.70666666666666667</v>
      </c>
    </row>
    <row r="14" spans="2:7" ht="15" thickBot="1">
      <c r="B14" s="15" t="s">
        <v>1423</v>
      </c>
      <c r="C14" s="16">
        <v>76</v>
      </c>
      <c r="D14" s="17">
        <f>C14/C7</f>
        <v>0.23100303951367782</v>
      </c>
      <c r="E14" s="16">
        <v>15</v>
      </c>
      <c r="F14" s="17">
        <f>E14/E7</f>
        <v>0.2</v>
      </c>
    </row>
    <row r="15" spans="2:7" ht="15" thickBot="1">
      <c r="B15" s="15" t="s">
        <v>1424</v>
      </c>
      <c r="C15" s="16">
        <v>9</v>
      </c>
      <c r="D15" s="17">
        <f>C15/$C$7</f>
        <v>2.7355623100303952E-2</v>
      </c>
      <c r="E15" s="16">
        <v>0</v>
      </c>
      <c r="F15" s="17">
        <f>E15/E7</f>
        <v>0</v>
      </c>
    </row>
    <row r="16" spans="2:7" ht="15" thickBot="1">
      <c r="B16" s="21" t="s">
        <v>1425</v>
      </c>
      <c r="C16" s="22">
        <v>3</v>
      </c>
      <c r="D16" s="23">
        <f>C16/C7</f>
        <v>9.11854103343465E-3</v>
      </c>
      <c r="E16" s="22">
        <v>0</v>
      </c>
      <c r="F16" s="23">
        <f>E16/E7</f>
        <v>0</v>
      </c>
    </row>
    <row r="17" spans="2:7" ht="15" thickBot="1">
      <c r="B17" s="15" t="s">
        <v>1426</v>
      </c>
      <c r="C17" s="22">
        <v>329</v>
      </c>
      <c r="D17" s="17">
        <f>C17/794</f>
        <v>0.41435768261964734</v>
      </c>
      <c r="E17" s="16">
        <v>75</v>
      </c>
      <c r="F17" s="17">
        <f>E17/82</f>
        <v>0.91463414634146345</v>
      </c>
    </row>
    <row r="18" spans="2:7" ht="15" thickBot="1">
      <c r="B18" s="15" t="s">
        <v>1427</v>
      </c>
      <c r="C18" s="22">
        <v>453</v>
      </c>
      <c r="D18" s="17">
        <f>C18/794</f>
        <v>0.57052896725440805</v>
      </c>
      <c r="E18" s="16">
        <v>7</v>
      </c>
      <c r="F18" s="17">
        <f>E18/82</f>
        <v>8.5365853658536592E-2</v>
      </c>
    </row>
    <row r="19" spans="2:7" ht="15" thickBot="1">
      <c r="B19" s="21" t="s">
        <v>1428</v>
      </c>
      <c r="C19" s="22">
        <v>12</v>
      </c>
      <c r="D19" s="17">
        <f>C19/794</f>
        <v>1.5113350125944584E-2</v>
      </c>
      <c r="E19" s="22">
        <v>0</v>
      </c>
      <c r="F19" s="17">
        <f>E19/82</f>
        <v>0</v>
      </c>
    </row>
    <row r="20" spans="2:7" ht="15" thickBot="1">
      <c r="B20" s="15" t="s">
        <v>1492</v>
      </c>
      <c r="C20" s="16">
        <v>116.25</v>
      </c>
      <c r="D20" s="41" t="s">
        <v>1488</v>
      </c>
      <c r="E20" s="16">
        <v>40</v>
      </c>
      <c r="F20" s="18" t="s">
        <v>1429</v>
      </c>
      <c r="G20" t="s">
        <v>1430</v>
      </c>
    </row>
    <row r="21" spans="2:7" ht="15" thickBot="1">
      <c r="B21" s="15" t="s">
        <v>1493</v>
      </c>
      <c r="C21" s="16">
        <v>507</v>
      </c>
      <c r="D21" s="41" t="s">
        <v>1489</v>
      </c>
      <c r="E21" s="16">
        <v>487</v>
      </c>
      <c r="F21" s="18" t="s">
        <v>1429</v>
      </c>
      <c r="G21" t="s">
        <v>1431</v>
      </c>
    </row>
    <row r="22" spans="2:7" ht="15" thickBot="1">
      <c r="B22" s="24" t="s">
        <v>1432</v>
      </c>
      <c r="C22" s="25"/>
      <c r="D22" s="25"/>
      <c r="E22" s="25"/>
      <c r="F22" s="25"/>
    </row>
    <row r="23" spans="2:7" ht="15" thickBot="1">
      <c r="B23" s="15" t="s">
        <v>1433</v>
      </c>
      <c r="C23" s="16" t="s">
        <v>1429</v>
      </c>
      <c r="D23" s="16"/>
      <c r="E23" s="16">
        <v>15</v>
      </c>
      <c r="F23" s="17">
        <f>E23/$E$7</f>
        <v>0.2</v>
      </c>
    </row>
    <row r="24" spans="2:7" ht="15" thickBot="1">
      <c r="B24" s="26" t="s">
        <v>1485</v>
      </c>
      <c r="C24" s="16"/>
      <c r="D24" s="16"/>
      <c r="E24" s="16"/>
      <c r="F24" s="17"/>
    </row>
    <row r="25" spans="2:7" ht="15" thickBot="1">
      <c r="B25" s="27" t="s">
        <v>355</v>
      </c>
      <c r="C25" s="16" t="s">
        <v>1429</v>
      </c>
      <c r="D25" s="16"/>
      <c r="E25" s="16">
        <v>6</v>
      </c>
      <c r="F25" s="17">
        <f t="shared" ref="F25:F27" si="0">E25/$E$7</f>
        <v>0.08</v>
      </c>
    </row>
    <row r="26" spans="2:7" ht="15" thickBot="1">
      <c r="B26" s="27" t="s">
        <v>144</v>
      </c>
      <c r="C26" s="16" t="s">
        <v>1429</v>
      </c>
      <c r="D26" s="16"/>
      <c r="E26" s="16">
        <v>8</v>
      </c>
      <c r="F26" s="17">
        <f t="shared" si="0"/>
        <v>0.10666666666666667</v>
      </c>
    </row>
    <row r="27" spans="2:7" ht="15" thickBot="1">
      <c r="B27" s="27" t="s">
        <v>1436</v>
      </c>
      <c r="C27" s="16" t="s">
        <v>1429</v>
      </c>
      <c r="D27" s="16"/>
      <c r="E27" s="16">
        <v>1</v>
      </c>
      <c r="F27" s="17">
        <f t="shared" si="0"/>
        <v>1.3333333333333334E-2</v>
      </c>
    </row>
    <row r="28" spans="2:7" ht="15" thickBot="1">
      <c r="B28" s="21" t="s">
        <v>1434</v>
      </c>
      <c r="C28" s="16" t="s">
        <v>1429</v>
      </c>
      <c r="D28" s="22"/>
      <c r="E28" s="22">
        <v>75</v>
      </c>
      <c r="F28" s="17">
        <f>E28/$E$7</f>
        <v>1</v>
      </c>
    </row>
    <row r="29" spans="2:7" ht="15" thickBot="1">
      <c r="B29" s="26" t="s">
        <v>1435</v>
      </c>
      <c r="C29" s="16"/>
      <c r="D29" s="16"/>
      <c r="E29" s="16"/>
      <c r="F29" s="16"/>
    </row>
    <row r="30" spans="2:7" ht="15" thickBot="1">
      <c r="B30" s="27" t="s">
        <v>355</v>
      </c>
      <c r="C30" s="16" t="s">
        <v>1429</v>
      </c>
      <c r="D30" s="16"/>
      <c r="E30" s="16">
        <v>36</v>
      </c>
      <c r="F30" s="17">
        <f>E30/$E$7</f>
        <v>0.48</v>
      </c>
    </row>
    <row r="31" spans="2:7" ht="15" thickBot="1">
      <c r="B31" s="27" t="s">
        <v>144</v>
      </c>
      <c r="C31" s="16" t="s">
        <v>1429</v>
      </c>
      <c r="D31" s="16"/>
      <c r="E31" s="16">
        <v>28</v>
      </c>
      <c r="F31" s="17">
        <f>E31/$E$7</f>
        <v>0.37333333333333335</v>
      </c>
    </row>
    <row r="32" spans="2:7" ht="15" thickBot="1">
      <c r="B32" s="27" t="s">
        <v>1436</v>
      </c>
      <c r="C32" s="16" t="s">
        <v>1429</v>
      </c>
      <c r="D32" s="16"/>
      <c r="E32" s="16">
        <v>11</v>
      </c>
      <c r="F32" s="17">
        <f>E32/$E$7</f>
        <v>0.14666666666666667</v>
      </c>
    </row>
    <row r="33" spans="2:6" ht="15" thickBot="1">
      <c r="B33" s="26" t="s">
        <v>1437</v>
      </c>
      <c r="C33" s="16"/>
      <c r="D33" s="16"/>
      <c r="E33" s="16"/>
      <c r="F33" s="16"/>
    </row>
    <row r="34" spans="2:6" ht="15" thickBot="1">
      <c r="B34" s="27" t="s">
        <v>70</v>
      </c>
      <c r="C34" s="16" t="s">
        <v>1429</v>
      </c>
      <c r="D34" s="16"/>
      <c r="E34" s="16">
        <v>57</v>
      </c>
      <c r="F34" s="17">
        <f t="shared" ref="F34:F47" si="1">E34/$E$7</f>
        <v>0.76</v>
      </c>
    </row>
    <row r="35" spans="2:6" ht="15" thickBot="1">
      <c r="B35" s="27" t="s">
        <v>1014</v>
      </c>
      <c r="C35" s="16" t="s">
        <v>1429</v>
      </c>
      <c r="D35" s="16"/>
      <c r="E35" s="16">
        <v>18</v>
      </c>
      <c r="F35" s="17">
        <f t="shared" si="1"/>
        <v>0.24</v>
      </c>
    </row>
    <row r="36" spans="2:6" ht="15" thickBot="1">
      <c r="B36" s="15" t="s">
        <v>1438</v>
      </c>
      <c r="C36" s="16">
        <v>278</v>
      </c>
      <c r="D36" s="17">
        <f t="shared" ref="D36:D47" si="2">C36/$C$7</f>
        <v>0.84498480243161089</v>
      </c>
      <c r="E36" s="16">
        <v>69</v>
      </c>
      <c r="F36" s="17">
        <f t="shared" si="1"/>
        <v>0.92</v>
      </c>
    </row>
    <row r="37" spans="2:6" ht="15" thickBot="1">
      <c r="B37" s="28" t="s">
        <v>1439</v>
      </c>
      <c r="C37" s="22">
        <v>4</v>
      </c>
      <c r="D37" s="17">
        <f t="shared" si="2"/>
        <v>1.2158054711246201E-2</v>
      </c>
      <c r="E37" s="22">
        <v>0</v>
      </c>
      <c r="F37" s="17">
        <f t="shared" si="1"/>
        <v>0</v>
      </c>
    </row>
    <row r="38" spans="2:6" ht="15" thickBot="1">
      <c r="B38" s="27" t="s">
        <v>1440</v>
      </c>
      <c r="C38" s="16">
        <v>20</v>
      </c>
      <c r="D38" s="17">
        <f t="shared" si="2"/>
        <v>6.0790273556231005E-2</v>
      </c>
      <c r="E38" s="16">
        <v>4</v>
      </c>
      <c r="F38" s="17">
        <f t="shared" si="1"/>
        <v>5.3333333333333337E-2</v>
      </c>
    </row>
    <row r="39" spans="2:6" ht="15" thickBot="1">
      <c r="B39" s="15" t="s">
        <v>1441</v>
      </c>
      <c r="C39" s="16">
        <v>254</v>
      </c>
      <c r="D39" s="17">
        <f t="shared" si="2"/>
        <v>0.77203647416413379</v>
      </c>
      <c r="E39" s="16">
        <v>62</v>
      </c>
      <c r="F39" s="17">
        <f t="shared" si="1"/>
        <v>0.82666666666666666</v>
      </c>
    </row>
    <row r="40" spans="2:6" ht="15" thickBot="1">
      <c r="B40" s="15" t="s">
        <v>1442</v>
      </c>
      <c r="C40" s="16">
        <v>152</v>
      </c>
      <c r="D40" s="17">
        <f t="shared" si="2"/>
        <v>0.46200607902735563</v>
      </c>
      <c r="E40" s="16">
        <v>39</v>
      </c>
      <c r="F40" s="17">
        <f t="shared" si="1"/>
        <v>0.52</v>
      </c>
    </row>
    <row r="41" spans="2:6" ht="15" thickBot="1">
      <c r="B41" s="15" t="s">
        <v>35</v>
      </c>
      <c r="C41" s="16">
        <v>34</v>
      </c>
      <c r="D41" s="17">
        <f t="shared" si="2"/>
        <v>0.10334346504559271</v>
      </c>
      <c r="E41" s="16">
        <v>7</v>
      </c>
      <c r="F41" s="17">
        <f t="shared" si="1"/>
        <v>9.3333333333333338E-2</v>
      </c>
    </row>
    <row r="42" spans="2:6" ht="15" thickBot="1">
      <c r="B42" s="24" t="s">
        <v>1443</v>
      </c>
      <c r="C42" s="20"/>
      <c r="D42" s="20"/>
      <c r="E42" s="20"/>
      <c r="F42" s="20"/>
    </row>
    <row r="43" spans="2:6" ht="15" thickBot="1">
      <c r="B43" s="15" t="s">
        <v>1444</v>
      </c>
      <c r="C43" s="16">
        <v>149</v>
      </c>
      <c r="D43" s="17">
        <f t="shared" si="2"/>
        <v>0.45288753799392095</v>
      </c>
      <c r="E43" s="16">
        <v>38</v>
      </c>
      <c r="F43" s="17">
        <f t="shared" si="1"/>
        <v>0.50666666666666671</v>
      </c>
    </row>
    <row r="44" spans="2:6" ht="15" thickBot="1">
      <c r="B44" s="15" t="s">
        <v>1445</v>
      </c>
      <c r="C44" s="16">
        <v>101</v>
      </c>
      <c r="D44" s="17">
        <f t="shared" si="2"/>
        <v>0.30699088145896658</v>
      </c>
      <c r="E44" s="16">
        <v>21</v>
      </c>
      <c r="F44" s="17">
        <f t="shared" si="1"/>
        <v>0.28000000000000003</v>
      </c>
    </row>
    <row r="45" spans="2:6" ht="28.2" thickBot="1">
      <c r="B45" s="24" t="s">
        <v>1446</v>
      </c>
      <c r="C45" s="20"/>
      <c r="D45" s="20"/>
      <c r="E45" s="20"/>
      <c r="F45" s="20"/>
    </row>
    <row r="46" spans="2:6" ht="28.2" thickBot="1">
      <c r="B46" s="21" t="s">
        <v>1471</v>
      </c>
      <c r="C46" s="16">
        <v>82</v>
      </c>
      <c r="D46" s="17">
        <f t="shared" si="2"/>
        <v>0.24924012158054712</v>
      </c>
      <c r="E46" s="16">
        <v>27</v>
      </c>
      <c r="F46" s="17">
        <f t="shared" si="1"/>
        <v>0.36</v>
      </c>
    </row>
    <row r="47" spans="2:6" ht="15" thickBot="1">
      <c r="B47" s="21" t="s">
        <v>1472</v>
      </c>
      <c r="C47" s="16">
        <v>105</v>
      </c>
      <c r="D47" s="17">
        <f t="shared" si="2"/>
        <v>0.31914893617021278</v>
      </c>
      <c r="E47" s="16">
        <v>25</v>
      </c>
      <c r="F47" s="17">
        <f t="shared" si="1"/>
        <v>0.33333333333333331</v>
      </c>
    </row>
    <row r="48" spans="2:6" ht="15" thickBot="1">
      <c r="B48" s="24" t="s">
        <v>1448</v>
      </c>
      <c r="C48" s="20"/>
      <c r="D48" s="20"/>
      <c r="E48" s="20"/>
      <c r="F48" s="20"/>
    </row>
    <row r="49" spans="2:13" ht="15" thickBot="1">
      <c r="B49" s="15" t="s">
        <v>1449</v>
      </c>
      <c r="C49" s="16">
        <v>5.97</v>
      </c>
      <c r="D49" s="41">
        <f t="array" ref="D49">STDEV(IF('Raw Data'!AC2:AC877 = "NULL",IF('Raw Data'!BO2:BO877 &lt;="40", 'Raw Data'!AW2:AW877)))</f>
        <v>3.2732945915263332</v>
      </c>
      <c r="E49" s="16">
        <v>5.69</v>
      </c>
      <c r="F49" s="42">
        <f t="array" ref="F49">STDEV(IF('Raw Data'!AC2:AC877 &lt;&gt; "NULL",IF('Raw Data'!BO2:BO877 &lt;="40", 'Raw Data'!AW2:AW877)))</f>
        <v>3.3988156837269146</v>
      </c>
    </row>
    <row r="50" spans="2:13" ht="15" thickBot="1">
      <c r="B50" s="15" t="s">
        <v>1450</v>
      </c>
      <c r="C50" s="16">
        <v>9.4700000000000006</v>
      </c>
      <c r="D50" s="41">
        <f t="array" ref="D50">STDEV(IF('Raw Data'!AC2:AC877 = "NULL",IF('Raw Data'!BO2:BO877 &lt;="40", 'Raw Data'!AX2:AX877)))</f>
        <v>5.15768749558897</v>
      </c>
      <c r="E50" s="16">
        <v>8.0299999999999994</v>
      </c>
      <c r="F50" s="42">
        <f t="array" ref="F50">STDEV(IF('Raw Data'!AC2:AC877 &lt;&gt; "NULL",IF('Raw Data'!BO2:BO877 &lt;="40", 'Raw Data'!AX2:AX877)))</f>
        <v>4.2350101221205216</v>
      </c>
    </row>
    <row r="51" spans="2:13" ht="15" thickBot="1">
      <c r="B51" s="24" t="s">
        <v>1451</v>
      </c>
      <c r="C51" s="29"/>
      <c r="D51" s="29"/>
      <c r="E51" s="29"/>
      <c r="F51" s="29"/>
      <c r="M51" s="30"/>
    </row>
    <row r="52" spans="2:13" ht="15" thickBot="1">
      <c r="B52" s="15" t="s">
        <v>1452</v>
      </c>
      <c r="C52" s="16">
        <v>119.16</v>
      </c>
      <c r="D52" s="41">
        <f t="array" ref="D52">STDEV(IF('Raw Data'!AC2:AC877 = "NULL",IF('Raw Data'!BO2:BO877 &lt;="40", 'Raw Data'!AY2:AY877)))</f>
        <v>22.156666906477525</v>
      </c>
      <c r="E52" s="16">
        <v>117.59</v>
      </c>
      <c r="F52" s="42">
        <f t="array" ref="F52">STDEV(IF('Raw Data'!AC2:AC877 &lt;&gt; "NULL",IF('Raw Data'!BO2:BO877 &lt;="40", 'Raw Data'!AY2:AY877)))</f>
        <v>16.526838920295098</v>
      </c>
    </row>
    <row r="53" spans="2:13" ht="15" thickBot="1">
      <c r="B53" s="24" t="s">
        <v>1453</v>
      </c>
      <c r="C53" s="20"/>
      <c r="D53" s="20"/>
      <c r="E53" s="20"/>
      <c r="F53" s="20"/>
    </row>
    <row r="54" spans="2:13" ht="17.399999999999999" thickBot="1">
      <c r="B54" s="21" t="s">
        <v>1454</v>
      </c>
      <c r="C54" s="16">
        <v>57.94</v>
      </c>
      <c r="D54" s="41">
        <f t="array" ref="D54">STDEV(IF('Raw Data'!AC2:AC877 = "NULL",IF('Raw Data'!BO2:BO877 &lt;="40", 'Raw Data'!AZ2:AZ877)))</f>
        <v>29.982676668162359</v>
      </c>
      <c r="E54" s="16">
        <v>59.5</v>
      </c>
      <c r="F54" s="42">
        <f t="array" ref="F54">STDEV(IF('Raw Data'!AC2:AC877 &lt;&gt; "NULL",IF('Raw Data'!BO2:BO877 &lt;="40", 'Raw Data'!AZ2:AZ877)))</f>
        <v>30.300073340578642</v>
      </c>
    </row>
    <row r="55" spans="2:13" ht="15" thickBot="1">
      <c r="B55" s="24" t="s">
        <v>1455</v>
      </c>
      <c r="C55" s="25"/>
      <c r="D55" s="25"/>
      <c r="E55" s="25"/>
      <c r="F55" s="25"/>
    </row>
    <row r="56" spans="2:13" ht="15" thickBot="1">
      <c r="B56" s="15" t="s">
        <v>1456</v>
      </c>
      <c r="C56" s="16">
        <v>206</v>
      </c>
      <c r="D56" s="17">
        <f t="shared" ref="D56:D82" si="3">C56/$C$7</f>
        <v>0.62613981762917936</v>
      </c>
      <c r="E56" s="16">
        <v>47</v>
      </c>
      <c r="F56" s="17">
        <f t="shared" ref="F56:F70" si="4">E56/$E$7</f>
        <v>0.62666666666666671</v>
      </c>
    </row>
    <row r="57" spans="2:13" ht="15" thickBot="1">
      <c r="B57" s="15" t="s">
        <v>1457</v>
      </c>
      <c r="C57" s="16">
        <v>91</v>
      </c>
      <c r="D57" s="17">
        <f t="shared" si="3"/>
        <v>0.27659574468085107</v>
      </c>
      <c r="E57" s="16">
        <v>25</v>
      </c>
      <c r="F57" s="17">
        <f t="shared" si="4"/>
        <v>0.33333333333333331</v>
      </c>
    </row>
    <row r="58" spans="2:13" ht="15" thickBot="1">
      <c r="B58" s="15" t="s">
        <v>1473</v>
      </c>
      <c r="C58" s="16"/>
      <c r="D58" s="17"/>
      <c r="E58" s="16"/>
      <c r="F58" s="17"/>
    </row>
    <row r="59" spans="2:13" ht="15" thickBot="1">
      <c r="B59" s="21" t="s">
        <v>44</v>
      </c>
      <c r="C59" s="22"/>
      <c r="D59" s="17"/>
      <c r="E59" s="16"/>
      <c r="F59" s="17"/>
    </row>
    <row r="60" spans="2:13" ht="15" thickBot="1">
      <c r="B60" s="21" t="s">
        <v>1474</v>
      </c>
      <c r="C60" s="22">
        <v>0</v>
      </c>
      <c r="D60" s="17">
        <f t="shared" si="3"/>
        <v>0</v>
      </c>
      <c r="E60" s="16">
        <v>0</v>
      </c>
      <c r="F60" s="17">
        <f t="shared" si="4"/>
        <v>0</v>
      </c>
      <c r="G60" t="s">
        <v>1447</v>
      </c>
    </row>
    <row r="61" spans="2:13" ht="15" thickBot="1">
      <c r="B61" s="21" t="s">
        <v>1475</v>
      </c>
      <c r="C61" s="22">
        <v>99</v>
      </c>
      <c r="D61" s="17">
        <f t="shared" si="3"/>
        <v>0.30091185410334348</v>
      </c>
      <c r="E61" s="16">
        <v>23</v>
      </c>
      <c r="F61" s="17">
        <f t="shared" si="4"/>
        <v>0.30666666666666664</v>
      </c>
    </row>
    <row r="62" spans="2:13" ht="15" thickBot="1">
      <c r="B62" s="21" t="s">
        <v>1476</v>
      </c>
      <c r="C62" s="16"/>
      <c r="D62" s="17"/>
      <c r="E62" s="16"/>
      <c r="F62" s="17"/>
    </row>
    <row r="63" spans="2:13" ht="15" thickBot="1">
      <c r="B63" s="21" t="s">
        <v>1477</v>
      </c>
      <c r="C63" s="16">
        <v>109</v>
      </c>
      <c r="D63" s="17">
        <f t="shared" si="3"/>
        <v>0.33130699088145898</v>
      </c>
      <c r="E63" s="16">
        <v>32</v>
      </c>
      <c r="F63" s="17">
        <f t="shared" si="4"/>
        <v>0.42666666666666669</v>
      </c>
    </row>
    <row r="64" spans="2:13" ht="15" thickBot="1">
      <c r="B64" s="21" t="s">
        <v>1478</v>
      </c>
      <c r="C64" s="16">
        <v>170</v>
      </c>
      <c r="D64" s="17">
        <f t="shared" si="3"/>
        <v>0.51671732522796354</v>
      </c>
      <c r="E64" s="16">
        <v>29</v>
      </c>
      <c r="F64" s="17">
        <f t="shared" si="4"/>
        <v>0.38666666666666666</v>
      </c>
    </row>
    <row r="65" spans="2:7" ht="15" thickBot="1">
      <c r="B65" s="21" t="s">
        <v>1479</v>
      </c>
      <c r="C65" s="22">
        <v>10</v>
      </c>
      <c r="D65" s="17">
        <f t="shared" si="3"/>
        <v>3.0395136778115502E-2</v>
      </c>
      <c r="E65" s="16">
        <v>2</v>
      </c>
      <c r="F65" s="17">
        <f t="shared" si="4"/>
        <v>2.6666666666666668E-2</v>
      </c>
    </row>
    <row r="66" spans="2:7" ht="15" thickBot="1">
      <c r="B66" s="43" t="s">
        <v>1480</v>
      </c>
      <c r="C66" s="16">
        <v>64</v>
      </c>
      <c r="D66" s="17">
        <f t="shared" si="3"/>
        <v>0.19452887537993921</v>
      </c>
      <c r="E66" s="16">
        <v>17</v>
      </c>
      <c r="F66" s="17">
        <f t="shared" si="4"/>
        <v>0.22666666666666666</v>
      </c>
    </row>
    <row r="67" spans="2:7" ht="15" thickBot="1">
      <c r="B67" s="15" t="s">
        <v>1458</v>
      </c>
      <c r="C67" s="16">
        <v>57</v>
      </c>
      <c r="D67" s="17">
        <f t="shared" si="3"/>
        <v>0.17325227963525835</v>
      </c>
      <c r="E67" s="16">
        <v>3</v>
      </c>
      <c r="F67" s="17">
        <f t="shared" si="4"/>
        <v>0.04</v>
      </c>
    </row>
    <row r="68" spans="2:7" ht="15" thickBot="1">
      <c r="B68" s="15" t="s">
        <v>55</v>
      </c>
      <c r="C68" s="16">
        <v>190</v>
      </c>
      <c r="D68" s="17">
        <f t="shared" si="3"/>
        <v>0.57750759878419455</v>
      </c>
      <c r="E68" s="16">
        <v>32</v>
      </c>
      <c r="F68" s="17">
        <f t="shared" si="4"/>
        <v>0.42666666666666669</v>
      </c>
    </row>
    <row r="69" spans="2:7" ht="15" thickBot="1">
      <c r="B69" s="15" t="s">
        <v>1491</v>
      </c>
      <c r="C69" s="16">
        <v>9</v>
      </c>
      <c r="D69" s="17">
        <f t="shared" si="3"/>
        <v>2.7355623100303952E-2</v>
      </c>
      <c r="E69" s="16">
        <v>2</v>
      </c>
      <c r="F69" s="17">
        <f t="shared" si="4"/>
        <v>2.6666666666666668E-2</v>
      </c>
    </row>
    <row r="70" spans="2:7" ht="15" thickBot="1">
      <c r="B70" s="15" t="s">
        <v>57</v>
      </c>
      <c r="C70" s="16">
        <v>42</v>
      </c>
      <c r="D70" s="17">
        <f t="shared" si="3"/>
        <v>0.1276595744680851</v>
      </c>
      <c r="E70" s="16">
        <v>9</v>
      </c>
      <c r="F70" s="17">
        <f t="shared" si="4"/>
        <v>0.12</v>
      </c>
      <c r="G70" t="s">
        <v>1483</v>
      </c>
    </row>
    <row r="71" spans="2:7" ht="15" thickBot="1">
      <c r="B71" s="24" t="s">
        <v>1459</v>
      </c>
      <c r="C71" s="25"/>
      <c r="D71" s="25"/>
      <c r="E71" s="25"/>
      <c r="F71" s="25"/>
    </row>
    <row r="72" spans="2:7" ht="15" thickBot="1">
      <c r="B72" s="15" t="s">
        <v>1460</v>
      </c>
      <c r="C72" s="48">
        <v>38</v>
      </c>
      <c r="D72" s="50">
        <f t="shared" si="3"/>
        <v>0.11550151975683891</v>
      </c>
      <c r="E72" s="48">
        <v>9</v>
      </c>
      <c r="F72" s="50">
        <v>2.7027027027027029E-2</v>
      </c>
    </row>
    <row r="73" spans="2:7" ht="15" thickBot="1">
      <c r="B73" s="15" t="s">
        <v>1461</v>
      </c>
      <c r="C73" s="49"/>
      <c r="D73" s="51"/>
      <c r="E73" s="49"/>
      <c r="F73" s="51"/>
    </row>
    <row r="74" spans="2:7" ht="15" thickBot="1">
      <c r="B74" s="21" t="s">
        <v>1462</v>
      </c>
      <c r="C74" s="22">
        <v>72</v>
      </c>
      <c r="D74" s="17">
        <f t="shared" si="3"/>
        <v>0.21884498480243161</v>
      </c>
      <c r="E74" s="22">
        <v>5</v>
      </c>
      <c r="F74" s="17">
        <f t="shared" ref="F74" si="5">E74/$E$7</f>
        <v>6.6666666666666666E-2</v>
      </c>
    </row>
    <row r="75" spans="2:7" ht="15" thickBot="1">
      <c r="B75" s="21" t="s">
        <v>1463</v>
      </c>
      <c r="C75" s="23"/>
      <c r="D75" s="23">
        <v>1.1999999999999999E-3</v>
      </c>
      <c r="E75" s="23"/>
      <c r="F75" s="23">
        <v>1.2999999999999999E-3</v>
      </c>
      <c r="G75" t="s">
        <v>1490</v>
      </c>
    </row>
    <row r="76" spans="2:7" ht="15" thickBot="1">
      <c r="B76" s="31" t="s">
        <v>1464</v>
      </c>
      <c r="C76" s="32">
        <v>94</v>
      </c>
      <c r="D76" s="17">
        <f t="shared" si="3"/>
        <v>0.2857142857142857</v>
      </c>
      <c r="E76" s="32">
        <v>23</v>
      </c>
      <c r="F76" s="17">
        <f t="shared" ref="F76:F78" si="6">E76/$E$7</f>
        <v>0.30666666666666664</v>
      </c>
    </row>
    <row r="77" spans="2:7" ht="15" thickBot="1">
      <c r="B77" s="27" t="s">
        <v>1465</v>
      </c>
      <c r="C77" s="16">
        <v>51</v>
      </c>
      <c r="D77" s="17">
        <f t="shared" si="3"/>
        <v>0.15501519756838905</v>
      </c>
      <c r="E77" s="16">
        <v>13</v>
      </c>
      <c r="F77" s="17">
        <f t="shared" si="6"/>
        <v>0.17333333333333334</v>
      </c>
    </row>
    <row r="78" spans="2:7" ht="15" thickBot="1">
      <c r="B78" s="27" t="s">
        <v>1466</v>
      </c>
      <c r="C78" s="16">
        <v>57</v>
      </c>
      <c r="D78" s="17">
        <f t="shared" si="3"/>
        <v>0.17325227963525835</v>
      </c>
      <c r="E78" s="16">
        <v>13</v>
      </c>
      <c r="F78" s="17">
        <f t="shared" si="6"/>
        <v>0.17333333333333334</v>
      </c>
    </row>
    <row r="79" spans="2:7" ht="28.2" thickBot="1">
      <c r="B79" s="33" t="s">
        <v>1467</v>
      </c>
      <c r="C79" s="16"/>
      <c r="D79" s="16"/>
      <c r="E79" s="16"/>
      <c r="F79" s="16"/>
    </row>
    <row r="80" spans="2:7" ht="15" thickBot="1">
      <c r="B80" s="27" t="s">
        <v>1468</v>
      </c>
      <c r="C80" s="16">
        <v>0</v>
      </c>
      <c r="D80" s="17">
        <f t="shared" si="3"/>
        <v>0</v>
      </c>
      <c r="E80" s="16">
        <v>0</v>
      </c>
      <c r="F80" s="17">
        <f t="shared" ref="F80:F82" si="7">E80/$E$7</f>
        <v>0</v>
      </c>
    </row>
    <row r="81" spans="2:6" ht="15" thickBot="1">
      <c r="B81" s="27" t="s">
        <v>1469</v>
      </c>
      <c r="C81" s="16">
        <v>0</v>
      </c>
      <c r="D81" s="17">
        <f t="shared" si="3"/>
        <v>0</v>
      </c>
      <c r="E81" s="16">
        <v>0</v>
      </c>
      <c r="F81" s="17">
        <f t="shared" si="7"/>
        <v>0</v>
      </c>
    </row>
    <row r="82" spans="2:6" ht="15" thickBot="1">
      <c r="B82" s="27" t="s">
        <v>1470</v>
      </c>
      <c r="C82" s="34">
        <v>329</v>
      </c>
      <c r="D82" s="17">
        <f t="shared" si="3"/>
        <v>1</v>
      </c>
      <c r="E82" s="36">
        <v>75</v>
      </c>
      <c r="F82" s="17">
        <f t="shared" si="7"/>
        <v>1</v>
      </c>
    </row>
  </sheetData>
  <mergeCells count="7">
    <mergeCell ref="B3:B5"/>
    <mergeCell ref="C3:D3"/>
    <mergeCell ref="E3:F3"/>
    <mergeCell ref="C72:C73"/>
    <mergeCell ref="D72:D73"/>
    <mergeCell ref="E72:E73"/>
    <mergeCell ref="F72:F7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workbookViewId="0">
      <selection activeCell="F22" sqref="F22"/>
    </sheetView>
  </sheetViews>
  <sheetFormatPr defaultRowHeight="14.4"/>
  <cols>
    <col min="1" max="1" width="19" customWidth="1"/>
    <col min="2" max="2" width="20.88671875" customWidth="1"/>
    <col min="3" max="3" width="18" customWidth="1"/>
    <col min="4" max="4" width="18.5546875" customWidth="1"/>
    <col min="5" max="5" width="19.109375" customWidth="1"/>
    <col min="6" max="6" width="19.21875" customWidth="1"/>
    <col min="7" max="7" width="16" customWidth="1"/>
    <col min="8" max="8" width="15" customWidth="1"/>
    <col min="9" max="9" width="18.44140625" customWidth="1"/>
    <col min="10" max="10" width="20.44140625" customWidth="1"/>
    <col min="11" max="11" width="29" customWidth="1"/>
    <col min="12" max="12" width="14.77734375" customWidth="1"/>
    <col min="13" max="13" width="11.5546875" customWidth="1"/>
    <col min="14" max="14" width="13.77734375" customWidth="1"/>
    <col min="15" max="15" width="11.33203125" customWidth="1"/>
    <col min="16" max="16" width="10.88671875" customWidth="1"/>
    <col min="17" max="17" width="11.6640625" customWidth="1"/>
    <col min="18" max="18" width="28.5546875" customWidth="1"/>
    <col min="19" max="19" width="16.88671875" customWidth="1"/>
    <col min="20" max="20" width="19.109375" customWidth="1"/>
    <col min="21" max="21" width="23.77734375" customWidth="1"/>
    <col min="22" max="22" width="17.6640625" customWidth="1"/>
    <col min="23" max="23" width="19.5546875" customWidth="1"/>
    <col min="24" max="24" width="14.77734375" customWidth="1"/>
    <col min="25" max="25" width="16.88671875" customWidth="1"/>
    <col min="26" max="26" width="9.5546875" customWidth="1"/>
    <col min="27" max="27" width="20.109375" customWidth="1"/>
    <col min="28" max="28" width="12.21875" customWidth="1"/>
    <col min="29" max="29" width="21.33203125" customWidth="1"/>
    <col min="30" max="30" width="13.88671875" customWidth="1"/>
    <col min="31" max="31" width="26.44140625" customWidth="1"/>
    <col min="32" max="32" width="16.21875" customWidth="1"/>
    <col min="33" max="33" width="14.33203125" customWidth="1"/>
    <col min="34" max="34" width="14.6640625" customWidth="1"/>
    <col min="35" max="35" width="11" customWidth="1"/>
    <col min="36" max="36" width="11" bestFit="1" customWidth="1"/>
  </cols>
  <sheetData>
    <row r="1" spans="1:35">
      <c r="A1" s="3" t="s">
        <v>6</v>
      </c>
      <c r="B1" t="s">
        <v>1375</v>
      </c>
    </row>
    <row r="2" spans="1:35">
      <c r="A2" s="3" t="s">
        <v>8</v>
      </c>
      <c r="B2" t="s">
        <v>1375</v>
      </c>
    </row>
    <row r="3" spans="1:35">
      <c r="A3" s="3" t="s">
        <v>13</v>
      </c>
      <c r="B3" t="s">
        <v>1375</v>
      </c>
    </row>
    <row r="4" spans="1:35">
      <c r="A4" s="3" t="s">
        <v>20</v>
      </c>
      <c r="B4" s="4">
        <v>1</v>
      </c>
    </row>
    <row r="5" spans="1:35">
      <c r="A5" s="3" t="s">
        <v>21</v>
      </c>
      <c r="B5" t="s">
        <v>1375</v>
      </c>
    </row>
    <row r="6" spans="1:35">
      <c r="A6" s="3" t="s">
        <v>26</v>
      </c>
      <c r="B6" t="s">
        <v>1375</v>
      </c>
    </row>
    <row r="7" spans="1:35">
      <c r="A7" s="3" t="s">
        <v>28</v>
      </c>
      <c r="B7" t="s">
        <v>1484</v>
      </c>
    </row>
    <row r="8" spans="1:35">
      <c r="A8" s="3" t="s">
        <v>29</v>
      </c>
      <c r="B8" t="s">
        <v>1375</v>
      </c>
    </row>
    <row r="9" spans="1:35">
      <c r="A9" s="3" t="s">
        <v>66</v>
      </c>
      <c r="B9" t="s">
        <v>1375</v>
      </c>
    </row>
    <row r="10" spans="1:35">
      <c r="A10" s="3" t="s">
        <v>65</v>
      </c>
      <c r="B10" t="s">
        <v>1375</v>
      </c>
    </row>
    <row r="11" spans="1:35">
      <c r="A11" s="3" t="s">
        <v>25</v>
      </c>
      <c r="B11" t="s">
        <v>1375</v>
      </c>
    </row>
    <row r="13" spans="1:35">
      <c r="A13" t="s">
        <v>1374</v>
      </c>
      <c r="B13" t="s">
        <v>1376</v>
      </c>
      <c r="C13" t="s">
        <v>1377</v>
      </c>
      <c r="D13" t="s">
        <v>1378</v>
      </c>
      <c r="E13" t="s">
        <v>1379</v>
      </c>
      <c r="F13" t="s">
        <v>1380</v>
      </c>
      <c r="G13" t="s">
        <v>1381</v>
      </c>
      <c r="H13" t="s">
        <v>1382</v>
      </c>
      <c r="I13" t="s">
        <v>1383</v>
      </c>
      <c r="J13" t="s">
        <v>1384</v>
      </c>
      <c r="K13" t="s">
        <v>1385</v>
      </c>
      <c r="L13" t="s">
        <v>1386</v>
      </c>
      <c r="M13" t="s">
        <v>1387</v>
      </c>
      <c r="N13" t="s">
        <v>1388</v>
      </c>
      <c r="O13" t="s">
        <v>1389</v>
      </c>
      <c r="P13" t="s">
        <v>1390</v>
      </c>
      <c r="Q13" t="s">
        <v>1391</v>
      </c>
      <c r="R13" t="s">
        <v>1392</v>
      </c>
      <c r="S13" t="s">
        <v>1393</v>
      </c>
      <c r="T13" t="s">
        <v>1394</v>
      </c>
      <c r="U13" t="s">
        <v>1395</v>
      </c>
      <c r="V13" t="s">
        <v>1396</v>
      </c>
      <c r="W13" t="s">
        <v>1397</v>
      </c>
      <c r="X13" t="s">
        <v>1398</v>
      </c>
      <c r="Y13" t="s">
        <v>1399</v>
      </c>
      <c r="Z13" t="s">
        <v>1400</v>
      </c>
      <c r="AA13" t="s">
        <v>1401</v>
      </c>
      <c r="AB13" t="s">
        <v>1402</v>
      </c>
      <c r="AC13" t="s">
        <v>1403</v>
      </c>
      <c r="AD13" t="s">
        <v>1404</v>
      </c>
      <c r="AE13" t="s">
        <v>1405</v>
      </c>
      <c r="AF13" t="s">
        <v>1406</v>
      </c>
      <c r="AG13" t="s">
        <v>1407</v>
      </c>
      <c r="AH13" t="s">
        <v>1408</v>
      </c>
      <c r="AI13" t="s">
        <v>1481</v>
      </c>
    </row>
    <row r="14" spans="1:35">
      <c r="A14" s="2">
        <v>75</v>
      </c>
      <c r="B14" s="2">
        <v>5</v>
      </c>
      <c r="C14" s="2">
        <v>7</v>
      </c>
      <c r="D14" s="2">
        <v>53</v>
      </c>
      <c r="E14" s="2">
        <v>15</v>
      </c>
      <c r="F14" s="2">
        <v>0</v>
      </c>
      <c r="G14" s="2">
        <v>75</v>
      </c>
      <c r="H14" s="2">
        <v>0</v>
      </c>
      <c r="I14" s="2">
        <v>69</v>
      </c>
      <c r="J14" s="2">
        <v>0</v>
      </c>
      <c r="K14" s="2">
        <v>4</v>
      </c>
      <c r="L14" s="2">
        <v>62</v>
      </c>
      <c r="M14" s="2">
        <v>39</v>
      </c>
      <c r="N14" s="2">
        <v>7</v>
      </c>
      <c r="O14" s="2">
        <v>38</v>
      </c>
      <c r="P14" s="2">
        <v>21</v>
      </c>
      <c r="Q14" s="2">
        <v>12</v>
      </c>
      <c r="R14" s="2">
        <v>69</v>
      </c>
      <c r="S14" s="2">
        <v>25</v>
      </c>
      <c r="T14" s="2">
        <v>32</v>
      </c>
      <c r="U14" s="2">
        <v>29</v>
      </c>
      <c r="V14" s="2">
        <v>17</v>
      </c>
      <c r="W14" s="2">
        <v>47</v>
      </c>
      <c r="X14" s="2">
        <v>25</v>
      </c>
      <c r="Y14" s="2">
        <v>3</v>
      </c>
      <c r="Z14" s="2">
        <v>32</v>
      </c>
      <c r="AA14" s="2">
        <v>2</v>
      </c>
      <c r="AB14" s="2">
        <v>9</v>
      </c>
      <c r="AC14" s="2">
        <v>9</v>
      </c>
      <c r="AD14" s="2">
        <v>23</v>
      </c>
      <c r="AE14" s="2">
        <v>23</v>
      </c>
      <c r="AF14" s="2">
        <v>13</v>
      </c>
      <c r="AG14" s="2">
        <v>13</v>
      </c>
      <c r="AH14" s="2">
        <v>27</v>
      </c>
      <c r="AI1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O880"/>
  <sheetViews>
    <sheetView workbookViewId="0">
      <pane xSplit="5" ySplit="1" topLeftCell="N2" activePane="bottomRight" state="frozen"/>
      <selection pane="topRight" activeCell="F1" sqref="F1"/>
      <selection pane="bottomLeft" activeCell="A2" sqref="A2"/>
      <selection pane="bottomRight" activeCell="W2" sqref="W2"/>
    </sheetView>
  </sheetViews>
  <sheetFormatPr defaultRowHeight="14.4"/>
  <cols>
    <col min="1" max="1" width="12.6640625" bestFit="1" customWidth="1"/>
    <col min="4" max="4" width="16" bestFit="1" customWidth="1"/>
    <col min="5" max="5" width="12" style="1" bestFit="1" customWidth="1"/>
    <col min="14" max="14" width="13.33203125" customWidth="1"/>
    <col min="28" max="28" width="10.6640625" bestFit="1" customWidth="1"/>
    <col min="64" max="64" width="14.5546875" bestFit="1" customWidth="1"/>
    <col min="65" max="65" width="8.33203125" bestFit="1" customWidth="1"/>
    <col min="66" max="66" width="16.44140625" bestFit="1" customWidth="1"/>
    <col min="67" max="67" width="17.6640625" bestFit="1" customWidth="1"/>
  </cols>
  <sheetData>
    <row r="1" spans="1:67" s="37" customFormat="1">
      <c r="A1" s="37" t="s">
        <v>0</v>
      </c>
      <c r="B1" s="37" t="s">
        <v>1</v>
      </c>
      <c r="C1" s="37" t="s">
        <v>2</v>
      </c>
      <c r="D1" s="37" t="s">
        <v>3</v>
      </c>
      <c r="E1" s="39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7" t="s">
        <v>41</v>
      </c>
      <c r="AQ1" s="37" t="s">
        <v>42</v>
      </c>
      <c r="AR1" s="37" t="s">
        <v>43</v>
      </c>
      <c r="AS1" s="37" t="s">
        <v>44</v>
      </c>
      <c r="AT1" s="37" t="s">
        <v>45</v>
      </c>
      <c r="AU1" s="37" t="s">
        <v>46</v>
      </c>
      <c r="AV1" s="37" t="s">
        <v>47</v>
      </c>
      <c r="AW1" s="37" t="s">
        <v>48</v>
      </c>
      <c r="AX1" s="37" t="s">
        <v>49</v>
      </c>
      <c r="AY1" s="37" t="s">
        <v>50</v>
      </c>
      <c r="AZ1" s="37" t="s">
        <v>51</v>
      </c>
      <c r="BA1" s="37" t="s">
        <v>52</v>
      </c>
      <c r="BB1" s="37" t="s">
        <v>53</v>
      </c>
      <c r="BC1" s="37" t="s">
        <v>54</v>
      </c>
      <c r="BD1" s="37" t="s">
        <v>55</v>
      </c>
      <c r="BE1" s="37" t="s">
        <v>56</v>
      </c>
      <c r="BF1" s="37" t="s">
        <v>57</v>
      </c>
      <c r="BG1" s="37" t="s">
        <v>58</v>
      </c>
      <c r="BH1" s="37" t="s">
        <v>59</v>
      </c>
      <c r="BI1" s="37" t="s">
        <v>60</v>
      </c>
      <c r="BJ1" s="37" t="s">
        <v>61</v>
      </c>
      <c r="BK1" s="37" t="s">
        <v>62</v>
      </c>
      <c r="BL1" s="37" t="s">
        <v>63</v>
      </c>
      <c r="BM1" s="37" t="s">
        <v>64</v>
      </c>
      <c r="BN1" s="37" t="s">
        <v>65</v>
      </c>
      <c r="BO1" s="37" t="s">
        <v>66</v>
      </c>
    </row>
    <row r="2" spans="1:67">
      <c r="A2" s="1">
        <v>41952</v>
      </c>
      <c r="B2">
        <v>269868</v>
      </c>
      <c r="C2" t="s">
        <v>67</v>
      </c>
      <c r="D2" t="s">
        <v>68</v>
      </c>
      <c r="E2" s="1">
        <v>20076</v>
      </c>
      <c r="F2">
        <v>64</v>
      </c>
      <c r="G2" t="s">
        <v>69</v>
      </c>
      <c r="H2" t="s">
        <v>70</v>
      </c>
      <c r="I2" t="s">
        <v>70</v>
      </c>
      <c r="J2" t="s">
        <v>71</v>
      </c>
      <c r="K2">
        <v>18.18</v>
      </c>
      <c r="L2">
        <v>0</v>
      </c>
      <c r="M2">
        <v>0</v>
      </c>
      <c r="N2" t="s">
        <v>14</v>
      </c>
      <c r="O2" s="5">
        <v>1</v>
      </c>
      <c r="P2" s="5">
        <v>0</v>
      </c>
      <c r="Q2" s="5">
        <v>0</v>
      </c>
      <c r="R2" s="5">
        <v>0</v>
      </c>
      <c r="S2" s="5">
        <v>45</v>
      </c>
      <c r="T2" s="5">
        <v>20</v>
      </c>
      <c r="U2" s="5">
        <v>1</v>
      </c>
      <c r="V2" s="5">
        <v>0</v>
      </c>
      <c r="W2" s="5"/>
      <c r="X2" s="5">
        <v>67</v>
      </c>
      <c r="Y2" s="5">
        <v>4</v>
      </c>
      <c r="Z2" t="s">
        <v>72</v>
      </c>
      <c r="AA2" t="s">
        <v>72</v>
      </c>
      <c r="AB2" s="1">
        <v>42927</v>
      </c>
      <c r="AC2" t="s">
        <v>72</v>
      </c>
      <c r="AD2" t="s">
        <v>72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72</v>
      </c>
      <c r="AY2">
        <v>120</v>
      </c>
      <c r="AZ2">
        <v>90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1</v>
      </c>
      <c r="BN2">
        <v>1</v>
      </c>
      <c r="BO2">
        <v>20</v>
      </c>
    </row>
    <row r="3" spans="1:67" hidden="1">
      <c r="A3" s="1">
        <v>41954</v>
      </c>
      <c r="B3">
        <v>152302</v>
      </c>
      <c r="C3" t="s">
        <v>73</v>
      </c>
      <c r="D3" t="s">
        <v>74</v>
      </c>
      <c r="E3" s="1">
        <v>14042</v>
      </c>
      <c r="F3">
        <v>80</v>
      </c>
      <c r="G3" t="s">
        <v>69</v>
      </c>
      <c r="H3" t="s">
        <v>70</v>
      </c>
      <c r="I3" t="s">
        <v>70</v>
      </c>
      <c r="J3" t="s">
        <v>71</v>
      </c>
      <c r="K3">
        <v>30.8</v>
      </c>
      <c r="L3">
        <v>1</v>
      </c>
      <c r="M3" t="s">
        <v>72</v>
      </c>
      <c r="N3" t="s">
        <v>16</v>
      </c>
      <c r="O3" s="5">
        <v>0</v>
      </c>
      <c r="P3" s="5">
        <v>0</v>
      </c>
      <c r="Q3" s="5">
        <v>1</v>
      </c>
      <c r="R3" s="5">
        <v>0</v>
      </c>
      <c r="S3" s="5">
        <v>65</v>
      </c>
      <c r="T3" s="5">
        <v>65</v>
      </c>
      <c r="U3" s="5">
        <v>0</v>
      </c>
      <c r="V3" s="5">
        <v>1</v>
      </c>
      <c r="W3" s="5"/>
      <c r="X3" s="5"/>
      <c r="Y3" s="5">
        <v>4</v>
      </c>
      <c r="Z3" t="s">
        <v>72</v>
      </c>
      <c r="AA3" t="s">
        <v>72</v>
      </c>
      <c r="AB3" s="1">
        <v>42919</v>
      </c>
      <c r="AC3" t="s">
        <v>72</v>
      </c>
      <c r="AD3" t="s">
        <v>72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12</v>
      </c>
      <c r="AX3" t="s">
        <v>72</v>
      </c>
      <c r="AY3">
        <v>115</v>
      </c>
      <c r="AZ3">
        <v>32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65</v>
      </c>
    </row>
    <row r="4" spans="1:67" hidden="1">
      <c r="A4" s="1">
        <v>41954</v>
      </c>
      <c r="B4">
        <v>179866</v>
      </c>
      <c r="C4" t="s">
        <v>75</v>
      </c>
      <c r="D4" t="s">
        <v>76</v>
      </c>
      <c r="E4" s="1">
        <v>12281</v>
      </c>
      <c r="F4">
        <v>85</v>
      </c>
      <c r="G4" t="s">
        <v>77</v>
      </c>
      <c r="H4" t="s">
        <v>70</v>
      </c>
      <c r="I4" t="s">
        <v>70</v>
      </c>
      <c r="J4" t="s">
        <v>71</v>
      </c>
      <c r="K4">
        <v>25.95</v>
      </c>
      <c r="L4">
        <v>0</v>
      </c>
      <c r="M4" t="s">
        <v>72</v>
      </c>
      <c r="N4" t="s">
        <v>15</v>
      </c>
      <c r="O4" s="5">
        <v>0</v>
      </c>
      <c r="P4" s="5">
        <v>1</v>
      </c>
      <c r="Q4" s="5">
        <v>0</v>
      </c>
      <c r="R4" s="5">
        <v>0</v>
      </c>
      <c r="S4" s="5">
        <v>60</v>
      </c>
      <c r="T4" s="5">
        <v>60</v>
      </c>
      <c r="U4" s="5">
        <v>0</v>
      </c>
      <c r="V4" s="5">
        <v>1</v>
      </c>
      <c r="W4" s="5"/>
      <c r="X4" s="5"/>
      <c r="Y4" s="5">
        <v>4</v>
      </c>
      <c r="Z4" t="s">
        <v>72</v>
      </c>
      <c r="AA4" t="s">
        <v>72</v>
      </c>
      <c r="AB4" s="1">
        <v>42919</v>
      </c>
      <c r="AC4" t="s">
        <v>72</v>
      </c>
      <c r="AD4" t="s">
        <v>72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10</v>
      </c>
      <c r="AX4" t="s">
        <v>72</v>
      </c>
      <c r="AY4">
        <v>160</v>
      </c>
      <c r="AZ4">
        <v>48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1</v>
      </c>
      <c r="BO4">
        <v>60</v>
      </c>
    </row>
    <row r="5" spans="1:67" hidden="1">
      <c r="A5" s="1">
        <v>41956</v>
      </c>
      <c r="B5">
        <v>162489</v>
      </c>
      <c r="C5" t="s">
        <v>78</v>
      </c>
      <c r="D5" t="s">
        <v>79</v>
      </c>
      <c r="E5" s="1">
        <v>7981</v>
      </c>
      <c r="F5">
        <v>97</v>
      </c>
      <c r="G5" t="s">
        <v>69</v>
      </c>
      <c r="H5" t="s">
        <v>70</v>
      </c>
      <c r="I5" t="s">
        <v>70</v>
      </c>
      <c r="J5" t="s">
        <v>71</v>
      </c>
      <c r="K5">
        <v>27.11</v>
      </c>
      <c r="L5">
        <v>0</v>
      </c>
      <c r="M5">
        <v>0</v>
      </c>
      <c r="N5" t="s">
        <v>16</v>
      </c>
      <c r="O5" s="5">
        <v>0</v>
      </c>
      <c r="P5" s="5">
        <v>0</v>
      </c>
      <c r="Q5" s="5">
        <v>1</v>
      </c>
      <c r="R5" s="5">
        <v>0</v>
      </c>
      <c r="S5" s="5">
        <v>70</v>
      </c>
      <c r="T5" s="5">
        <v>55</v>
      </c>
      <c r="U5" s="5">
        <v>0</v>
      </c>
      <c r="V5" s="5">
        <v>1</v>
      </c>
      <c r="W5" s="5"/>
      <c r="X5" s="5"/>
      <c r="Y5" s="5">
        <v>4</v>
      </c>
      <c r="Z5" t="s">
        <v>72</v>
      </c>
      <c r="AA5" t="s">
        <v>72</v>
      </c>
      <c r="AB5" s="1">
        <v>43137</v>
      </c>
      <c r="AC5" t="s">
        <v>72</v>
      </c>
      <c r="AD5" t="s">
        <v>72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10</v>
      </c>
      <c r="AX5" t="s">
        <v>72</v>
      </c>
      <c r="AY5">
        <v>140</v>
      </c>
      <c r="AZ5">
        <v>80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55</v>
      </c>
    </row>
    <row r="6" spans="1:67" hidden="1">
      <c r="A6" s="1">
        <v>41956</v>
      </c>
      <c r="B6">
        <v>164830</v>
      </c>
      <c r="C6" t="s">
        <v>80</v>
      </c>
      <c r="D6" t="s">
        <v>81</v>
      </c>
      <c r="E6" s="1">
        <v>12844</v>
      </c>
      <c r="F6">
        <v>83</v>
      </c>
      <c r="G6" t="s">
        <v>69</v>
      </c>
      <c r="H6" t="s">
        <v>70</v>
      </c>
      <c r="I6" t="s">
        <v>70</v>
      </c>
      <c r="J6" t="s">
        <v>71</v>
      </c>
      <c r="K6">
        <v>40.57</v>
      </c>
      <c r="L6">
        <v>0</v>
      </c>
      <c r="M6">
        <v>0</v>
      </c>
      <c r="N6" t="s">
        <v>16</v>
      </c>
      <c r="O6" s="5">
        <v>0</v>
      </c>
      <c r="P6" s="5">
        <v>0</v>
      </c>
      <c r="Q6" s="5">
        <v>1</v>
      </c>
      <c r="R6" s="5">
        <v>0</v>
      </c>
      <c r="S6" s="5">
        <v>62</v>
      </c>
      <c r="T6" s="5">
        <v>66</v>
      </c>
      <c r="U6" s="5">
        <v>0</v>
      </c>
      <c r="V6" s="5">
        <v>1</v>
      </c>
      <c r="W6" s="5"/>
      <c r="X6" s="5"/>
      <c r="Y6" s="5">
        <v>4</v>
      </c>
      <c r="Z6" t="s">
        <v>72</v>
      </c>
      <c r="AA6" t="s">
        <v>72</v>
      </c>
      <c r="AB6" s="1">
        <v>43032</v>
      </c>
      <c r="AC6" t="s">
        <v>72</v>
      </c>
      <c r="AD6" t="s">
        <v>72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9</v>
      </c>
      <c r="AX6" t="s">
        <v>72</v>
      </c>
      <c r="AY6">
        <v>135</v>
      </c>
      <c r="AZ6">
        <v>62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62</v>
      </c>
    </row>
    <row r="7" spans="1:67" hidden="1">
      <c r="A7" s="1">
        <v>41956</v>
      </c>
      <c r="B7">
        <v>167520</v>
      </c>
      <c r="C7" t="s">
        <v>82</v>
      </c>
      <c r="D7" t="s">
        <v>83</v>
      </c>
      <c r="E7" s="1">
        <v>12164</v>
      </c>
      <c r="F7">
        <v>85</v>
      </c>
      <c r="G7" t="s">
        <v>69</v>
      </c>
      <c r="H7" t="s">
        <v>70</v>
      </c>
      <c r="I7" t="s">
        <v>70</v>
      </c>
      <c r="J7" t="s">
        <v>71</v>
      </c>
      <c r="K7">
        <v>27.3</v>
      </c>
      <c r="L7">
        <v>0</v>
      </c>
      <c r="M7">
        <v>0</v>
      </c>
      <c r="N7" t="s">
        <v>15</v>
      </c>
      <c r="O7" s="5">
        <v>0</v>
      </c>
      <c r="P7" s="5">
        <v>1</v>
      </c>
      <c r="Q7" s="5">
        <v>0</v>
      </c>
      <c r="R7" s="5">
        <v>0</v>
      </c>
      <c r="S7" s="5">
        <v>70</v>
      </c>
      <c r="T7" s="5">
        <v>61</v>
      </c>
      <c r="U7" s="5">
        <v>0</v>
      </c>
      <c r="V7" s="5">
        <v>1</v>
      </c>
      <c r="W7" s="5"/>
      <c r="X7" s="5"/>
      <c r="Y7" s="5">
        <v>4</v>
      </c>
      <c r="Z7" t="s">
        <v>72</v>
      </c>
      <c r="AA7" t="s">
        <v>72</v>
      </c>
      <c r="AB7" s="1">
        <v>43067</v>
      </c>
      <c r="AC7" t="s">
        <v>72</v>
      </c>
      <c r="AD7" t="s">
        <v>72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9</v>
      </c>
      <c r="AX7" t="s">
        <v>72</v>
      </c>
      <c r="AY7">
        <v>135</v>
      </c>
      <c r="AZ7">
        <v>83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2</v>
      </c>
      <c r="BM7">
        <v>0</v>
      </c>
      <c r="BN7">
        <v>0</v>
      </c>
      <c r="BO7">
        <v>61</v>
      </c>
    </row>
    <row r="8" spans="1:67">
      <c r="A8" s="1">
        <v>41956</v>
      </c>
      <c r="B8">
        <v>219909</v>
      </c>
      <c r="C8" t="s">
        <v>84</v>
      </c>
      <c r="D8" t="s">
        <v>85</v>
      </c>
      <c r="E8" s="1">
        <v>9000</v>
      </c>
      <c r="F8">
        <v>94</v>
      </c>
      <c r="G8" t="s">
        <v>77</v>
      </c>
      <c r="H8" t="s">
        <v>70</v>
      </c>
      <c r="I8" t="s">
        <v>70</v>
      </c>
      <c r="J8" t="s">
        <v>71</v>
      </c>
      <c r="K8">
        <v>29.06</v>
      </c>
      <c r="L8">
        <v>0</v>
      </c>
      <c r="M8" t="s">
        <v>72</v>
      </c>
      <c r="N8" t="s">
        <v>15</v>
      </c>
      <c r="O8" s="5">
        <v>0</v>
      </c>
      <c r="P8" s="5">
        <v>1</v>
      </c>
      <c r="Q8" s="5">
        <v>0</v>
      </c>
      <c r="R8" s="5">
        <v>0</v>
      </c>
      <c r="S8" s="5">
        <v>30</v>
      </c>
      <c r="T8" s="5">
        <v>25</v>
      </c>
      <c r="U8" s="5">
        <v>1</v>
      </c>
      <c r="V8" s="5">
        <v>0</v>
      </c>
      <c r="W8" s="5"/>
      <c r="X8" s="5"/>
      <c r="Y8" s="5">
        <v>4</v>
      </c>
      <c r="Z8" t="s">
        <v>72</v>
      </c>
      <c r="AA8" t="s">
        <v>72</v>
      </c>
      <c r="AB8" s="1">
        <v>42919</v>
      </c>
      <c r="AC8" t="s">
        <v>72</v>
      </c>
      <c r="AD8" t="s">
        <v>72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8</v>
      </c>
      <c r="AX8" t="s">
        <v>72</v>
      </c>
      <c r="AY8">
        <v>150</v>
      </c>
      <c r="AZ8">
        <v>31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2</v>
      </c>
      <c r="BM8">
        <v>0</v>
      </c>
      <c r="BN8">
        <v>1</v>
      </c>
      <c r="BO8">
        <v>25</v>
      </c>
    </row>
    <row r="9" spans="1:67" hidden="1">
      <c r="A9" s="1">
        <v>41956</v>
      </c>
      <c r="B9">
        <v>276712</v>
      </c>
      <c r="C9" t="s">
        <v>86</v>
      </c>
      <c r="D9" t="s">
        <v>87</v>
      </c>
      <c r="E9" s="1">
        <v>12410</v>
      </c>
      <c r="F9">
        <v>85</v>
      </c>
      <c r="G9" t="s">
        <v>69</v>
      </c>
      <c r="H9" t="s">
        <v>70</v>
      </c>
      <c r="I9" t="s">
        <v>70</v>
      </c>
      <c r="J9" t="s">
        <v>71</v>
      </c>
      <c r="K9">
        <v>26.16</v>
      </c>
      <c r="L9">
        <v>0</v>
      </c>
      <c r="M9">
        <v>0</v>
      </c>
      <c r="N9" t="s">
        <v>16</v>
      </c>
      <c r="O9" s="5">
        <v>0</v>
      </c>
      <c r="P9" s="5">
        <v>0</v>
      </c>
      <c r="Q9" s="5">
        <v>1</v>
      </c>
      <c r="R9" s="5">
        <v>0</v>
      </c>
      <c r="S9" s="5">
        <v>50</v>
      </c>
      <c r="T9" s="5">
        <v>50</v>
      </c>
      <c r="U9" s="5">
        <v>0</v>
      </c>
      <c r="V9" s="5">
        <v>1</v>
      </c>
      <c r="W9" s="5"/>
      <c r="X9" s="5">
        <v>2240</v>
      </c>
      <c r="Y9" s="5">
        <v>4</v>
      </c>
      <c r="Z9" t="s">
        <v>72</v>
      </c>
      <c r="AA9" t="s">
        <v>72</v>
      </c>
      <c r="AB9" s="1">
        <v>43111</v>
      </c>
      <c r="AC9" t="s">
        <v>72</v>
      </c>
      <c r="AD9" t="s">
        <v>72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10</v>
      </c>
      <c r="AX9" t="s">
        <v>72</v>
      </c>
      <c r="AY9">
        <v>85</v>
      </c>
      <c r="AZ9">
        <v>75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50</v>
      </c>
    </row>
    <row r="10" spans="1:67" hidden="1">
      <c r="A10" s="1">
        <v>41956</v>
      </c>
      <c r="B10">
        <v>277678</v>
      </c>
      <c r="C10" t="s">
        <v>88</v>
      </c>
      <c r="D10" t="s">
        <v>89</v>
      </c>
      <c r="E10" s="1">
        <v>10775</v>
      </c>
      <c r="F10">
        <v>89</v>
      </c>
      <c r="G10" t="s">
        <v>77</v>
      </c>
      <c r="H10" t="s">
        <v>70</v>
      </c>
      <c r="I10" t="s">
        <v>70</v>
      </c>
      <c r="J10" t="s">
        <v>71</v>
      </c>
      <c r="K10">
        <v>22.97</v>
      </c>
      <c r="L10">
        <v>0</v>
      </c>
      <c r="M10">
        <v>0</v>
      </c>
      <c r="N10" t="s">
        <v>16</v>
      </c>
      <c r="O10" s="5">
        <v>0</v>
      </c>
      <c r="P10" s="5">
        <v>0</v>
      </c>
      <c r="Q10" s="5">
        <v>1</v>
      </c>
      <c r="R10" s="5">
        <v>0</v>
      </c>
      <c r="S10" s="5">
        <v>55</v>
      </c>
      <c r="T10" s="5">
        <v>55</v>
      </c>
      <c r="U10" s="5">
        <v>0</v>
      </c>
      <c r="V10" s="5">
        <v>1</v>
      </c>
      <c r="W10" s="5"/>
      <c r="X10" s="5"/>
      <c r="Y10" s="5">
        <v>4</v>
      </c>
      <c r="Z10" t="s">
        <v>72</v>
      </c>
      <c r="AA10" t="s">
        <v>72</v>
      </c>
      <c r="AB10" s="1">
        <v>43116</v>
      </c>
      <c r="AC10" t="s">
        <v>72</v>
      </c>
      <c r="AD10" t="s">
        <v>72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9</v>
      </c>
      <c r="AX10" t="s">
        <v>72</v>
      </c>
      <c r="AY10">
        <v>130</v>
      </c>
      <c r="AZ10">
        <v>27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2</v>
      </c>
      <c r="BM10">
        <v>0</v>
      </c>
      <c r="BN10">
        <v>0</v>
      </c>
      <c r="BO10">
        <v>48</v>
      </c>
    </row>
    <row r="11" spans="1:67">
      <c r="A11" s="1">
        <v>41960</v>
      </c>
      <c r="B11">
        <v>175840</v>
      </c>
      <c r="C11" t="s">
        <v>90</v>
      </c>
      <c r="D11" t="s">
        <v>91</v>
      </c>
      <c r="E11" s="1">
        <v>10983</v>
      </c>
      <c r="F11">
        <v>88</v>
      </c>
      <c r="G11" t="s">
        <v>77</v>
      </c>
      <c r="H11" t="s">
        <v>70</v>
      </c>
      <c r="I11" t="s">
        <v>70</v>
      </c>
      <c r="J11" t="s">
        <v>71</v>
      </c>
      <c r="K11">
        <v>25.49</v>
      </c>
      <c r="L11">
        <v>0</v>
      </c>
      <c r="M11" t="s">
        <v>72</v>
      </c>
      <c r="N11" t="s">
        <v>15</v>
      </c>
      <c r="O11" s="5">
        <v>0</v>
      </c>
      <c r="P11" s="5">
        <v>1</v>
      </c>
      <c r="Q11" s="5">
        <v>0</v>
      </c>
      <c r="R11" s="5">
        <v>0</v>
      </c>
      <c r="S11" s="5">
        <v>36</v>
      </c>
      <c r="T11" s="5">
        <v>42</v>
      </c>
      <c r="U11" s="5">
        <v>1</v>
      </c>
      <c r="V11" s="5">
        <v>0</v>
      </c>
      <c r="W11" s="5"/>
      <c r="X11" s="5">
        <v>4237</v>
      </c>
      <c r="Y11" s="5">
        <v>4</v>
      </c>
      <c r="Z11" t="s">
        <v>72</v>
      </c>
      <c r="AA11" t="s">
        <v>72</v>
      </c>
      <c r="AB11" s="1">
        <v>42919</v>
      </c>
      <c r="AC11" t="s">
        <v>72</v>
      </c>
      <c r="AD11" t="s">
        <v>72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8</v>
      </c>
      <c r="AX11" t="s">
        <v>72</v>
      </c>
      <c r="AY11">
        <v>97</v>
      </c>
      <c r="AZ11">
        <v>56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1</v>
      </c>
      <c r="BO11">
        <v>36</v>
      </c>
    </row>
    <row r="12" spans="1:67">
      <c r="A12" s="1">
        <v>41961</v>
      </c>
      <c r="B12">
        <v>134367</v>
      </c>
      <c r="C12" t="s">
        <v>92</v>
      </c>
      <c r="D12" t="s">
        <v>93</v>
      </c>
      <c r="E12" s="1">
        <v>18424</v>
      </c>
      <c r="F12">
        <v>68</v>
      </c>
      <c r="G12" t="s">
        <v>77</v>
      </c>
      <c r="H12" t="s">
        <v>70</v>
      </c>
      <c r="I12" t="s">
        <v>70</v>
      </c>
      <c r="J12" t="s">
        <v>71</v>
      </c>
      <c r="K12">
        <v>24.3</v>
      </c>
      <c r="L12">
        <v>0</v>
      </c>
      <c r="M12">
        <v>0</v>
      </c>
      <c r="N12" t="s">
        <v>14</v>
      </c>
      <c r="O12" s="5">
        <v>1</v>
      </c>
      <c r="P12" s="5">
        <v>0</v>
      </c>
      <c r="Q12" s="5">
        <v>0</v>
      </c>
      <c r="R12" s="5">
        <v>0</v>
      </c>
      <c r="S12" s="5">
        <v>40</v>
      </c>
      <c r="T12" s="5">
        <v>40</v>
      </c>
      <c r="U12" s="5">
        <v>1</v>
      </c>
      <c r="V12" s="5">
        <v>0</v>
      </c>
      <c r="W12" s="5"/>
      <c r="X12" s="5"/>
      <c r="Y12" s="5">
        <v>4</v>
      </c>
      <c r="Z12" t="s">
        <v>72</v>
      </c>
      <c r="AA12" t="s">
        <v>72</v>
      </c>
      <c r="AB12" s="1">
        <v>42969</v>
      </c>
      <c r="AC12" t="s">
        <v>72</v>
      </c>
      <c r="AD12" t="s">
        <v>72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5</v>
      </c>
      <c r="AX12" t="s">
        <v>72</v>
      </c>
      <c r="AY12">
        <v>110</v>
      </c>
      <c r="AZ12">
        <v>65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2</v>
      </c>
      <c r="BM12">
        <v>0</v>
      </c>
      <c r="BN12">
        <v>1</v>
      </c>
      <c r="BO12">
        <v>30</v>
      </c>
    </row>
    <row r="13" spans="1:67" hidden="1">
      <c r="A13" s="1">
        <v>41961</v>
      </c>
      <c r="B13">
        <v>150774</v>
      </c>
      <c r="C13" t="s">
        <v>94</v>
      </c>
      <c r="D13" t="s">
        <v>95</v>
      </c>
      <c r="E13" s="1">
        <v>19860</v>
      </c>
      <c r="F13">
        <v>64</v>
      </c>
      <c r="G13" t="s">
        <v>77</v>
      </c>
      <c r="H13" t="s">
        <v>70</v>
      </c>
      <c r="I13" t="s">
        <v>70</v>
      </c>
      <c r="J13" t="s">
        <v>71</v>
      </c>
      <c r="K13">
        <v>31.55</v>
      </c>
      <c r="L13">
        <v>0</v>
      </c>
      <c r="M13">
        <v>1</v>
      </c>
      <c r="N13" t="s">
        <v>15</v>
      </c>
      <c r="O13" s="5">
        <v>0</v>
      </c>
      <c r="P13" s="5">
        <v>1</v>
      </c>
      <c r="Q13" s="5">
        <v>0</v>
      </c>
      <c r="R13" s="5">
        <v>0</v>
      </c>
      <c r="S13" s="5">
        <v>29</v>
      </c>
      <c r="T13" s="5">
        <v>40</v>
      </c>
      <c r="U13" s="5">
        <v>1</v>
      </c>
      <c r="V13" s="5">
        <v>0</v>
      </c>
      <c r="W13" s="5"/>
      <c r="X13" s="5"/>
      <c r="Y13" s="5">
        <v>4</v>
      </c>
      <c r="Z13" t="s">
        <v>72</v>
      </c>
      <c r="AA13" t="s">
        <v>72</v>
      </c>
      <c r="AB13" s="1">
        <v>43115</v>
      </c>
      <c r="AC13" t="s">
        <v>96</v>
      </c>
      <c r="AD13" t="s">
        <v>97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8</v>
      </c>
      <c r="AX13" t="s">
        <v>72</v>
      </c>
      <c r="AY13">
        <v>105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1</v>
      </c>
      <c r="BO13">
        <v>27</v>
      </c>
    </row>
    <row r="14" spans="1:67">
      <c r="A14" s="1">
        <v>41961</v>
      </c>
      <c r="B14">
        <v>164738</v>
      </c>
      <c r="C14" t="s">
        <v>98</v>
      </c>
      <c r="D14" t="s">
        <v>99</v>
      </c>
      <c r="E14" s="1">
        <v>16560</v>
      </c>
      <c r="F14">
        <v>73</v>
      </c>
      <c r="G14" t="s">
        <v>77</v>
      </c>
      <c r="H14" t="s">
        <v>70</v>
      </c>
      <c r="I14" t="s">
        <v>70</v>
      </c>
      <c r="J14" t="s">
        <v>71</v>
      </c>
      <c r="K14">
        <v>32.909999999999997</v>
      </c>
      <c r="L14">
        <v>0</v>
      </c>
      <c r="M14">
        <v>0</v>
      </c>
      <c r="N14" t="s">
        <v>15</v>
      </c>
      <c r="O14" s="5">
        <v>0</v>
      </c>
      <c r="P14" s="5">
        <v>1</v>
      </c>
      <c r="Q14" s="5">
        <v>0</v>
      </c>
      <c r="R14" s="5">
        <v>0</v>
      </c>
      <c r="S14" s="5">
        <v>35</v>
      </c>
      <c r="T14" s="5">
        <v>35</v>
      </c>
      <c r="U14" s="5">
        <v>1</v>
      </c>
      <c r="V14" s="5">
        <v>0</v>
      </c>
      <c r="W14" s="5"/>
      <c r="X14" s="5"/>
      <c r="Y14" s="5">
        <v>4</v>
      </c>
      <c r="Z14" t="s">
        <v>72</v>
      </c>
      <c r="AA14" t="s">
        <v>72</v>
      </c>
      <c r="AB14" s="1">
        <v>43060</v>
      </c>
      <c r="AC14" t="s">
        <v>72</v>
      </c>
      <c r="AD14" t="s">
        <v>72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8</v>
      </c>
      <c r="AX14" t="s">
        <v>72</v>
      </c>
      <c r="AY14">
        <v>140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1</v>
      </c>
      <c r="BN14">
        <v>1</v>
      </c>
      <c r="BO14">
        <v>35</v>
      </c>
    </row>
    <row r="15" spans="1:67" hidden="1">
      <c r="A15" s="1">
        <v>41961</v>
      </c>
      <c r="B15">
        <v>258366</v>
      </c>
      <c r="C15" t="s">
        <v>100</v>
      </c>
      <c r="D15" t="s">
        <v>101</v>
      </c>
      <c r="E15" s="1">
        <v>14517</v>
      </c>
      <c r="F15">
        <v>79</v>
      </c>
      <c r="G15" t="s">
        <v>77</v>
      </c>
      <c r="H15" t="s">
        <v>70</v>
      </c>
      <c r="I15" t="s">
        <v>70</v>
      </c>
      <c r="J15" t="s">
        <v>71</v>
      </c>
      <c r="K15">
        <v>19.02</v>
      </c>
      <c r="L15">
        <v>0</v>
      </c>
      <c r="M15" t="s">
        <v>72</v>
      </c>
      <c r="N15" t="s">
        <v>16</v>
      </c>
      <c r="O15" s="5">
        <v>0</v>
      </c>
      <c r="P15" s="5">
        <v>0</v>
      </c>
      <c r="Q15" s="5">
        <v>1</v>
      </c>
      <c r="R15" s="5">
        <v>0</v>
      </c>
      <c r="S15" s="5" t="s">
        <v>72</v>
      </c>
      <c r="T15" s="5" t="s">
        <v>72</v>
      </c>
      <c r="U15" s="5">
        <v>0</v>
      </c>
      <c r="V15" s="5">
        <v>0</v>
      </c>
      <c r="W15" s="5"/>
      <c r="X15" s="5"/>
      <c r="Y15" s="5">
        <v>4</v>
      </c>
      <c r="Z15" t="s">
        <v>72</v>
      </c>
      <c r="AA15" t="s">
        <v>72</v>
      </c>
      <c r="AB15" s="1">
        <v>42919</v>
      </c>
      <c r="AC15" t="s">
        <v>72</v>
      </c>
      <c r="AD15" t="s">
        <v>72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9</v>
      </c>
      <c r="AX15" t="s">
        <v>72</v>
      </c>
      <c r="AY15">
        <v>78</v>
      </c>
      <c r="AZ15">
        <v>18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2</v>
      </c>
      <c r="BM15">
        <v>1</v>
      </c>
      <c r="BN15">
        <v>1</v>
      </c>
      <c r="BO15" t="s">
        <v>72</v>
      </c>
    </row>
    <row r="16" spans="1:67">
      <c r="A16" s="1">
        <v>41967</v>
      </c>
      <c r="B16">
        <v>148469</v>
      </c>
      <c r="C16" t="s">
        <v>102</v>
      </c>
      <c r="D16" t="s">
        <v>103</v>
      </c>
      <c r="E16" s="1">
        <v>16228</v>
      </c>
      <c r="F16">
        <v>74</v>
      </c>
      <c r="G16" t="s">
        <v>77</v>
      </c>
      <c r="H16" t="s">
        <v>70</v>
      </c>
      <c r="I16" t="s">
        <v>70</v>
      </c>
      <c r="J16" t="s">
        <v>71</v>
      </c>
      <c r="K16">
        <v>27.92</v>
      </c>
      <c r="L16">
        <v>0</v>
      </c>
      <c r="M16">
        <v>0</v>
      </c>
      <c r="N16" t="s">
        <v>15</v>
      </c>
      <c r="O16" s="5">
        <v>0</v>
      </c>
      <c r="P16" s="5">
        <v>1</v>
      </c>
      <c r="Q16" s="5">
        <v>0</v>
      </c>
      <c r="R16" s="5">
        <v>0</v>
      </c>
      <c r="S16" s="5">
        <v>27</v>
      </c>
      <c r="T16" s="5">
        <v>27</v>
      </c>
      <c r="U16" s="5">
        <v>1</v>
      </c>
      <c r="V16" s="5">
        <v>0</v>
      </c>
      <c r="W16" s="5"/>
      <c r="X16" s="5"/>
      <c r="Y16" s="5">
        <v>4</v>
      </c>
      <c r="Z16" t="s">
        <v>72</v>
      </c>
      <c r="AA16" t="s">
        <v>72</v>
      </c>
      <c r="AB16" s="1">
        <v>42997</v>
      </c>
      <c r="AC16" t="s">
        <v>72</v>
      </c>
      <c r="AD16" t="s">
        <v>72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8</v>
      </c>
      <c r="AX16" t="s">
        <v>72</v>
      </c>
      <c r="AY16">
        <v>118</v>
      </c>
      <c r="AZ16">
        <v>34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27</v>
      </c>
    </row>
    <row r="17" spans="1:67">
      <c r="A17" s="1">
        <v>41967</v>
      </c>
      <c r="B17">
        <v>268874</v>
      </c>
      <c r="C17" t="s">
        <v>104</v>
      </c>
      <c r="D17" t="s">
        <v>105</v>
      </c>
      <c r="E17" s="1">
        <v>15881</v>
      </c>
      <c r="F17">
        <v>75</v>
      </c>
      <c r="G17" t="s">
        <v>77</v>
      </c>
      <c r="H17" t="s">
        <v>70</v>
      </c>
      <c r="I17" t="s">
        <v>70</v>
      </c>
      <c r="J17" t="s">
        <v>71</v>
      </c>
      <c r="K17">
        <v>32.270000000000003</v>
      </c>
      <c r="L17">
        <v>0</v>
      </c>
      <c r="M17">
        <v>0</v>
      </c>
      <c r="N17" t="s">
        <v>14</v>
      </c>
      <c r="O17" s="5">
        <v>1</v>
      </c>
      <c r="P17" s="5">
        <v>0</v>
      </c>
      <c r="Q17" s="5">
        <v>0</v>
      </c>
      <c r="R17" s="5">
        <v>0</v>
      </c>
      <c r="S17" s="5">
        <v>48</v>
      </c>
      <c r="T17" s="5">
        <v>40</v>
      </c>
      <c r="U17" s="5">
        <v>1</v>
      </c>
      <c r="V17" s="5">
        <v>0</v>
      </c>
      <c r="W17" s="5"/>
      <c r="X17" s="5"/>
      <c r="Y17" s="5">
        <v>4</v>
      </c>
      <c r="Z17" t="s">
        <v>72</v>
      </c>
      <c r="AA17" t="s">
        <v>72</v>
      </c>
      <c r="AB17" s="1">
        <v>43011</v>
      </c>
      <c r="AC17" t="s">
        <v>72</v>
      </c>
      <c r="AD17" t="s">
        <v>72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6</v>
      </c>
      <c r="AX17" t="s">
        <v>72</v>
      </c>
      <c r="AY17">
        <v>160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1</v>
      </c>
      <c r="BO17">
        <v>40</v>
      </c>
    </row>
    <row r="18" spans="1:67">
      <c r="A18" s="1">
        <v>41968</v>
      </c>
      <c r="B18">
        <v>154486</v>
      </c>
      <c r="C18" t="s">
        <v>106</v>
      </c>
      <c r="D18" t="s">
        <v>107</v>
      </c>
      <c r="E18" s="1">
        <v>13137</v>
      </c>
      <c r="F18">
        <v>83</v>
      </c>
      <c r="G18" t="s">
        <v>77</v>
      </c>
      <c r="H18" t="s">
        <v>70</v>
      </c>
      <c r="I18" t="s">
        <v>70</v>
      </c>
      <c r="J18" t="s">
        <v>71</v>
      </c>
      <c r="K18">
        <v>25.36</v>
      </c>
      <c r="L18">
        <v>0</v>
      </c>
      <c r="M18" t="s">
        <v>72</v>
      </c>
      <c r="N18" t="s">
        <v>16</v>
      </c>
      <c r="O18" s="5">
        <v>0</v>
      </c>
      <c r="P18" s="5">
        <v>0</v>
      </c>
      <c r="Q18" s="5">
        <v>1</v>
      </c>
      <c r="R18" s="5">
        <v>0</v>
      </c>
      <c r="S18" s="5">
        <v>65</v>
      </c>
      <c r="T18" s="5">
        <v>15</v>
      </c>
      <c r="U18" s="5">
        <v>1</v>
      </c>
      <c r="V18" s="5">
        <v>0</v>
      </c>
      <c r="W18" s="5"/>
      <c r="X18" s="5"/>
      <c r="Y18" s="5">
        <v>4</v>
      </c>
      <c r="Z18" t="s">
        <v>72</v>
      </c>
      <c r="AA18" t="s">
        <v>72</v>
      </c>
      <c r="AB18" s="1">
        <v>42919</v>
      </c>
      <c r="AC18" t="s">
        <v>72</v>
      </c>
      <c r="AD18" t="s">
        <v>72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12</v>
      </c>
      <c r="AX18" t="s">
        <v>72</v>
      </c>
      <c r="AY18">
        <v>98</v>
      </c>
      <c r="AZ18">
        <v>83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1</v>
      </c>
      <c r="BO18">
        <v>15</v>
      </c>
    </row>
    <row r="19" spans="1:67" hidden="1">
      <c r="A19" s="1">
        <v>41968</v>
      </c>
      <c r="B19">
        <v>165346</v>
      </c>
      <c r="C19" t="s">
        <v>108</v>
      </c>
      <c r="D19" t="s">
        <v>109</v>
      </c>
      <c r="E19" s="1">
        <v>10236</v>
      </c>
      <c r="F19">
        <v>90</v>
      </c>
      <c r="G19" t="s">
        <v>77</v>
      </c>
      <c r="H19" t="s">
        <v>70</v>
      </c>
      <c r="I19" t="s">
        <v>70</v>
      </c>
      <c r="J19" t="s">
        <v>71</v>
      </c>
      <c r="K19">
        <v>20.03</v>
      </c>
      <c r="L19">
        <v>0</v>
      </c>
      <c r="M19">
        <v>0</v>
      </c>
      <c r="N19" t="s">
        <v>15</v>
      </c>
      <c r="O19" s="5">
        <v>0</v>
      </c>
      <c r="P19" s="5">
        <v>1</v>
      </c>
      <c r="Q19" s="5">
        <v>0</v>
      </c>
      <c r="R19" s="5">
        <v>0</v>
      </c>
      <c r="S19" s="5">
        <v>64</v>
      </c>
      <c r="T19" s="5">
        <v>55</v>
      </c>
      <c r="U19" s="5">
        <v>0</v>
      </c>
      <c r="V19" s="5">
        <v>1</v>
      </c>
      <c r="W19" s="5">
        <v>55</v>
      </c>
      <c r="X19" s="5"/>
      <c r="Y19" s="5">
        <v>4</v>
      </c>
      <c r="Z19" t="s">
        <v>72</v>
      </c>
      <c r="AA19" t="s">
        <v>72</v>
      </c>
      <c r="AB19" s="1">
        <v>42922</v>
      </c>
      <c r="AC19" t="s">
        <v>72</v>
      </c>
      <c r="AD19" t="s">
        <v>72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7</v>
      </c>
      <c r="AX19" t="s">
        <v>72</v>
      </c>
      <c r="AY19">
        <v>130</v>
      </c>
      <c r="AZ19">
        <v>89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2</v>
      </c>
      <c r="BM19">
        <v>0</v>
      </c>
      <c r="BN19">
        <v>0</v>
      </c>
      <c r="BO19">
        <v>55</v>
      </c>
    </row>
    <row r="20" spans="1:67">
      <c r="A20" s="1">
        <v>41968</v>
      </c>
      <c r="B20">
        <v>215236</v>
      </c>
      <c r="C20" t="s">
        <v>110</v>
      </c>
      <c r="D20" t="s">
        <v>111</v>
      </c>
      <c r="E20" s="1">
        <v>20685</v>
      </c>
      <c r="F20">
        <v>62</v>
      </c>
      <c r="G20" t="s">
        <v>77</v>
      </c>
      <c r="H20" t="s">
        <v>70</v>
      </c>
      <c r="I20" t="s">
        <v>70</v>
      </c>
      <c r="J20" t="s">
        <v>71</v>
      </c>
      <c r="K20">
        <v>18.62</v>
      </c>
      <c r="L20">
        <v>0</v>
      </c>
      <c r="M20">
        <v>0</v>
      </c>
      <c r="N20" t="s">
        <v>16</v>
      </c>
      <c r="O20" s="5">
        <v>0</v>
      </c>
      <c r="P20" s="5">
        <v>0</v>
      </c>
      <c r="Q20" s="5">
        <v>1</v>
      </c>
      <c r="R20" s="5">
        <v>0</v>
      </c>
      <c r="S20" s="5">
        <v>15</v>
      </c>
      <c r="T20" s="5">
        <v>15</v>
      </c>
      <c r="U20" s="5">
        <v>1</v>
      </c>
      <c r="V20" s="5">
        <v>0</v>
      </c>
      <c r="W20" s="5"/>
      <c r="X20" s="5"/>
      <c r="Y20" s="5">
        <v>4</v>
      </c>
      <c r="Z20" t="s">
        <v>72</v>
      </c>
      <c r="AA20" t="s">
        <v>72</v>
      </c>
      <c r="AB20" s="1">
        <v>42919</v>
      </c>
      <c r="AC20" t="s">
        <v>72</v>
      </c>
      <c r="AD20" t="s">
        <v>72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12</v>
      </c>
      <c r="AX20" t="s">
        <v>72</v>
      </c>
      <c r="AY20">
        <v>95</v>
      </c>
      <c r="AZ20">
        <v>90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1</v>
      </c>
      <c r="BN20">
        <v>1</v>
      </c>
      <c r="BO20">
        <v>15</v>
      </c>
    </row>
    <row r="21" spans="1:67">
      <c r="A21" s="1">
        <v>41968</v>
      </c>
      <c r="B21">
        <v>274844</v>
      </c>
      <c r="C21" t="s">
        <v>112</v>
      </c>
      <c r="D21" t="s">
        <v>113</v>
      </c>
      <c r="E21" s="1">
        <v>14203</v>
      </c>
      <c r="F21">
        <v>80</v>
      </c>
      <c r="G21" t="s">
        <v>77</v>
      </c>
      <c r="H21" t="s">
        <v>70</v>
      </c>
      <c r="I21" t="s">
        <v>70</v>
      </c>
      <c r="J21" t="s">
        <v>71</v>
      </c>
      <c r="K21">
        <v>23.66</v>
      </c>
      <c r="L21">
        <v>0</v>
      </c>
      <c r="M21">
        <v>0</v>
      </c>
      <c r="N21" t="s">
        <v>14</v>
      </c>
      <c r="O21" s="5">
        <v>1</v>
      </c>
      <c r="P21" s="5">
        <v>0</v>
      </c>
      <c r="Q21" s="5">
        <v>0</v>
      </c>
      <c r="R21" s="5">
        <v>0</v>
      </c>
      <c r="S21" s="5">
        <v>53</v>
      </c>
      <c r="T21" s="5">
        <v>40</v>
      </c>
      <c r="U21" s="5">
        <v>1</v>
      </c>
      <c r="V21" s="5">
        <v>0</v>
      </c>
      <c r="W21" s="5"/>
      <c r="X21" s="5"/>
      <c r="Y21" s="5">
        <v>4</v>
      </c>
      <c r="Z21" t="s">
        <v>72</v>
      </c>
      <c r="AA21" t="s">
        <v>72</v>
      </c>
      <c r="AB21" s="1">
        <v>43048</v>
      </c>
      <c r="AC21" t="s">
        <v>72</v>
      </c>
      <c r="AD21" t="s">
        <v>72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5</v>
      </c>
      <c r="AX21" t="s">
        <v>72</v>
      </c>
      <c r="AY21">
        <v>130</v>
      </c>
      <c r="AZ21">
        <v>45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1</v>
      </c>
      <c r="BO21">
        <v>40</v>
      </c>
    </row>
    <row r="22" spans="1:67" hidden="1">
      <c r="A22" s="1">
        <v>41968</v>
      </c>
      <c r="B22">
        <v>276369</v>
      </c>
      <c r="C22" t="s">
        <v>114</v>
      </c>
      <c r="D22" t="s">
        <v>115</v>
      </c>
      <c r="E22" s="1">
        <v>16847</v>
      </c>
      <c r="F22">
        <v>72</v>
      </c>
      <c r="G22" t="s">
        <v>69</v>
      </c>
      <c r="H22" t="s">
        <v>70</v>
      </c>
      <c r="I22" t="s">
        <v>70</v>
      </c>
      <c r="J22" t="s">
        <v>71</v>
      </c>
      <c r="K22">
        <v>42.19</v>
      </c>
      <c r="L22">
        <v>0</v>
      </c>
      <c r="M22">
        <v>0</v>
      </c>
      <c r="N22" t="s">
        <v>15</v>
      </c>
      <c r="O22" s="5">
        <v>0</v>
      </c>
      <c r="P22" s="5">
        <v>1</v>
      </c>
      <c r="Q22" s="5">
        <v>0</v>
      </c>
      <c r="R22" s="5">
        <v>0</v>
      </c>
      <c r="S22" s="5">
        <v>50</v>
      </c>
      <c r="T22" s="5">
        <v>44</v>
      </c>
      <c r="U22" s="5">
        <v>0</v>
      </c>
      <c r="V22" s="5">
        <v>1</v>
      </c>
      <c r="W22" s="5"/>
      <c r="X22" s="5"/>
      <c r="Y22" s="5">
        <v>4</v>
      </c>
      <c r="Z22" t="s">
        <v>72</v>
      </c>
      <c r="AA22" t="s">
        <v>72</v>
      </c>
      <c r="AB22" s="1">
        <v>43137</v>
      </c>
      <c r="AC22" t="s">
        <v>72</v>
      </c>
      <c r="AD22" t="s">
        <v>72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11</v>
      </c>
      <c r="AX22" t="s">
        <v>72</v>
      </c>
      <c r="AY22">
        <v>125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1</v>
      </c>
      <c r="BO22">
        <v>44</v>
      </c>
    </row>
    <row r="23" spans="1:67">
      <c r="A23" s="1">
        <v>41974</v>
      </c>
      <c r="B23">
        <v>133071</v>
      </c>
      <c r="C23" t="s">
        <v>116</v>
      </c>
      <c r="D23" t="s">
        <v>117</v>
      </c>
      <c r="E23" s="1">
        <v>16759</v>
      </c>
      <c r="F23">
        <v>73</v>
      </c>
      <c r="G23" t="s">
        <v>77</v>
      </c>
      <c r="H23" t="s">
        <v>70</v>
      </c>
      <c r="I23" t="s">
        <v>70</v>
      </c>
      <c r="J23" t="s">
        <v>71</v>
      </c>
      <c r="K23">
        <v>27.76</v>
      </c>
      <c r="L23">
        <v>0</v>
      </c>
      <c r="M23">
        <v>0</v>
      </c>
      <c r="N23" t="s">
        <v>15</v>
      </c>
      <c r="O23" s="5">
        <v>0</v>
      </c>
      <c r="P23" s="5">
        <v>1</v>
      </c>
      <c r="Q23" s="5">
        <v>0</v>
      </c>
      <c r="R23" s="5">
        <v>0</v>
      </c>
      <c r="S23" s="5">
        <v>40</v>
      </c>
      <c r="T23" s="5">
        <v>33</v>
      </c>
      <c r="U23" s="5">
        <v>1</v>
      </c>
      <c r="V23" s="5">
        <v>0</v>
      </c>
      <c r="W23" s="5"/>
      <c r="X23" s="5"/>
      <c r="Y23" s="5">
        <v>4</v>
      </c>
      <c r="Z23" t="s">
        <v>72</v>
      </c>
      <c r="AA23" t="s">
        <v>72</v>
      </c>
      <c r="AB23" s="1">
        <v>43025</v>
      </c>
      <c r="AC23" t="s">
        <v>72</v>
      </c>
      <c r="AD23" t="s">
        <v>72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5</v>
      </c>
      <c r="AX23" t="s">
        <v>72</v>
      </c>
      <c r="AY23">
        <v>115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1</v>
      </c>
      <c r="BO23">
        <v>33</v>
      </c>
    </row>
    <row r="24" spans="1:67">
      <c r="A24" s="1">
        <v>41974</v>
      </c>
      <c r="B24">
        <v>136903</v>
      </c>
      <c r="C24" t="s">
        <v>118</v>
      </c>
      <c r="D24" t="s">
        <v>119</v>
      </c>
      <c r="E24" s="1">
        <v>12787</v>
      </c>
      <c r="F24">
        <v>83</v>
      </c>
      <c r="G24" t="s">
        <v>77</v>
      </c>
      <c r="H24" t="s">
        <v>70</v>
      </c>
      <c r="I24" t="s">
        <v>70</v>
      </c>
      <c r="J24" t="s">
        <v>71</v>
      </c>
      <c r="K24">
        <v>23.67</v>
      </c>
      <c r="L24">
        <v>0</v>
      </c>
      <c r="M24" t="s">
        <v>72</v>
      </c>
      <c r="N24" t="s">
        <v>15</v>
      </c>
      <c r="O24" s="5">
        <v>0</v>
      </c>
      <c r="P24" s="5">
        <v>1</v>
      </c>
      <c r="Q24" s="5">
        <v>0</v>
      </c>
      <c r="R24" s="5">
        <v>0</v>
      </c>
      <c r="S24" s="5">
        <v>56</v>
      </c>
      <c r="T24" s="5">
        <v>42</v>
      </c>
      <c r="U24" s="5">
        <v>1</v>
      </c>
      <c r="V24" s="5">
        <v>0</v>
      </c>
      <c r="W24" s="5"/>
      <c r="X24" s="5"/>
      <c r="Y24" s="5">
        <v>4</v>
      </c>
      <c r="Z24" t="s">
        <v>72</v>
      </c>
      <c r="AA24" t="s">
        <v>72</v>
      </c>
      <c r="AB24" s="1">
        <v>43116</v>
      </c>
      <c r="AC24" t="s">
        <v>72</v>
      </c>
      <c r="AD24" t="s">
        <v>72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7</v>
      </c>
      <c r="AX24" t="s">
        <v>72</v>
      </c>
      <c r="AY24">
        <v>115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1</v>
      </c>
      <c r="BO24">
        <v>32</v>
      </c>
    </row>
    <row r="25" spans="1:67">
      <c r="A25" s="1">
        <v>41974</v>
      </c>
      <c r="B25">
        <v>142821</v>
      </c>
      <c r="C25" t="s">
        <v>120</v>
      </c>
      <c r="D25" t="s">
        <v>121</v>
      </c>
      <c r="E25" s="1">
        <v>12404</v>
      </c>
      <c r="F25">
        <v>85</v>
      </c>
      <c r="G25" t="s">
        <v>77</v>
      </c>
      <c r="H25" t="s">
        <v>70</v>
      </c>
      <c r="I25" t="s">
        <v>70</v>
      </c>
      <c r="J25" t="s">
        <v>71</v>
      </c>
      <c r="K25">
        <v>27.38</v>
      </c>
      <c r="L25">
        <v>0</v>
      </c>
      <c r="M25" t="s">
        <v>72</v>
      </c>
      <c r="N25" t="s">
        <v>14</v>
      </c>
      <c r="O25" s="5">
        <v>1</v>
      </c>
      <c r="P25" s="5">
        <v>0</v>
      </c>
      <c r="Q25" s="5">
        <v>0</v>
      </c>
      <c r="R25" s="5">
        <v>0</v>
      </c>
      <c r="S25" s="5">
        <v>13</v>
      </c>
      <c r="T25" s="5">
        <v>25</v>
      </c>
      <c r="U25" s="5">
        <v>1</v>
      </c>
      <c r="V25" s="5">
        <v>0</v>
      </c>
      <c r="W25" s="5"/>
      <c r="X25" s="5"/>
      <c r="Y25" s="5">
        <v>4</v>
      </c>
      <c r="Z25" t="s">
        <v>72</v>
      </c>
      <c r="AA25" t="s">
        <v>72</v>
      </c>
      <c r="AB25" s="1">
        <v>42919</v>
      </c>
      <c r="AC25" t="s">
        <v>72</v>
      </c>
      <c r="AD25" t="s">
        <v>72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9</v>
      </c>
      <c r="AX25" t="s">
        <v>72</v>
      </c>
      <c r="AY25">
        <v>100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2</v>
      </c>
      <c r="BM25">
        <v>1</v>
      </c>
      <c r="BN25">
        <v>1</v>
      </c>
      <c r="BO25">
        <v>13</v>
      </c>
    </row>
    <row r="26" spans="1:67">
      <c r="A26" s="1">
        <v>41975</v>
      </c>
      <c r="B26">
        <v>218602</v>
      </c>
      <c r="C26" t="s">
        <v>122</v>
      </c>
      <c r="D26" t="s">
        <v>123</v>
      </c>
      <c r="E26" s="1">
        <v>16347</v>
      </c>
      <c r="F26">
        <v>74</v>
      </c>
      <c r="G26" t="s">
        <v>77</v>
      </c>
      <c r="H26" t="s">
        <v>70</v>
      </c>
      <c r="I26" t="s">
        <v>70</v>
      </c>
      <c r="J26" t="s">
        <v>71</v>
      </c>
      <c r="K26">
        <v>34.08</v>
      </c>
      <c r="L26">
        <v>0</v>
      </c>
      <c r="M26" t="s">
        <v>72</v>
      </c>
      <c r="N26" t="s">
        <v>15</v>
      </c>
      <c r="O26" s="5">
        <v>0</v>
      </c>
      <c r="P26" s="5">
        <v>1</v>
      </c>
      <c r="Q26" s="5">
        <v>0</v>
      </c>
      <c r="R26" s="5">
        <v>0</v>
      </c>
      <c r="S26" s="5">
        <v>40</v>
      </c>
      <c r="T26" s="5">
        <v>36</v>
      </c>
      <c r="U26" s="5">
        <v>1</v>
      </c>
      <c r="V26" s="5">
        <v>0</v>
      </c>
      <c r="W26" s="5"/>
      <c r="X26" s="5"/>
      <c r="Y26" s="5">
        <v>4</v>
      </c>
      <c r="Z26" t="s">
        <v>72</v>
      </c>
      <c r="AA26" t="s">
        <v>72</v>
      </c>
      <c r="AB26" s="1">
        <v>42919</v>
      </c>
      <c r="AC26" t="s">
        <v>72</v>
      </c>
      <c r="AD26" t="s">
        <v>72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11</v>
      </c>
      <c r="AX26" t="s">
        <v>72</v>
      </c>
      <c r="AY26">
        <v>125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</v>
      </c>
      <c r="BM26">
        <v>0</v>
      </c>
      <c r="BN26">
        <v>1</v>
      </c>
      <c r="BO26">
        <v>36</v>
      </c>
    </row>
    <row r="27" spans="1:67" hidden="1">
      <c r="A27" s="1">
        <v>41977</v>
      </c>
      <c r="B27">
        <v>165730</v>
      </c>
      <c r="C27" t="s">
        <v>124</v>
      </c>
      <c r="D27" t="s">
        <v>125</v>
      </c>
      <c r="E27" s="1">
        <v>10844</v>
      </c>
      <c r="F27">
        <v>89</v>
      </c>
      <c r="G27" t="s">
        <v>69</v>
      </c>
      <c r="H27" t="s">
        <v>70</v>
      </c>
      <c r="I27" t="s">
        <v>70</v>
      </c>
      <c r="J27" t="s">
        <v>71</v>
      </c>
      <c r="K27">
        <v>42.61</v>
      </c>
      <c r="L27">
        <v>0</v>
      </c>
      <c r="M27">
        <v>1</v>
      </c>
      <c r="N27" t="s">
        <v>16</v>
      </c>
      <c r="O27" s="5">
        <v>0</v>
      </c>
      <c r="P27" s="5">
        <v>0</v>
      </c>
      <c r="Q27" s="5">
        <v>1</v>
      </c>
      <c r="R27" s="5">
        <v>0</v>
      </c>
      <c r="S27" s="5">
        <v>50</v>
      </c>
      <c r="T27" s="5">
        <v>43</v>
      </c>
      <c r="U27" s="5">
        <v>0</v>
      </c>
      <c r="V27" s="5">
        <v>1</v>
      </c>
      <c r="W27" s="5"/>
      <c r="X27" s="5"/>
      <c r="Y27" s="5">
        <v>4</v>
      </c>
      <c r="Z27" t="s">
        <v>72</v>
      </c>
      <c r="AA27" t="s">
        <v>72</v>
      </c>
      <c r="AB27" s="1">
        <v>43081</v>
      </c>
      <c r="AC27" t="s">
        <v>72</v>
      </c>
      <c r="AD27" t="s">
        <v>72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10</v>
      </c>
      <c r="AX27" t="s">
        <v>72</v>
      </c>
      <c r="AY27">
        <v>115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43</v>
      </c>
    </row>
    <row r="28" spans="1:67">
      <c r="A28" s="1">
        <v>41977</v>
      </c>
      <c r="B28">
        <v>217810</v>
      </c>
      <c r="C28" t="s">
        <v>126</v>
      </c>
      <c r="D28" t="s">
        <v>127</v>
      </c>
      <c r="E28" s="1">
        <v>13610</v>
      </c>
      <c r="F28">
        <v>81</v>
      </c>
      <c r="G28" t="s">
        <v>77</v>
      </c>
      <c r="H28" t="s">
        <v>70</v>
      </c>
      <c r="I28" t="s">
        <v>70</v>
      </c>
      <c r="J28" t="s">
        <v>71</v>
      </c>
      <c r="K28">
        <v>35.979999999999997</v>
      </c>
      <c r="L28">
        <v>0</v>
      </c>
      <c r="M28">
        <v>1</v>
      </c>
      <c r="N28" t="s">
        <v>15</v>
      </c>
      <c r="O28" s="5">
        <v>0</v>
      </c>
      <c r="P28" s="5">
        <v>1</v>
      </c>
      <c r="Q28" s="5">
        <v>0</v>
      </c>
      <c r="R28" s="5">
        <v>0</v>
      </c>
      <c r="S28" s="5">
        <v>59</v>
      </c>
      <c r="T28" s="5">
        <v>18</v>
      </c>
      <c r="U28" s="5">
        <v>1</v>
      </c>
      <c r="V28" s="5">
        <v>0</v>
      </c>
      <c r="W28" s="5"/>
      <c r="X28" s="5"/>
      <c r="Y28" s="5">
        <v>4</v>
      </c>
      <c r="Z28" t="s">
        <v>72</v>
      </c>
      <c r="AA28" t="s">
        <v>72</v>
      </c>
      <c r="AB28" s="1">
        <v>42938</v>
      </c>
      <c r="AC28" t="s">
        <v>72</v>
      </c>
      <c r="AD28" t="s">
        <v>72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 t="s">
        <v>72</v>
      </c>
      <c r="AY28">
        <v>125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1</v>
      </c>
      <c r="BN28">
        <v>1</v>
      </c>
      <c r="BO28">
        <v>18</v>
      </c>
    </row>
    <row r="29" spans="1:67">
      <c r="A29" s="1">
        <v>41977</v>
      </c>
      <c r="B29">
        <v>275874</v>
      </c>
      <c r="C29" t="s">
        <v>128</v>
      </c>
      <c r="D29" t="s">
        <v>129</v>
      </c>
      <c r="E29" s="1">
        <v>14363</v>
      </c>
      <c r="F29">
        <v>79</v>
      </c>
      <c r="G29" t="s">
        <v>77</v>
      </c>
      <c r="H29" t="s">
        <v>70</v>
      </c>
      <c r="I29" t="s">
        <v>70</v>
      </c>
      <c r="J29" t="s">
        <v>71</v>
      </c>
      <c r="K29">
        <v>24.9</v>
      </c>
      <c r="L29">
        <v>0</v>
      </c>
      <c r="M29" t="s">
        <v>72</v>
      </c>
      <c r="N29" t="s">
        <v>14</v>
      </c>
      <c r="O29" s="5">
        <v>1</v>
      </c>
      <c r="P29" s="5">
        <v>0</v>
      </c>
      <c r="Q29" s="5">
        <v>0</v>
      </c>
      <c r="R29" s="5">
        <v>0</v>
      </c>
      <c r="S29" s="5">
        <v>45</v>
      </c>
      <c r="T29" s="5">
        <v>25</v>
      </c>
      <c r="U29" s="5">
        <v>1</v>
      </c>
      <c r="V29" s="5">
        <v>0</v>
      </c>
      <c r="W29" s="5"/>
      <c r="X29" s="5"/>
      <c r="Y29" s="5">
        <v>4</v>
      </c>
      <c r="Z29" t="s">
        <v>72</v>
      </c>
      <c r="AA29" t="s">
        <v>72</v>
      </c>
      <c r="AB29" s="1">
        <v>43089</v>
      </c>
      <c r="AC29" t="s">
        <v>72</v>
      </c>
      <c r="AD29" t="s">
        <v>72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5</v>
      </c>
      <c r="AX29" t="s">
        <v>72</v>
      </c>
      <c r="AY29">
        <v>115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1</v>
      </c>
      <c r="BO29">
        <v>25</v>
      </c>
    </row>
    <row r="30" spans="1:67">
      <c r="A30" s="1">
        <v>41977</v>
      </c>
      <c r="B30">
        <v>277564</v>
      </c>
      <c r="C30" t="s">
        <v>130</v>
      </c>
      <c r="D30" t="s">
        <v>131</v>
      </c>
      <c r="E30" s="1">
        <v>21153</v>
      </c>
      <c r="F30">
        <v>61</v>
      </c>
      <c r="G30" t="s">
        <v>77</v>
      </c>
      <c r="H30" t="s">
        <v>70</v>
      </c>
      <c r="I30" t="s">
        <v>70</v>
      </c>
      <c r="J30" t="s">
        <v>71</v>
      </c>
      <c r="K30">
        <v>25.28</v>
      </c>
      <c r="L30">
        <v>0</v>
      </c>
      <c r="M30">
        <v>0</v>
      </c>
      <c r="N30" t="s">
        <v>15</v>
      </c>
      <c r="O30" s="5">
        <v>0</v>
      </c>
      <c r="P30" s="5">
        <v>1</v>
      </c>
      <c r="Q30" s="5">
        <v>0</v>
      </c>
      <c r="R30" s="5">
        <v>0</v>
      </c>
      <c r="S30" s="5">
        <v>22</v>
      </c>
      <c r="T30" s="5">
        <v>15</v>
      </c>
      <c r="U30" s="5">
        <v>1</v>
      </c>
      <c r="V30" s="5">
        <v>0</v>
      </c>
      <c r="W30" s="5"/>
      <c r="X30" s="5"/>
      <c r="Y30" s="5">
        <v>4</v>
      </c>
      <c r="Z30" t="s">
        <v>72</v>
      </c>
      <c r="AA30" t="s">
        <v>72</v>
      </c>
      <c r="AB30" s="1">
        <v>43039</v>
      </c>
      <c r="AC30" t="s">
        <v>72</v>
      </c>
      <c r="AD30" t="s">
        <v>72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6</v>
      </c>
      <c r="AX30" t="s">
        <v>72</v>
      </c>
      <c r="AY30">
        <v>90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1</v>
      </c>
      <c r="BN30">
        <v>1</v>
      </c>
      <c r="BO30">
        <v>15</v>
      </c>
    </row>
    <row r="31" spans="1:67" hidden="1">
      <c r="A31" s="1">
        <v>41977</v>
      </c>
      <c r="B31">
        <v>278634</v>
      </c>
      <c r="C31" t="s">
        <v>124</v>
      </c>
      <c r="D31" t="s">
        <v>132</v>
      </c>
      <c r="E31" s="1">
        <v>11890</v>
      </c>
      <c r="F31">
        <v>86</v>
      </c>
      <c r="G31" t="s">
        <v>69</v>
      </c>
      <c r="H31" t="s">
        <v>70</v>
      </c>
      <c r="I31" t="s">
        <v>70</v>
      </c>
      <c r="J31" t="s">
        <v>71</v>
      </c>
      <c r="K31">
        <v>28.76</v>
      </c>
      <c r="L31">
        <v>0</v>
      </c>
      <c r="M31">
        <v>0</v>
      </c>
      <c r="N31" t="s">
        <v>15</v>
      </c>
      <c r="O31" s="5">
        <v>0</v>
      </c>
      <c r="P31" s="5">
        <v>1</v>
      </c>
      <c r="Q31" s="5">
        <v>0</v>
      </c>
      <c r="R31" s="5">
        <v>0</v>
      </c>
      <c r="S31" s="5">
        <v>70</v>
      </c>
      <c r="T31" s="5">
        <v>73</v>
      </c>
      <c r="U31" s="5">
        <v>0</v>
      </c>
      <c r="V31" s="5">
        <v>1</v>
      </c>
      <c r="W31" s="5"/>
      <c r="X31" s="5"/>
      <c r="Y31" s="5">
        <v>4</v>
      </c>
      <c r="Z31" t="s">
        <v>72</v>
      </c>
      <c r="AA31" t="s">
        <v>72</v>
      </c>
      <c r="AB31" s="1">
        <v>43011</v>
      </c>
      <c r="AC31" t="s">
        <v>72</v>
      </c>
      <c r="AD31" t="s">
        <v>72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 t="s">
        <v>72</v>
      </c>
      <c r="AY31">
        <v>125</v>
      </c>
      <c r="AZ31">
        <v>58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69</v>
      </c>
    </row>
    <row r="32" spans="1:67">
      <c r="A32" s="1">
        <v>41977</v>
      </c>
      <c r="B32">
        <v>278875</v>
      </c>
      <c r="C32" t="s">
        <v>133</v>
      </c>
      <c r="D32" t="s">
        <v>134</v>
      </c>
      <c r="E32" s="1">
        <v>17055</v>
      </c>
      <c r="F32">
        <v>72</v>
      </c>
      <c r="G32" t="s">
        <v>69</v>
      </c>
      <c r="H32" t="s">
        <v>70</v>
      </c>
      <c r="I32" t="s">
        <v>70</v>
      </c>
      <c r="J32" t="s">
        <v>71</v>
      </c>
      <c r="K32">
        <v>22.87</v>
      </c>
      <c r="L32">
        <v>0</v>
      </c>
      <c r="M32">
        <v>0</v>
      </c>
      <c r="N32" t="s">
        <v>14</v>
      </c>
      <c r="O32" s="5">
        <v>1</v>
      </c>
      <c r="P32" s="5">
        <v>0</v>
      </c>
      <c r="Q32" s="5">
        <v>0</v>
      </c>
      <c r="R32" s="5">
        <v>0</v>
      </c>
      <c r="S32" s="5">
        <v>52</v>
      </c>
      <c r="T32" s="5">
        <v>38</v>
      </c>
      <c r="U32" s="5">
        <v>1</v>
      </c>
      <c r="V32" s="5">
        <v>0</v>
      </c>
      <c r="W32" s="5"/>
      <c r="X32" s="5"/>
      <c r="Y32" s="5">
        <v>4</v>
      </c>
      <c r="Z32" t="s">
        <v>72</v>
      </c>
      <c r="AA32" t="s">
        <v>72</v>
      </c>
      <c r="AB32" s="1">
        <v>43011</v>
      </c>
      <c r="AC32" t="s">
        <v>72</v>
      </c>
      <c r="AD32" t="s">
        <v>72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5</v>
      </c>
      <c r="AX32" t="s">
        <v>72</v>
      </c>
      <c r="AY32">
        <v>108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1</v>
      </c>
      <c r="BO32">
        <v>38</v>
      </c>
    </row>
    <row r="33" spans="1:67" hidden="1">
      <c r="A33" s="1">
        <v>41978</v>
      </c>
      <c r="B33">
        <v>271379</v>
      </c>
      <c r="C33" t="s">
        <v>135</v>
      </c>
      <c r="D33" t="s">
        <v>136</v>
      </c>
      <c r="E33" s="1">
        <v>16778</v>
      </c>
      <c r="F33">
        <v>73</v>
      </c>
      <c r="G33" t="s">
        <v>77</v>
      </c>
      <c r="H33" t="s">
        <v>70</v>
      </c>
      <c r="I33" t="s">
        <v>70</v>
      </c>
      <c r="J33" t="s">
        <v>71</v>
      </c>
      <c r="K33">
        <v>28.98</v>
      </c>
      <c r="L33">
        <v>0</v>
      </c>
      <c r="M33">
        <v>0</v>
      </c>
      <c r="N33" t="s">
        <v>14</v>
      </c>
      <c r="O33" s="5">
        <v>1</v>
      </c>
      <c r="P33" s="5">
        <v>0</v>
      </c>
      <c r="Q33" s="5">
        <v>0</v>
      </c>
      <c r="R33" s="5">
        <v>0</v>
      </c>
      <c r="S33" s="5">
        <v>60</v>
      </c>
      <c r="T33" s="5">
        <v>50</v>
      </c>
      <c r="U33" s="5">
        <v>0</v>
      </c>
      <c r="V33" s="5">
        <v>1</v>
      </c>
      <c r="W33" s="5"/>
      <c r="X33" s="5"/>
      <c r="Y33" s="5">
        <v>4</v>
      </c>
      <c r="Z33" t="s">
        <v>72</v>
      </c>
      <c r="AA33" t="s">
        <v>72</v>
      </c>
      <c r="AB33" s="1">
        <v>43088</v>
      </c>
      <c r="AC33" t="s">
        <v>72</v>
      </c>
      <c r="AD33" t="s">
        <v>72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6</v>
      </c>
      <c r="AX33" t="s">
        <v>72</v>
      </c>
      <c r="AY33">
        <v>130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1</v>
      </c>
      <c r="BO33">
        <v>50</v>
      </c>
    </row>
    <row r="34" spans="1:67" hidden="1">
      <c r="A34" s="1">
        <v>41982</v>
      </c>
      <c r="B34">
        <v>137590</v>
      </c>
      <c r="C34" t="s">
        <v>137</v>
      </c>
      <c r="D34" t="s">
        <v>138</v>
      </c>
      <c r="E34" s="1">
        <v>24078</v>
      </c>
      <c r="F34">
        <v>53</v>
      </c>
      <c r="G34" t="s">
        <v>77</v>
      </c>
      <c r="H34" t="s">
        <v>70</v>
      </c>
      <c r="I34" t="s">
        <v>70</v>
      </c>
      <c r="J34" t="s">
        <v>71</v>
      </c>
      <c r="K34">
        <v>50.2</v>
      </c>
      <c r="L34">
        <v>0</v>
      </c>
      <c r="M34">
        <v>0</v>
      </c>
      <c r="N34" t="s">
        <v>15</v>
      </c>
      <c r="O34" s="5">
        <v>0</v>
      </c>
      <c r="P34" s="5">
        <v>1</v>
      </c>
      <c r="Q34" s="5">
        <v>0</v>
      </c>
      <c r="R34" s="5">
        <v>0</v>
      </c>
      <c r="S34" s="5">
        <v>45</v>
      </c>
      <c r="T34" s="5">
        <v>42</v>
      </c>
      <c r="U34" s="5">
        <v>0</v>
      </c>
      <c r="V34" s="5">
        <v>1</v>
      </c>
      <c r="W34" s="5"/>
      <c r="X34" s="5"/>
      <c r="Y34" s="5">
        <v>4</v>
      </c>
      <c r="Z34" t="s">
        <v>72</v>
      </c>
      <c r="AA34" t="s">
        <v>72</v>
      </c>
      <c r="AB34" s="1">
        <v>43130</v>
      </c>
      <c r="AC34" t="s">
        <v>139</v>
      </c>
      <c r="AD34" t="s">
        <v>97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6</v>
      </c>
      <c r="AX34" t="s">
        <v>72</v>
      </c>
      <c r="AY34">
        <v>110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1</v>
      </c>
      <c r="BN34">
        <v>1</v>
      </c>
      <c r="BO34">
        <v>42</v>
      </c>
    </row>
    <row r="35" spans="1:67" hidden="1">
      <c r="A35" s="1">
        <v>41982</v>
      </c>
      <c r="B35">
        <v>148643</v>
      </c>
      <c r="C35" t="s">
        <v>140</v>
      </c>
      <c r="D35" t="s">
        <v>141</v>
      </c>
      <c r="E35" s="1">
        <v>9887</v>
      </c>
      <c r="F35">
        <v>91</v>
      </c>
      <c r="G35" t="s">
        <v>77</v>
      </c>
      <c r="H35" t="s">
        <v>70</v>
      </c>
      <c r="I35" t="s">
        <v>70</v>
      </c>
      <c r="J35" t="s">
        <v>71</v>
      </c>
      <c r="K35">
        <v>32.24</v>
      </c>
      <c r="L35">
        <v>0</v>
      </c>
      <c r="M35" t="s">
        <v>72</v>
      </c>
      <c r="N35" t="s">
        <v>15</v>
      </c>
      <c r="O35" s="5">
        <v>0</v>
      </c>
      <c r="P35" s="5">
        <v>1</v>
      </c>
      <c r="Q35" s="5">
        <v>0</v>
      </c>
      <c r="R35" s="5">
        <v>0</v>
      </c>
      <c r="S35" s="5">
        <v>60</v>
      </c>
      <c r="T35" s="5">
        <v>60</v>
      </c>
      <c r="U35" s="5">
        <v>0</v>
      </c>
      <c r="V35" s="5">
        <v>1</v>
      </c>
      <c r="W35" s="5"/>
      <c r="X35" s="5"/>
      <c r="Y35" s="5">
        <v>4</v>
      </c>
      <c r="Z35" t="s">
        <v>72</v>
      </c>
      <c r="AA35" t="s">
        <v>72</v>
      </c>
      <c r="AB35" s="1">
        <v>42919</v>
      </c>
      <c r="AC35" t="s">
        <v>72</v>
      </c>
      <c r="AD35" t="s">
        <v>72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7</v>
      </c>
      <c r="AX35" t="s">
        <v>72</v>
      </c>
      <c r="AY35">
        <v>150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0</v>
      </c>
      <c r="BL35">
        <v>2</v>
      </c>
      <c r="BM35">
        <v>0</v>
      </c>
      <c r="BN35">
        <v>1</v>
      </c>
      <c r="BO35">
        <v>60</v>
      </c>
    </row>
    <row r="36" spans="1:67" hidden="1">
      <c r="A36" s="1">
        <v>41982</v>
      </c>
      <c r="B36">
        <v>279219</v>
      </c>
      <c r="C36" t="s">
        <v>142</v>
      </c>
      <c r="D36" t="s">
        <v>143</v>
      </c>
      <c r="E36" s="1">
        <v>16284</v>
      </c>
      <c r="F36">
        <v>74</v>
      </c>
      <c r="G36" t="s">
        <v>77</v>
      </c>
      <c r="H36" t="s">
        <v>70</v>
      </c>
      <c r="I36" t="s">
        <v>70</v>
      </c>
      <c r="J36" t="s">
        <v>71</v>
      </c>
      <c r="K36">
        <v>33.1</v>
      </c>
      <c r="L36">
        <v>0</v>
      </c>
      <c r="M36">
        <v>0</v>
      </c>
      <c r="N36" t="s">
        <v>15</v>
      </c>
      <c r="O36" s="5">
        <v>0</v>
      </c>
      <c r="P36" s="5">
        <v>1</v>
      </c>
      <c r="Q36" s="5">
        <v>0</v>
      </c>
      <c r="R36" s="5">
        <v>0</v>
      </c>
      <c r="S36" s="5">
        <v>48</v>
      </c>
      <c r="T36" s="5">
        <v>48</v>
      </c>
      <c r="U36" s="5">
        <v>0</v>
      </c>
      <c r="V36" s="5">
        <v>1</v>
      </c>
      <c r="W36" s="5"/>
      <c r="X36" s="5"/>
      <c r="Y36" s="5">
        <v>4</v>
      </c>
      <c r="Z36" t="s">
        <v>72</v>
      </c>
      <c r="AA36" t="s">
        <v>72</v>
      </c>
      <c r="AB36" s="1">
        <v>43130</v>
      </c>
      <c r="AC36" t="s">
        <v>139</v>
      </c>
      <c r="AD36" t="s">
        <v>144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9</v>
      </c>
      <c r="AX36" t="s">
        <v>72</v>
      </c>
      <c r="AY36">
        <v>130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0</v>
      </c>
      <c r="BN36">
        <v>1</v>
      </c>
      <c r="BO36">
        <v>48</v>
      </c>
    </row>
    <row r="37" spans="1:67" hidden="1">
      <c r="A37" s="1">
        <v>41983</v>
      </c>
      <c r="B37">
        <v>166080</v>
      </c>
      <c r="C37" t="s">
        <v>145</v>
      </c>
      <c r="D37" t="s">
        <v>146</v>
      </c>
      <c r="E37" s="1">
        <v>11073</v>
      </c>
      <c r="F37">
        <v>88</v>
      </c>
      <c r="G37" t="s">
        <v>69</v>
      </c>
      <c r="H37" t="s">
        <v>70</v>
      </c>
      <c r="I37" t="s">
        <v>70</v>
      </c>
      <c r="J37" t="s">
        <v>71</v>
      </c>
      <c r="K37">
        <v>40.72</v>
      </c>
      <c r="L37">
        <v>0</v>
      </c>
      <c r="M37" t="s">
        <v>72</v>
      </c>
      <c r="N37" t="s">
        <v>16</v>
      </c>
      <c r="O37" s="5">
        <v>0</v>
      </c>
      <c r="P37" s="5">
        <v>0</v>
      </c>
      <c r="Q37" s="5">
        <v>1</v>
      </c>
      <c r="R37" s="5">
        <v>0</v>
      </c>
      <c r="S37" s="5">
        <v>56</v>
      </c>
      <c r="T37" s="5">
        <v>56</v>
      </c>
      <c r="U37" s="5">
        <v>0</v>
      </c>
      <c r="V37" s="5">
        <v>1</v>
      </c>
      <c r="W37" s="5"/>
      <c r="X37" s="5"/>
      <c r="Y37" s="5">
        <v>4</v>
      </c>
      <c r="Z37" t="s">
        <v>72</v>
      </c>
      <c r="AA37" t="s">
        <v>72</v>
      </c>
      <c r="AB37" s="1">
        <v>43118</v>
      </c>
      <c r="AC37" t="s">
        <v>72</v>
      </c>
      <c r="AD37" t="s">
        <v>72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 t="s">
        <v>72</v>
      </c>
      <c r="AY37">
        <v>115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56</v>
      </c>
    </row>
    <row r="38" spans="1:67">
      <c r="A38" s="1">
        <v>41983</v>
      </c>
      <c r="B38">
        <v>279180</v>
      </c>
      <c r="C38" t="s">
        <v>147</v>
      </c>
      <c r="D38" t="s">
        <v>148</v>
      </c>
      <c r="E38" s="1">
        <v>14509</v>
      </c>
      <c r="F38">
        <v>79</v>
      </c>
      <c r="G38" t="s">
        <v>77</v>
      </c>
      <c r="H38" t="s">
        <v>70</v>
      </c>
      <c r="I38" t="s">
        <v>70</v>
      </c>
      <c r="J38" t="s">
        <v>71</v>
      </c>
      <c r="K38">
        <v>24.61</v>
      </c>
      <c r="L38">
        <v>0</v>
      </c>
      <c r="M38">
        <v>0</v>
      </c>
      <c r="N38" t="s">
        <v>15</v>
      </c>
      <c r="O38" s="5">
        <v>0</v>
      </c>
      <c r="P38" s="5">
        <v>1</v>
      </c>
      <c r="Q38" s="5">
        <v>0</v>
      </c>
      <c r="R38" s="5">
        <v>0</v>
      </c>
      <c r="S38" s="5">
        <v>32</v>
      </c>
      <c r="T38" s="5">
        <v>32</v>
      </c>
      <c r="U38" s="5">
        <v>1</v>
      </c>
      <c r="V38" s="5">
        <v>0</v>
      </c>
      <c r="W38" s="5"/>
      <c r="X38" s="5"/>
      <c r="Y38" s="5">
        <v>4</v>
      </c>
      <c r="Z38" t="s">
        <v>72</v>
      </c>
      <c r="AA38" t="s">
        <v>72</v>
      </c>
      <c r="AB38" s="1">
        <v>43011</v>
      </c>
      <c r="AC38" t="s">
        <v>72</v>
      </c>
      <c r="AD38" t="s">
        <v>72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72</v>
      </c>
      <c r="AY38">
        <v>95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2</v>
      </c>
      <c r="BM38">
        <v>0</v>
      </c>
      <c r="BN38">
        <v>1</v>
      </c>
      <c r="BO38">
        <v>31</v>
      </c>
    </row>
    <row r="39" spans="1:67" hidden="1">
      <c r="A39" s="1">
        <v>41984</v>
      </c>
      <c r="B39">
        <v>142929</v>
      </c>
      <c r="C39" t="s">
        <v>149</v>
      </c>
      <c r="D39" t="s">
        <v>107</v>
      </c>
      <c r="E39" s="1">
        <v>17227</v>
      </c>
      <c r="F39">
        <v>71</v>
      </c>
      <c r="G39" t="s">
        <v>69</v>
      </c>
      <c r="H39" t="s">
        <v>70</v>
      </c>
      <c r="I39" t="s">
        <v>70</v>
      </c>
      <c r="J39" t="s">
        <v>71</v>
      </c>
      <c r="K39">
        <v>30.67</v>
      </c>
      <c r="L39">
        <v>0</v>
      </c>
      <c r="M39">
        <v>0</v>
      </c>
      <c r="N39" t="s">
        <v>15</v>
      </c>
      <c r="O39" s="5">
        <v>0</v>
      </c>
      <c r="P39" s="5">
        <v>1</v>
      </c>
      <c r="Q39" s="5">
        <v>0</v>
      </c>
      <c r="R39" s="5">
        <v>0</v>
      </c>
      <c r="S39" s="5">
        <v>61</v>
      </c>
      <c r="T39" s="5">
        <v>58</v>
      </c>
      <c r="U39" s="5">
        <v>0</v>
      </c>
      <c r="V39" s="5">
        <v>1</v>
      </c>
      <c r="W39" s="5"/>
      <c r="X39" s="5"/>
      <c r="Y39" s="5">
        <v>4</v>
      </c>
      <c r="Z39" t="s">
        <v>72</v>
      </c>
      <c r="AA39" t="s">
        <v>72</v>
      </c>
      <c r="AB39" s="1">
        <v>43074</v>
      </c>
      <c r="AC39" t="s">
        <v>72</v>
      </c>
      <c r="AD39" t="s">
        <v>72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9</v>
      </c>
      <c r="AX39" t="s">
        <v>72</v>
      </c>
      <c r="AY39">
        <v>130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58</v>
      </c>
    </row>
    <row r="40" spans="1:67" hidden="1">
      <c r="A40" s="1">
        <v>41984</v>
      </c>
      <c r="B40">
        <v>253505</v>
      </c>
      <c r="C40" t="s">
        <v>150</v>
      </c>
      <c r="D40" t="s">
        <v>151</v>
      </c>
      <c r="E40" s="1">
        <v>13249</v>
      </c>
      <c r="F40">
        <v>82</v>
      </c>
      <c r="G40" t="s">
        <v>69</v>
      </c>
      <c r="H40" t="s">
        <v>70</v>
      </c>
      <c r="I40" t="s">
        <v>70</v>
      </c>
      <c r="J40" t="s">
        <v>71</v>
      </c>
      <c r="K40">
        <v>28.64</v>
      </c>
      <c r="L40">
        <v>1</v>
      </c>
      <c r="M40" t="s">
        <v>72</v>
      </c>
      <c r="N40" t="s">
        <v>16</v>
      </c>
      <c r="O40" s="5">
        <v>0</v>
      </c>
      <c r="P40" s="5">
        <v>0</v>
      </c>
      <c r="Q40" s="5">
        <v>1</v>
      </c>
      <c r="R40" s="5">
        <v>0</v>
      </c>
      <c r="S40" s="5">
        <v>60</v>
      </c>
      <c r="T40" s="5">
        <v>70</v>
      </c>
      <c r="U40" s="5">
        <v>0</v>
      </c>
      <c r="V40" s="5">
        <v>1</v>
      </c>
      <c r="W40" s="5"/>
      <c r="X40" s="5"/>
      <c r="Y40" s="5">
        <v>4</v>
      </c>
      <c r="Z40" t="s">
        <v>72</v>
      </c>
      <c r="AA40" t="s">
        <v>72</v>
      </c>
      <c r="AB40" s="1">
        <v>42878</v>
      </c>
      <c r="AC40" t="s">
        <v>72</v>
      </c>
      <c r="AD40" t="s">
        <v>72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8</v>
      </c>
      <c r="AX40" t="s">
        <v>72</v>
      </c>
      <c r="AY40">
        <v>120</v>
      </c>
      <c r="AZ40">
        <v>32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1</v>
      </c>
      <c r="BL40">
        <v>2</v>
      </c>
      <c r="BM40">
        <v>0</v>
      </c>
      <c r="BN40">
        <v>0</v>
      </c>
      <c r="BO40">
        <v>60</v>
      </c>
    </row>
    <row r="41" spans="1:67">
      <c r="A41" s="1">
        <v>41984</v>
      </c>
      <c r="B41">
        <v>258060</v>
      </c>
      <c r="C41" t="s">
        <v>152</v>
      </c>
      <c r="D41" t="s">
        <v>153</v>
      </c>
      <c r="E41" s="1">
        <v>11890</v>
      </c>
      <c r="F41">
        <v>86</v>
      </c>
      <c r="G41" t="s">
        <v>77</v>
      </c>
      <c r="H41" t="s">
        <v>70</v>
      </c>
      <c r="I41" t="s">
        <v>70</v>
      </c>
      <c r="J41" t="s">
        <v>71</v>
      </c>
      <c r="K41">
        <v>28.47</v>
      </c>
      <c r="L41">
        <v>1</v>
      </c>
      <c r="M41" t="s">
        <v>72</v>
      </c>
      <c r="N41" t="s">
        <v>16</v>
      </c>
      <c r="O41" s="5">
        <v>0</v>
      </c>
      <c r="P41" s="5">
        <v>0</v>
      </c>
      <c r="Q41" s="5">
        <v>1</v>
      </c>
      <c r="R41" s="5">
        <v>0</v>
      </c>
      <c r="S41" s="5">
        <v>32</v>
      </c>
      <c r="T41" s="5">
        <v>40</v>
      </c>
      <c r="U41" s="5">
        <v>1</v>
      </c>
      <c r="V41" s="5">
        <v>0</v>
      </c>
      <c r="W41" s="5"/>
      <c r="X41" s="5"/>
      <c r="Y41" s="5">
        <v>4</v>
      </c>
      <c r="Z41" t="s">
        <v>72</v>
      </c>
      <c r="AA41" t="s">
        <v>72</v>
      </c>
      <c r="AB41" s="1">
        <v>42919</v>
      </c>
      <c r="AC41" t="s">
        <v>72</v>
      </c>
      <c r="AD41" t="s">
        <v>72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7</v>
      </c>
      <c r="AX41" t="s">
        <v>72</v>
      </c>
      <c r="AY41">
        <v>120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2</v>
      </c>
      <c r="BM41">
        <v>0</v>
      </c>
      <c r="BN41">
        <v>1</v>
      </c>
      <c r="BO41">
        <v>40</v>
      </c>
    </row>
    <row r="42" spans="1:67">
      <c r="A42" s="1">
        <v>41989</v>
      </c>
      <c r="B42">
        <v>250658</v>
      </c>
      <c r="C42" t="s">
        <v>154</v>
      </c>
      <c r="D42" t="s">
        <v>155</v>
      </c>
      <c r="E42" s="1">
        <v>10664</v>
      </c>
      <c r="F42">
        <v>89</v>
      </c>
      <c r="G42" t="s">
        <v>77</v>
      </c>
      <c r="H42" t="s">
        <v>70</v>
      </c>
      <c r="I42" t="s">
        <v>70</v>
      </c>
      <c r="J42" t="s">
        <v>71</v>
      </c>
      <c r="K42">
        <v>21.15</v>
      </c>
      <c r="L42">
        <v>1</v>
      </c>
      <c r="M42" t="s">
        <v>72</v>
      </c>
      <c r="N42" t="s">
        <v>16</v>
      </c>
      <c r="O42" s="5">
        <v>0</v>
      </c>
      <c r="P42" s="5">
        <v>0</v>
      </c>
      <c r="Q42" s="5">
        <v>1</v>
      </c>
      <c r="R42" s="5">
        <v>0</v>
      </c>
      <c r="S42" s="5">
        <v>25</v>
      </c>
      <c r="T42" s="5">
        <v>25</v>
      </c>
      <c r="U42" s="5">
        <v>1</v>
      </c>
      <c r="V42" s="5">
        <v>0</v>
      </c>
      <c r="W42" s="5"/>
      <c r="X42" s="5"/>
      <c r="Y42" s="5">
        <v>4</v>
      </c>
      <c r="Z42" t="s">
        <v>72</v>
      </c>
      <c r="AA42" t="s">
        <v>72</v>
      </c>
      <c r="AB42" s="1">
        <v>42919</v>
      </c>
      <c r="AC42" t="s">
        <v>72</v>
      </c>
      <c r="AD42" t="s">
        <v>72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8</v>
      </c>
      <c r="AX42" t="s">
        <v>72</v>
      </c>
      <c r="AY42">
        <v>115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0</v>
      </c>
      <c r="BN42">
        <v>1</v>
      </c>
      <c r="BO42">
        <v>23</v>
      </c>
    </row>
    <row r="43" spans="1:67" hidden="1">
      <c r="A43" s="1">
        <v>41990</v>
      </c>
      <c r="B43">
        <v>150637</v>
      </c>
      <c r="C43" t="s">
        <v>156</v>
      </c>
      <c r="D43" t="s">
        <v>157</v>
      </c>
      <c r="E43" s="1">
        <v>13399</v>
      </c>
      <c r="F43">
        <v>82</v>
      </c>
      <c r="G43" t="s">
        <v>77</v>
      </c>
      <c r="H43" t="s">
        <v>70</v>
      </c>
      <c r="I43" t="s">
        <v>70</v>
      </c>
      <c r="J43" t="s">
        <v>71</v>
      </c>
      <c r="K43">
        <v>28.89</v>
      </c>
      <c r="L43">
        <v>0</v>
      </c>
      <c r="M43">
        <v>0</v>
      </c>
      <c r="N43" t="s">
        <v>16</v>
      </c>
      <c r="O43" s="5">
        <v>0</v>
      </c>
      <c r="P43" s="5">
        <v>0</v>
      </c>
      <c r="Q43" s="5">
        <v>1</v>
      </c>
      <c r="R43" s="5">
        <v>0</v>
      </c>
      <c r="S43" s="5">
        <v>50</v>
      </c>
      <c r="T43" s="5">
        <v>54</v>
      </c>
      <c r="U43" s="5">
        <v>0</v>
      </c>
      <c r="V43" s="5">
        <v>1</v>
      </c>
      <c r="W43" s="5"/>
      <c r="X43" s="5"/>
      <c r="Y43" s="5">
        <v>4</v>
      </c>
      <c r="Z43" t="s">
        <v>72</v>
      </c>
      <c r="AA43" t="s">
        <v>72</v>
      </c>
      <c r="AB43" s="1">
        <v>42997</v>
      </c>
      <c r="AC43" t="s">
        <v>72</v>
      </c>
      <c r="AD43" t="s">
        <v>72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7</v>
      </c>
      <c r="AX43" t="s">
        <v>72</v>
      </c>
      <c r="AY43">
        <v>130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2</v>
      </c>
      <c r="BM43">
        <v>0</v>
      </c>
      <c r="BN43">
        <v>0</v>
      </c>
      <c r="BO43">
        <v>45</v>
      </c>
    </row>
    <row r="44" spans="1:67" hidden="1">
      <c r="A44" s="1">
        <v>41991</v>
      </c>
      <c r="B44">
        <v>274945</v>
      </c>
      <c r="C44" t="s">
        <v>158</v>
      </c>
      <c r="D44" t="s">
        <v>159</v>
      </c>
      <c r="E44" s="1">
        <v>11473</v>
      </c>
      <c r="F44">
        <v>87</v>
      </c>
      <c r="G44" t="s">
        <v>69</v>
      </c>
      <c r="H44" t="s">
        <v>70</v>
      </c>
      <c r="I44" t="s">
        <v>70</v>
      </c>
      <c r="J44" t="s">
        <v>71</v>
      </c>
      <c r="K44">
        <v>39.96</v>
      </c>
      <c r="L44">
        <v>0</v>
      </c>
      <c r="M44">
        <v>0</v>
      </c>
      <c r="N44" t="s">
        <v>16</v>
      </c>
      <c r="O44" s="5">
        <v>0</v>
      </c>
      <c r="P44" s="5">
        <v>0</v>
      </c>
      <c r="Q44" s="5">
        <v>1</v>
      </c>
      <c r="R44" s="5">
        <v>0</v>
      </c>
      <c r="S44" s="5">
        <v>56</v>
      </c>
      <c r="T44" s="5">
        <v>57</v>
      </c>
      <c r="U44" s="5">
        <v>0</v>
      </c>
      <c r="V44" s="5">
        <v>1</v>
      </c>
      <c r="W44" s="5"/>
      <c r="X44" s="5"/>
      <c r="Y44" s="5">
        <v>4</v>
      </c>
      <c r="Z44" t="s">
        <v>72</v>
      </c>
      <c r="AA44" t="s">
        <v>72</v>
      </c>
      <c r="AB44" s="1">
        <v>43130</v>
      </c>
      <c r="AC44" t="s">
        <v>72</v>
      </c>
      <c r="AD44" t="s">
        <v>72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11</v>
      </c>
      <c r="AX44" t="s">
        <v>72</v>
      </c>
      <c r="AY44">
        <v>100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0</v>
      </c>
      <c r="BN44">
        <v>0</v>
      </c>
      <c r="BO44">
        <v>56</v>
      </c>
    </row>
    <row r="45" spans="1:67" hidden="1">
      <c r="A45" s="1">
        <v>41991</v>
      </c>
      <c r="B45">
        <v>279885</v>
      </c>
      <c r="C45" t="s">
        <v>160</v>
      </c>
      <c r="D45" t="s">
        <v>161</v>
      </c>
      <c r="E45" s="1">
        <v>11690</v>
      </c>
      <c r="F45">
        <v>86</v>
      </c>
      <c r="G45" t="s">
        <v>69</v>
      </c>
      <c r="H45" t="s">
        <v>70</v>
      </c>
      <c r="I45" t="s">
        <v>70</v>
      </c>
      <c r="J45" t="s">
        <v>71</v>
      </c>
      <c r="K45">
        <v>35.549999999999997</v>
      </c>
      <c r="L45">
        <v>0</v>
      </c>
      <c r="M45" t="s">
        <v>72</v>
      </c>
      <c r="N45" t="s">
        <v>16</v>
      </c>
      <c r="O45" s="5">
        <v>0</v>
      </c>
      <c r="P45" s="5">
        <v>0</v>
      </c>
      <c r="Q45" s="5">
        <v>1</v>
      </c>
      <c r="R45" s="5">
        <v>0</v>
      </c>
      <c r="S45" s="5">
        <v>61</v>
      </c>
      <c r="T45" s="5">
        <v>61</v>
      </c>
      <c r="U45" s="5">
        <v>0</v>
      </c>
      <c r="V45" s="5">
        <v>1</v>
      </c>
      <c r="W45" s="5"/>
      <c r="X45" s="5"/>
      <c r="Y45" s="5">
        <v>4</v>
      </c>
      <c r="Z45" t="s">
        <v>72</v>
      </c>
      <c r="AA45" t="s">
        <v>72</v>
      </c>
      <c r="AB45" s="1">
        <v>42919</v>
      </c>
      <c r="AC45" t="s">
        <v>72</v>
      </c>
      <c r="AD45" t="s">
        <v>72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 t="s">
        <v>72</v>
      </c>
      <c r="AY45">
        <v>100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61</v>
      </c>
    </row>
    <row r="46" spans="1:67" hidden="1">
      <c r="A46" s="1">
        <v>41996</v>
      </c>
      <c r="B46">
        <v>152122</v>
      </c>
      <c r="C46" t="s">
        <v>162</v>
      </c>
      <c r="D46" t="s">
        <v>163</v>
      </c>
      <c r="E46" s="1">
        <v>11540</v>
      </c>
      <c r="F46">
        <v>87</v>
      </c>
      <c r="G46" t="s">
        <v>77</v>
      </c>
      <c r="H46" t="s">
        <v>70</v>
      </c>
      <c r="I46" t="s">
        <v>70</v>
      </c>
      <c r="J46" t="s">
        <v>71</v>
      </c>
      <c r="K46">
        <v>21.92</v>
      </c>
      <c r="L46">
        <v>0</v>
      </c>
      <c r="M46">
        <v>0</v>
      </c>
      <c r="N46" t="s">
        <v>16</v>
      </c>
      <c r="O46" s="5">
        <v>0</v>
      </c>
      <c r="P46" s="5">
        <v>0</v>
      </c>
      <c r="Q46" s="5">
        <v>1</v>
      </c>
      <c r="R46" s="5">
        <v>0</v>
      </c>
      <c r="S46" s="5">
        <v>45</v>
      </c>
      <c r="T46" s="5">
        <v>41</v>
      </c>
      <c r="U46" s="5">
        <v>0</v>
      </c>
      <c r="V46" s="5">
        <v>1</v>
      </c>
      <c r="W46" s="5"/>
      <c r="X46" s="5"/>
      <c r="Y46" s="5">
        <v>4</v>
      </c>
      <c r="Z46" t="s">
        <v>72</v>
      </c>
      <c r="AA46" t="s">
        <v>72</v>
      </c>
      <c r="AB46" s="1">
        <v>43087</v>
      </c>
      <c r="AC46" t="s">
        <v>72</v>
      </c>
      <c r="AD46" t="s">
        <v>72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7</v>
      </c>
      <c r="AX46" t="s">
        <v>72</v>
      </c>
      <c r="AY46">
        <v>110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1</v>
      </c>
      <c r="BO46">
        <v>41</v>
      </c>
    </row>
    <row r="47" spans="1:67">
      <c r="A47" s="1">
        <v>41996</v>
      </c>
      <c r="B47">
        <v>276782</v>
      </c>
      <c r="C47" t="s">
        <v>164</v>
      </c>
      <c r="D47" t="s">
        <v>165</v>
      </c>
      <c r="E47" s="1">
        <v>15746</v>
      </c>
      <c r="F47">
        <v>75</v>
      </c>
      <c r="G47" t="s">
        <v>77</v>
      </c>
      <c r="H47" t="s">
        <v>70</v>
      </c>
      <c r="I47" t="s">
        <v>70</v>
      </c>
      <c r="J47" t="s">
        <v>71</v>
      </c>
      <c r="K47">
        <v>25.96</v>
      </c>
      <c r="L47">
        <v>0</v>
      </c>
      <c r="M47">
        <v>0</v>
      </c>
      <c r="N47" t="s">
        <v>14</v>
      </c>
      <c r="O47" s="5">
        <v>1</v>
      </c>
      <c r="P47" s="5">
        <v>0</v>
      </c>
      <c r="Q47" s="5">
        <v>0</v>
      </c>
      <c r="R47" s="5">
        <v>0</v>
      </c>
      <c r="S47" s="5">
        <v>45</v>
      </c>
      <c r="T47" s="5">
        <v>30</v>
      </c>
      <c r="U47" s="5">
        <v>1</v>
      </c>
      <c r="V47" s="5">
        <v>0</v>
      </c>
      <c r="W47" s="5"/>
      <c r="X47" s="5"/>
      <c r="Y47" s="5">
        <v>4</v>
      </c>
      <c r="Z47" t="s">
        <v>72</v>
      </c>
      <c r="AA47" t="s">
        <v>72</v>
      </c>
      <c r="AB47" s="1">
        <v>43123</v>
      </c>
      <c r="AC47" t="s">
        <v>72</v>
      </c>
      <c r="AD47" t="s">
        <v>72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4</v>
      </c>
      <c r="AX47" t="s">
        <v>72</v>
      </c>
      <c r="AY47">
        <v>145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1</v>
      </c>
      <c r="BO47">
        <v>30</v>
      </c>
    </row>
    <row r="48" spans="1:67" hidden="1">
      <c r="A48" s="1">
        <v>42017</v>
      </c>
      <c r="B48">
        <v>209270</v>
      </c>
      <c r="C48" t="s">
        <v>166</v>
      </c>
      <c r="D48" t="s">
        <v>167</v>
      </c>
      <c r="E48" s="1">
        <v>8199</v>
      </c>
      <c r="F48">
        <v>96</v>
      </c>
      <c r="G48" t="s">
        <v>69</v>
      </c>
      <c r="H48" t="s">
        <v>70</v>
      </c>
      <c r="I48" t="s">
        <v>70</v>
      </c>
      <c r="J48" t="s">
        <v>71</v>
      </c>
      <c r="K48">
        <v>22.49</v>
      </c>
      <c r="L48">
        <v>0</v>
      </c>
      <c r="M48" t="s">
        <v>72</v>
      </c>
      <c r="N48" t="s">
        <v>15</v>
      </c>
      <c r="O48" s="5">
        <v>0</v>
      </c>
      <c r="P48" s="5">
        <v>1</v>
      </c>
      <c r="Q48" s="5">
        <v>0</v>
      </c>
      <c r="R48" s="5">
        <v>0</v>
      </c>
      <c r="S48" s="5">
        <v>59</v>
      </c>
      <c r="T48" s="5">
        <v>59</v>
      </c>
      <c r="U48" s="5">
        <v>0</v>
      </c>
      <c r="V48" s="5">
        <v>1</v>
      </c>
      <c r="W48" s="5"/>
      <c r="X48" s="5"/>
      <c r="Y48" s="5">
        <v>3</v>
      </c>
      <c r="Z48" t="s">
        <v>72</v>
      </c>
      <c r="AA48" t="s">
        <v>72</v>
      </c>
      <c r="AB48" s="1">
        <v>42919</v>
      </c>
      <c r="AC48" t="s">
        <v>72</v>
      </c>
      <c r="AD48" t="s">
        <v>72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8</v>
      </c>
      <c r="AX48" t="s">
        <v>72</v>
      </c>
      <c r="AY48">
        <v>100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59</v>
      </c>
    </row>
    <row r="49" spans="1:67">
      <c r="A49" s="1">
        <v>42018</v>
      </c>
      <c r="B49">
        <v>153934</v>
      </c>
      <c r="C49" t="s">
        <v>168</v>
      </c>
      <c r="D49" t="s">
        <v>169</v>
      </c>
      <c r="E49" s="1">
        <v>12630</v>
      </c>
      <c r="F49">
        <v>84</v>
      </c>
      <c r="G49" t="s">
        <v>77</v>
      </c>
      <c r="H49" t="s">
        <v>70</v>
      </c>
      <c r="I49" t="s">
        <v>70</v>
      </c>
      <c r="J49" t="s">
        <v>71</v>
      </c>
      <c r="K49">
        <v>22.53</v>
      </c>
      <c r="L49">
        <v>0</v>
      </c>
      <c r="M49" t="s">
        <v>72</v>
      </c>
      <c r="N49" t="s">
        <v>15</v>
      </c>
      <c r="O49" s="5">
        <v>0</v>
      </c>
      <c r="P49" s="5">
        <v>1</v>
      </c>
      <c r="Q49" s="5">
        <v>0</v>
      </c>
      <c r="R49" s="5">
        <v>0</v>
      </c>
      <c r="S49" s="5">
        <v>38</v>
      </c>
      <c r="T49" s="5">
        <v>29</v>
      </c>
      <c r="U49" s="5">
        <v>1</v>
      </c>
      <c r="V49" s="5">
        <v>0</v>
      </c>
      <c r="W49" s="5"/>
      <c r="X49" s="5"/>
      <c r="Y49" s="5">
        <v>3</v>
      </c>
      <c r="Z49" t="s">
        <v>72</v>
      </c>
      <c r="AA49" t="s">
        <v>72</v>
      </c>
      <c r="AB49" s="1">
        <v>42919</v>
      </c>
      <c r="AC49" t="s">
        <v>72</v>
      </c>
      <c r="AD49" t="s">
        <v>72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9</v>
      </c>
      <c r="AX49" t="s">
        <v>72</v>
      </c>
      <c r="AY49">
        <v>112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0</v>
      </c>
      <c r="BN49">
        <v>1</v>
      </c>
      <c r="BO49">
        <v>29</v>
      </c>
    </row>
    <row r="50" spans="1:67" hidden="1">
      <c r="A50" s="1">
        <v>42018</v>
      </c>
      <c r="B50">
        <v>215405</v>
      </c>
      <c r="C50" t="s">
        <v>170</v>
      </c>
      <c r="D50" t="s">
        <v>171</v>
      </c>
      <c r="E50" s="1">
        <v>7774</v>
      </c>
      <c r="F50">
        <v>97</v>
      </c>
      <c r="G50" t="s">
        <v>69</v>
      </c>
      <c r="H50" t="s">
        <v>70</v>
      </c>
      <c r="I50" t="s">
        <v>70</v>
      </c>
      <c r="J50" t="s">
        <v>71</v>
      </c>
      <c r="K50">
        <v>29.96</v>
      </c>
      <c r="L50">
        <v>1</v>
      </c>
      <c r="M50">
        <v>0</v>
      </c>
      <c r="N50" t="s">
        <v>16</v>
      </c>
      <c r="O50" s="5">
        <v>0</v>
      </c>
      <c r="P50" s="5">
        <v>0</v>
      </c>
      <c r="Q50" s="5">
        <v>1</v>
      </c>
      <c r="R50" s="5">
        <v>0</v>
      </c>
      <c r="S50" s="5">
        <v>70</v>
      </c>
      <c r="T50" s="5">
        <v>70</v>
      </c>
      <c r="U50" s="5">
        <v>0</v>
      </c>
      <c r="V50" s="5">
        <v>1</v>
      </c>
      <c r="W50" s="5"/>
      <c r="X50" s="5"/>
      <c r="Y50" s="5">
        <v>3</v>
      </c>
      <c r="Z50" t="s">
        <v>72</v>
      </c>
      <c r="AA50" t="s">
        <v>72</v>
      </c>
      <c r="AB50" s="1">
        <v>42919</v>
      </c>
      <c r="AC50" t="s">
        <v>72</v>
      </c>
      <c r="AD50" t="s">
        <v>72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10</v>
      </c>
      <c r="AX50" t="s">
        <v>72</v>
      </c>
      <c r="AY50">
        <v>125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2</v>
      </c>
      <c r="BM50">
        <v>0</v>
      </c>
      <c r="BN50">
        <v>0</v>
      </c>
      <c r="BO50">
        <v>70</v>
      </c>
    </row>
    <row r="51" spans="1:67" hidden="1">
      <c r="A51" s="1">
        <v>42018</v>
      </c>
      <c r="B51">
        <v>265185</v>
      </c>
      <c r="C51" t="s">
        <v>172</v>
      </c>
      <c r="D51" t="s">
        <v>173</v>
      </c>
      <c r="E51" s="1">
        <v>9672</v>
      </c>
      <c r="F51">
        <v>92</v>
      </c>
      <c r="G51" t="s">
        <v>69</v>
      </c>
      <c r="H51" t="s">
        <v>70</v>
      </c>
      <c r="I51" t="s">
        <v>70</v>
      </c>
      <c r="J51" t="s">
        <v>71</v>
      </c>
      <c r="K51">
        <v>39.78</v>
      </c>
      <c r="L51">
        <v>0</v>
      </c>
      <c r="M51" t="s">
        <v>72</v>
      </c>
      <c r="N51" t="s">
        <v>16</v>
      </c>
      <c r="O51" s="5">
        <v>0</v>
      </c>
      <c r="P51" s="5">
        <v>0</v>
      </c>
      <c r="Q51" s="5">
        <v>1</v>
      </c>
      <c r="R51" s="5">
        <v>0</v>
      </c>
      <c r="S51" s="5">
        <v>66</v>
      </c>
      <c r="T51" s="5">
        <v>63</v>
      </c>
      <c r="U51" s="5">
        <v>0</v>
      </c>
      <c r="V51" s="5">
        <v>1</v>
      </c>
      <c r="W51" s="5"/>
      <c r="X51" s="5"/>
      <c r="Y51" s="5">
        <v>3</v>
      </c>
      <c r="Z51" t="s">
        <v>72</v>
      </c>
      <c r="AA51" t="s">
        <v>72</v>
      </c>
      <c r="AB51" s="1">
        <v>42919</v>
      </c>
      <c r="AC51" t="s">
        <v>72</v>
      </c>
      <c r="AD51" t="s">
        <v>72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13</v>
      </c>
      <c r="AX51" t="s">
        <v>72</v>
      </c>
      <c r="AY51">
        <v>105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63</v>
      </c>
    </row>
    <row r="52" spans="1:67">
      <c r="A52" s="1">
        <v>42018</v>
      </c>
      <c r="B52">
        <v>276389</v>
      </c>
      <c r="C52" t="s">
        <v>174</v>
      </c>
      <c r="D52" t="s">
        <v>175</v>
      </c>
      <c r="E52" s="1">
        <v>16376</v>
      </c>
      <c r="F52">
        <v>74</v>
      </c>
      <c r="G52" t="s">
        <v>77</v>
      </c>
      <c r="H52" t="s">
        <v>70</v>
      </c>
      <c r="I52" t="s">
        <v>70</v>
      </c>
      <c r="J52" t="s">
        <v>71</v>
      </c>
      <c r="K52">
        <v>25.26</v>
      </c>
      <c r="L52">
        <v>0</v>
      </c>
      <c r="M52" t="s">
        <v>72</v>
      </c>
      <c r="N52" t="s">
        <v>14</v>
      </c>
      <c r="O52" s="5">
        <v>1</v>
      </c>
      <c r="P52" s="5">
        <v>0</v>
      </c>
      <c r="Q52" s="5">
        <v>0</v>
      </c>
      <c r="R52" s="5">
        <v>0</v>
      </c>
      <c r="S52" s="5">
        <v>40</v>
      </c>
      <c r="T52" s="5">
        <v>33</v>
      </c>
      <c r="U52" s="5">
        <v>1</v>
      </c>
      <c r="V52" s="5">
        <v>0</v>
      </c>
      <c r="W52" s="5"/>
      <c r="X52" s="5"/>
      <c r="Y52" s="5">
        <v>3</v>
      </c>
      <c r="Z52" t="s">
        <v>72</v>
      </c>
      <c r="AA52" t="s">
        <v>72</v>
      </c>
      <c r="AB52" s="1">
        <v>43104</v>
      </c>
      <c r="AC52" t="s">
        <v>72</v>
      </c>
      <c r="AD52" t="s">
        <v>72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3</v>
      </c>
      <c r="AX52" t="s">
        <v>72</v>
      </c>
      <c r="AY52">
        <v>130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1</v>
      </c>
      <c r="BO52">
        <v>33</v>
      </c>
    </row>
    <row r="53" spans="1:67">
      <c r="A53" s="1">
        <v>42019</v>
      </c>
      <c r="B53">
        <v>144267</v>
      </c>
      <c r="C53" t="s">
        <v>176</v>
      </c>
      <c r="D53" t="s">
        <v>177</v>
      </c>
      <c r="E53" s="1">
        <v>10714</v>
      </c>
      <c r="F53">
        <v>89</v>
      </c>
      <c r="G53" t="s">
        <v>77</v>
      </c>
      <c r="H53" t="s">
        <v>70</v>
      </c>
      <c r="I53" t="s">
        <v>70</v>
      </c>
      <c r="J53" t="s">
        <v>71</v>
      </c>
      <c r="K53">
        <v>28.34</v>
      </c>
      <c r="L53">
        <v>0</v>
      </c>
      <c r="M53">
        <v>0</v>
      </c>
      <c r="N53" t="s">
        <v>15</v>
      </c>
      <c r="O53" s="5">
        <v>0</v>
      </c>
      <c r="P53" s="5">
        <v>1</v>
      </c>
      <c r="Q53" s="5">
        <v>0</v>
      </c>
      <c r="R53" s="5">
        <v>0</v>
      </c>
      <c r="S53" s="5">
        <v>43</v>
      </c>
      <c r="T53" s="5">
        <v>35</v>
      </c>
      <c r="U53" s="5">
        <v>1</v>
      </c>
      <c r="V53" s="5">
        <v>0</v>
      </c>
      <c r="W53" s="5"/>
      <c r="X53" s="5"/>
      <c r="Y53" s="5">
        <v>3</v>
      </c>
      <c r="Z53" t="s">
        <v>72</v>
      </c>
      <c r="AA53" t="s">
        <v>72</v>
      </c>
      <c r="AB53" s="1">
        <v>43060</v>
      </c>
      <c r="AC53" t="s">
        <v>72</v>
      </c>
      <c r="AD53" t="s">
        <v>72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5</v>
      </c>
      <c r="AX53" t="s">
        <v>72</v>
      </c>
      <c r="AY53">
        <v>115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1</v>
      </c>
      <c r="BO53">
        <v>35</v>
      </c>
    </row>
    <row r="54" spans="1:67">
      <c r="A54" s="1">
        <v>42019</v>
      </c>
      <c r="B54">
        <v>147437</v>
      </c>
      <c r="C54" t="s">
        <v>178</v>
      </c>
      <c r="D54" t="s">
        <v>179</v>
      </c>
      <c r="E54" s="1">
        <v>14291</v>
      </c>
      <c r="F54">
        <v>79</v>
      </c>
      <c r="G54" t="s">
        <v>77</v>
      </c>
      <c r="H54" t="s">
        <v>70</v>
      </c>
      <c r="I54" t="s">
        <v>70</v>
      </c>
      <c r="J54" t="s">
        <v>71</v>
      </c>
      <c r="K54">
        <v>27.73</v>
      </c>
      <c r="L54">
        <v>0</v>
      </c>
      <c r="M54">
        <v>0</v>
      </c>
      <c r="N54" t="s">
        <v>14</v>
      </c>
      <c r="O54" s="5">
        <v>1</v>
      </c>
      <c r="P54" s="5">
        <v>0</v>
      </c>
      <c r="Q54" s="5">
        <v>0</v>
      </c>
      <c r="R54" s="5">
        <v>0</v>
      </c>
      <c r="S54" s="5">
        <v>42</v>
      </c>
      <c r="T54" s="5">
        <v>20</v>
      </c>
      <c r="U54" s="5">
        <v>1</v>
      </c>
      <c r="V54" s="5">
        <v>0</v>
      </c>
      <c r="W54" s="5"/>
      <c r="X54" s="5"/>
      <c r="Y54" s="5">
        <v>3</v>
      </c>
      <c r="Z54" t="s">
        <v>72</v>
      </c>
      <c r="AA54" t="s">
        <v>72</v>
      </c>
      <c r="AB54" s="1">
        <v>42794</v>
      </c>
      <c r="AC54" t="s">
        <v>72</v>
      </c>
      <c r="AD54" t="s">
        <v>72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5</v>
      </c>
      <c r="AX54" t="s">
        <v>72</v>
      </c>
      <c r="AY54">
        <v>135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2</v>
      </c>
      <c r="BM54">
        <v>1</v>
      </c>
      <c r="BN54">
        <v>1</v>
      </c>
      <c r="BO54">
        <v>20</v>
      </c>
    </row>
    <row r="55" spans="1:67" hidden="1">
      <c r="A55" s="1">
        <v>42025</v>
      </c>
      <c r="B55">
        <v>134846</v>
      </c>
      <c r="C55" t="s">
        <v>180</v>
      </c>
      <c r="D55" t="s">
        <v>181</v>
      </c>
      <c r="E55" s="1">
        <v>13322</v>
      </c>
      <c r="F55">
        <v>82</v>
      </c>
      <c r="G55" t="s">
        <v>77</v>
      </c>
      <c r="H55" t="s">
        <v>70</v>
      </c>
      <c r="I55" t="s">
        <v>70</v>
      </c>
      <c r="J55" t="s">
        <v>71</v>
      </c>
      <c r="K55">
        <v>34.479999999999997</v>
      </c>
      <c r="L55">
        <v>0</v>
      </c>
      <c r="M55">
        <v>0</v>
      </c>
      <c r="N55" t="s">
        <v>15</v>
      </c>
      <c r="O55" s="5">
        <v>0</v>
      </c>
      <c r="P55" s="5">
        <v>1</v>
      </c>
      <c r="Q55" s="5">
        <v>0</v>
      </c>
      <c r="R55" s="5">
        <v>0</v>
      </c>
      <c r="S55" s="5">
        <v>56</v>
      </c>
      <c r="T55" s="5">
        <v>56</v>
      </c>
      <c r="U55" s="5">
        <v>0</v>
      </c>
      <c r="V55" s="5">
        <v>1</v>
      </c>
      <c r="W55" s="5"/>
      <c r="X55" s="5"/>
      <c r="Y55" s="5">
        <v>3</v>
      </c>
      <c r="Z55" t="s">
        <v>72</v>
      </c>
      <c r="AA55" t="s">
        <v>72</v>
      </c>
      <c r="AB55" s="1">
        <v>42919</v>
      </c>
      <c r="AC55" t="s">
        <v>72</v>
      </c>
      <c r="AD55" t="s">
        <v>72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8</v>
      </c>
      <c r="AX55" t="s">
        <v>72</v>
      </c>
      <c r="AY55">
        <v>155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0</v>
      </c>
      <c r="BN55">
        <v>0</v>
      </c>
      <c r="BO55">
        <v>56</v>
      </c>
    </row>
    <row r="56" spans="1:67" hidden="1">
      <c r="A56" s="1">
        <v>42025</v>
      </c>
      <c r="B56">
        <v>164996</v>
      </c>
      <c r="C56" t="s">
        <v>182</v>
      </c>
      <c r="D56" t="s">
        <v>183</v>
      </c>
      <c r="E56" s="1">
        <v>13356</v>
      </c>
      <c r="F56">
        <v>82</v>
      </c>
      <c r="G56" t="s">
        <v>69</v>
      </c>
      <c r="H56" t="s">
        <v>70</v>
      </c>
      <c r="I56" t="s">
        <v>70</v>
      </c>
      <c r="J56" t="s">
        <v>71</v>
      </c>
      <c r="K56">
        <v>27.7</v>
      </c>
      <c r="L56">
        <v>0</v>
      </c>
      <c r="M56" t="s">
        <v>72</v>
      </c>
      <c r="N56" t="s">
        <v>16</v>
      </c>
      <c r="O56" s="5">
        <v>0</v>
      </c>
      <c r="P56" s="5">
        <v>0</v>
      </c>
      <c r="Q56" s="5">
        <v>1</v>
      </c>
      <c r="R56" s="5">
        <v>0</v>
      </c>
      <c r="S56" s="5">
        <v>80</v>
      </c>
      <c r="T56" s="5">
        <v>74</v>
      </c>
      <c r="U56" s="5">
        <v>0</v>
      </c>
      <c r="V56" s="5">
        <v>1</v>
      </c>
      <c r="W56" s="5"/>
      <c r="X56" s="5"/>
      <c r="Y56" s="5">
        <v>3</v>
      </c>
      <c r="Z56" t="s">
        <v>72</v>
      </c>
      <c r="AA56" t="s">
        <v>72</v>
      </c>
      <c r="AB56" s="1">
        <v>42919</v>
      </c>
      <c r="AC56" t="s">
        <v>72</v>
      </c>
      <c r="AD56" t="s">
        <v>72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11</v>
      </c>
      <c r="AX56" t="s">
        <v>72</v>
      </c>
      <c r="AY56">
        <v>120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74</v>
      </c>
    </row>
    <row r="57" spans="1:67">
      <c r="A57" s="1">
        <v>42026</v>
      </c>
      <c r="B57">
        <v>133123</v>
      </c>
      <c r="C57" t="s">
        <v>184</v>
      </c>
      <c r="D57" t="s">
        <v>185</v>
      </c>
      <c r="E57" s="1">
        <v>13959</v>
      </c>
      <c r="F57">
        <v>80</v>
      </c>
      <c r="G57" t="s">
        <v>77</v>
      </c>
      <c r="H57" t="s">
        <v>70</v>
      </c>
      <c r="I57" t="s">
        <v>70</v>
      </c>
      <c r="J57" t="s">
        <v>71</v>
      </c>
      <c r="K57">
        <v>25.22</v>
      </c>
      <c r="L57">
        <v>0</v>
      </c>
      <c r="M57">
        <v>0</v>
      </c>
      <c r="N57" t="s">
        <v>16</v>
      </c>
      <c r="O57" s="5">
        <v>0</v>
      </c>
      <c r="P57" s="5">
        <v>0</v>
      </c>
      <c r="Q57" s="5">
        <v>1</v>
      </c>
      <c r="R57" s="5">
        <v>0</v>
      </c>
      <c r="S57" s="5">
        <v>25</v>
      </c>
      <c r="T57" s="5">
        <v>14</v>
      </c>
      <c r="U57" s="5">
        <v>1</v>
      </c>
      <c r="V57" s="5">
        <v>0</v>
      </c>
      <c r="W57" s="5"/>
      <c r="X57" s="5"/>
      <c r="Y57" s="5">
        <v>3</v>
      </c>
      <c r="Z57" t="s">
        <v>72</v>
      </c>
      <c r="AA57" t="s">
        <v>72</v>
      </c>
      <c r="AB57" s="1">
        <v>43069</v>
      </c>
      <c r="AC57" t="s">
        <v>72</v>
      </c>
      <c r="AD57" t="s">
        <v>72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8</v>
      </c>
      <c r="AX57" t="s">
        <v>72</v>
      </c>
      <c r="AY57">
        <v>105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2</v>
      </c>
      <c r="BM57">
        <v>1</v>
      </c>
      <c r="BN57">
        <v>1</v>
      </c>
      <c r="BO57">
        <v>14</v>
      </c>
    </row>
    <row r="58" spans="1:67">
      <c r="A58" s="1">
        <v>42026</v>
      </c>
      <c r="B58">
        <v>156797</v>
      </c>
      <c r="C58" t="s">
        <v>186</v>
      </c>
      <c r="D58" t="s">
        <v>187</v>
      </c>
      <c r="E58" s="1">
        <v>9747</v>
      </c>
      <c r="F58">
        <v>92</v>
      </c>
      <c r="G58" t="s">
        <v>69</v>
      </c>
      <c r="H58" t="s">
        <v>70</v>
      </c>
      <c r="I58" t="s">
        <v>70</v>
      </c>
      <c r="J58" t="s">
        <v>71</v>
      </c>
      <c r="K58">
        <v>25.39</v>
      </c>
      <c r="L58">
        <v>0</v>
      </c>
      <c r="M58" t="s">
        <v>72</v>
      </c>
      <c r="N58" t="s">
        <v>15</v>
      </c>
      <c r="O58" s="5">
        <v>0</v>
      </c>
      <c r="P58" s="5">
        <v>1</v>
      </c>
      <c r="Q58" s="5">
        <v>0</v>
      </c>
      <c r="R58" s="5">
        <v>0</v>
      </c>
      <c r="S58" s="5">
        <v>34</v>
      </c>
      <c r="T58" s="5">
        <v>33</v>
      </c>
      <c r="U58" s="5">
        <v>1</v>
      </c>
      <c r="V58" s="5">
        <v>0</v>
      </c>
      <c r="W58" s="5"/>
      <c r="X58" s="5"/>
      <c r="Y58" s="5">
        <v>3</v>
      </c>
      <c r="Z58" t="s">
        <v>72</v>
      </c>
      <c r="AA58" t="s">
        <v>72</v>
      </c>
      <c r="AB58" s="1">
        <v>42919</v>
      </c>
      <c r="AC58" t="s">
        <v>72</v>
      </c>
      <c r="AD58" t="s">
        <v>72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72</v>
      </c>
      <c r="AY58">
        <v>115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2</v>
      </c>
      <c r="BM58">
        <v>1</v>
      </c>
      <c r="BN58">
        <v>1</v>
      </c>
      <c r="BO58">
        <v>33</v>
      </c>
    </row>
    <row r="59" spans="1:67">
      <c r="A59" s="1">
        <v>42026</v>
      </c>
      <c r="B59">
        <v>219610</v>
      </c>
      <c r="C59" t="s">
        <v>188</v>
      </c>
      <c r="D59" t="s">
        <v>189</v>
      </c>
      <c r="E59" s="1">
        <v>13197</v>
      </c>
      <c r="F59">
        <v>82</v>
      </c>
      <c r="G59" t="s">
        <v>77</v>
      </c>
      <c r="H59" t="s">
        <v>70</v>
      </c>
      <c r="I59" t="s">
        <v>70</v>
      </c>
      <c r="J59" t="s">
        <v>71</v>
      </c>
      <c r="K59">
        <v>27.78</v>
      </c>
      <c r="L59">
        <v>0</v>
      </c>
      <c r="M59">
        <v>0</v>
      </c>
      <c r="N59" t="s">
        <v>14</v>
      </c>
      <c r="O59" s="5">
        <v>1</v>
      </c>
      <c r="P59" s="5">
        <v>0</v>
      </c>
      <c r="Q59" s="5">
        <v>0</v>
      </c>
      <c r="R59" s="5">
        <v>0</v>
      </c>
      <c r="S59" s="5">
        <v>50</v>
      </c>
      <c r="T59" s="5">
        <v>33</v>
      </c>
      <c r="U59" s="5">
        <v>1</v>
      </c>
      <c r="V59" s="5">
        <v>0</v>
      </c>
      <c r="W59" s="5"/>
      <c r="X59" s="5"/>
      <c r="Y59" s="5">
        <v>3</v>
      </c>
      <c r="Z59" t="s">
        <v>72</v>
      </c>
      <c r="AA59" t="s">
        <v>72</v>
      </c>
      <c r="AB59" s="1">
        <v>43088</v>
      </c>
      <c r="AC59" t="s">
        <v>72</v>
      </c>
      <c r="AD59" t="s">
        <v>72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7</v>
      </c>
      <c r="AX59" t="s">
        <v>72</v>
      </c>
      <c r="AY59">
        <v>160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0</v>
      </c>
      <c r="BN59">
        <v>1</v>
      </c>
      <c r="BO59">
        <v>33</v>
      </c>
    </row>
    <row r="60" spans="1:67" hidden="1">
      <c r="A60" s="1">
        <v>42026</v>
      </c>
      <c r="B60">
        <v>267610</v>
      </c>
      <c r="C60" t="s">
        <v>190</v>
      </c>
      <c r="D60" t="s">
        <v>191</v>
      </c>
      <c r="E60" s="1">
        <v>14985</v>
      </c>
      <c r="F60">
        <v>77</v>
      </c>
      <c r="G60" t="s">
        <v>69</v>
      </c>
      <c r="H60" t="s">
        <v>70</v>
      </c>
      <c r="I60" t="s">
        <v>70</v>
      </c>
      <c r="J60" t="s">
        <v>71</v>
      </c>
      <c r="K60">
        <v>46.62</v>
      </c>
      <c r="L60">
        <v>0</v>
      </c>
      <c r="M60">
        <v>0</v>
      </c>
      <c r="N60" t="s">
        <v>15</v>
      </c>
      <c r="O60" s="5">
        <v>0</v>
      </c>
      <c r="P60" s="5">
        <v>1</v>
      </c>
      <c r="Q60" s="5">
        <v>0</v>
      </c>
      <c r="R60" s="5">
        <v>0</v>
      </c>
      <c r="S60" s="5">
        <v>65</v>
      </c>
      <c r="T60" s="5">
        <v>65</v>
      </c>
      <c r="U60" s="5">
        <v>0</v>
      </c>
      <c r="V60" s="5">
        <v>1</v>
      </c>
      <c r="W60" s="5"/>
      <c r="X60" s="5"/>
      <c r="Y60" s="5">
        <v>3</v>
      </c>
      <c r="Z60" t="s">
        <v>72</v>
      </c>
      <c r="AA60" t="s">
        <v>72</v>
      </c>
      <c r="AB60" s="1">
        <v>43088</v>
      </c>
      <c r="AC60" t="s">
        <v>72</v>
      </c>
      <c r="AD60" t="s">
        <v>72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8</v>
      </c>
      <c r="AX60" t="s">
        <v>72</v>
      </c>
      <c r="AY60">
        <v>115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63</v>
      </c>
    </row>
    <row r="61" spans="1:67" hidden="1">
      <c r="A61" s="1">
        <v>42039</v>
      </c>
      <c r="B61">
        <v>165601</v>
      </c>
      <c r="C61" t="s">
        <v>156</v>
      </c>
      <c r="D61" t="s">
        <v>192</v>
      </c>
      <c r="E61" s="1">
        <v>14536</v>
      </c>
      <c r="F61">
        <v>79</v>
      </c>
      <c r="G61" t="s">
        <v>77</v>
      </c>
      <c r="H61" t="s">
        <v>70</v>
      </c>
      <c r="I61" t="s">
        <v>70</v>
      </c>
      <c r="J61" t="s">
        <v>71</v>
      </c>
      <c r="K61">
        <v>26.12</v>
      </c>
      <c r="L61">
        <v>0</v>
      </c>
      <c r="M61">
        <v>0</v>
      </c>
      <c r="N61" t="s">
        <v>14</v>
      </c>
      <c r="O61" s="5">
        <v>1</v>
      </c>
      <c r="P61" s="5">
        <v>0</v>
      </c>
      <c r="Q61" s="5">
        <v>0</v>
      </c>
      <c r="R61" s="5">
        <v>0</v>
      </c>
      <c r="S61" s="5">
        <v>50</v>
      </c>
      <c r="T61" s="5">
        <v>45</v>
      </c>
      <c r="U61" s="5">
        <v>0</v>
      </c>
      <c r="V61" s="5">
        <v>1</v>
      </c>
      <c r="W61" s="5"/>
      <c r="X61" s="5"/>
      <c r="Y61" s="5">
        <v>3</v>
      </c>
      <c r="Z61" t="s">
        <v>72</v>
      </c>
      <c r="AA61" t="s">
        <v>72</v>
      </c>
      <c r="AB61" s="1">
        <v>43063</v>
      </c>
      <c r="AC61" t="s">
        <v>72</v>
      </c>
      <c r="AD61" t="s">
        <v>72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6</v>
      </c>
      <c r="AX61" t="s">
        <v>72</v>
      </c>
      <c r="AY61">
        <v>110</v>
      </c>
      <c r="AZ61">
        <v>32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1</v>
      </c>
      <c r="BN61">
        <v>1</v>
      </c>
      <c r="BO61">
        <v>45</v>
      </c>
    </row>
    <row r="62" spans="1:67" hidden="1">
      <c r="A62" s="1">
        <v>42039</v>
      </c>
      <c r="B62">
        <v>264402</v>
      </c>
      <c r="C62" t="s">
        <v>193</v>
      </c>
      <c r="D62" t="s">
        <v>194</v>
      </c>
      <c r="E62" s="1">
        <v>10240</v>
      </c>
      <c r="F62">
        <v>90</v>
      </c>
      <c r="G62" t="s">
        <v>69</v>
      </c>
      <c r="H62" t="s">
        <v>70</v>
      </c>
      <c r="I62" t="s">
        <v>70</v>
      </c>
      <c r="J62" t="s">
        <v>71</v>
      </c>
      <c r="K62">
        <v>26.56</v>
      </c>
      <c r="L62">
        <v>0</v>
      </c>
      <c r="M62" t="s">
        <v>72</v>
      </c>
      <c r="N62" t="s">
        <v>15</v>
      </c>
      <c r="O62" s="5">
        <v>0</v>
      </c>
      <c r="P62" s="5">
        <v>1</v>
      </c>
      <c r="Q62" s="5">
        <v>0</v>
      </c>
      <c r="R62" s="5">
        <v>0</v>
      </c>
      <c r="S62" s="5">
        <v>70</v>
      </c>
      <c r="T62" s="5">
        <v>86</v>
      </c>
      <c r="U62" s="5">
        <v>0</v>
      </c>
      <c r="V62" s="5">
        <v>1</v>
      </c>
      <c r="W62" s="5"/>
      <c r="X62" s="5"/>
      <c r="Y62" s="5">
        <v>3</v>
      </c>
      <c r="Z62" t="s">
        <v>72</v>
      </c>
      <c r="AA62" t="s">
        <v>72</v>
      </c>
      <c r="AB62" s="1">
        <v>42919</v>
      </c>
      <c r="AC62" t="s">
        <v>72</v>
      </c>
      <c r="AD62" t="s">
        <v>72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6</v>
      </c>
      <c r="AX62" t="s">
        <v>72</v>
      </c>
      <c r="AY62">
        <v>125</v>
      </c>
      <c r="AZ62">
        <v>34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86</v>
      </c>
    </row>
    <row r="63" spans="1:67">
      <c r="A63" s="1">
        <v>42040</v>
      </c>
      <c r="B63">
        <v>150567</v>
      </c>
      <c r="C63" t="s">
        <v>195</v>
      </c>
      <c r="D63" t="s">
        <v>196</v>
      </c>
      <c r="E63" s="1">
        <v>12833</v>
      </c>
      <c r="F63">
        <v>83</v>
      </c>
      <c r="G63" t="s">
        <v>77</v>
      </c>
      <c r="H63" t="s">
        <v>70</v>
      </c>
      <c r="I63" t="s">
        <v>70</v>
      </c>
      <c r="J63" t="s">
        <v>71</v>
      </c>
      <c r="K63">
        <v>22.49</v>
      </c>
      <c r="L63">
        <v>0</v>
      </c>
      <c r="M63" t="s">
        <v>72</v>
      </c>
      <c r="N63" t="s">
        <v>16</v>
      </c>
      <c r="O63" s="5">
        <v>0</v>
      </c>
      <c r="P63" s="5">
        <v>0</v>
      </c>
      <c r="Q63" s="5">
        <v>1</v>
      </c>
      <c r="R63" s="5">
        <v>0</v>
      </c>
      <c r="S63" s="5">
        <v>28</v>
      </c>
      <c r="T63" s="5">
        <v>28</v>
      </c>
      <c r="U63" s="5">
        <v>1</v>
      </c>
      <c r="V63" s="5">
        <v>0</v>
      </c>
      <c r="W63" s="5"/>
      <c r="X63" s="5"/>
      <c r="Y63" s="5">
        <v>3</v>
      </c>
      <c r="Z63" t="s">
        <v>72</v>
      </c>
      <c r="AA63" t="s">
        <v>72</v>
      </c>
      <c r="AB63" s="1">
        <v>42919</v>
      </c>
      <c r="AC63" t="s">
        <v>72</v>
      </c>
      <c r="AD63" t="s">
        <v>72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9</v>
      </c>
      <c r="AX63" t="s">
        <v>72</v>
      </c>
      <c r="AY63">
        <v>108</v>
      </c>
      <c r="AZ63">
        <v>32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2</v>
      </c>
      <c r="BM63">
        <v>0</v>
      </c>
      <c r="BN63">
        <v>1</v>
      </c>
      <c r="BO63">
        <v>28</v>
      </c>
    </row>
    <row r="64" spans="1:67">
      <c r="A64" s="1">
        <v>42040</v>
      </c>
      <c r="B64">
        <v>216643</v>
      </c>
      <c r="C64" t="s">
        <v>197</v>
      </c>
      <c r="D64" t="s">
        <v>198</v>
      </c>
      <c r="E64" s="1">
        <v>13567</v>
      </c>
      <c r="F64">
        <v>81</v>
      </c>
      <c r="G64" t="s">
        <v>77</v>
      </c>
      <c r="H64" t="s">
        <v>70</v>
      </c>
      <c r="I64" t="s">
        <v>70</v>
      </c>
      <c r="J64" t="s">
        <v>71</v>
      </c>
      <c r="K64">
        <v>37.549999999999997</v>
      </c>
      <c r="L64">
        <v>0</v>
      </c>
      <c r="M64" t="s">
        <v>72</v>
      </c>
      <c r="N64" t="s">
        <v>15</v>
      </c>
      <c r="O64" s="5">
        <v>0</v>
      </c>
      <c r="P64" s="5">
        <v>1</v>
      </c>
      <c r="Q64" s="5">
        <v>0</v>
      </c>
      <c r="R64" s="5">
        <v>0</v>
      </c>
      <c r="S64" s="5">
        <v>15</v>
      </c>
      <c r="T64" s="5">
        <v>15</v>
      </c>
      <c r="U64" s="5">
        <v>1</v>
      </c>
      <c r="V64" s="5">
        <v>0</v>
      </c>
      <c r="W64" s="5"/>
      <c r="X64" s="5"/>
      <c r="Y64" s="5">
        <v>3</v>
      </c>
      <c r="Z64" t="s">
        <v>72</v>
      </c>
      <c r="AA64" t="s">
        <v>72</v>
      </c>
      <c r="AB64" s="1">
        <v>42919</v>
      </c>
      <c r="AC64" t="s">
        <v>72</v>
      </c>
      <c r="AD64" t="s">
        <v>72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5</v>
      </c>
      <c r="AX64" t="s">
        <v>72</v>
      </c>
      <c r="AY64">
        <v>115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1</v>
      </c>
      <c r="BN64">
        <v>1</v>
      </c>
      <c r="BO64">
        <v>15</v>
      </c>
    </row>
    <row r="65" spans="1:67">
      <c r="A65" s="1">
        <v>42040</v>
      </c>
      <c r="B65">
        <v>226845</v>
      </c>
      <c r="C65" t="s">
        <v>199</v>
      </c>
      <c r="D65" t="s">
        <v>200</v>
      </c>
      <c r="E65" s="1">
        <v>12120</v>
      </c>
      <c r="F65">
        <v>85</v>
      </c>
      <c r="G65" t="s">
        <v>77</v>
      </c>
      <c r="H65" t="s">
        <v>70</v>
      </c>
      <c r="I65" t="s">
        <v>70</v>
      </c>
      <c r="J65" t="s">
        <v>71</v>
      </c>
      <c r="K65">
        <v>21.22</v>
      </c>
      <c r="L65">
        <v>0</v>
      </c>
      <c r="M65">
        <v>0</v>
      </c>
      <c r="N65" t="s">
        <v>14</v>
      </c>
      <c r="O65" s="5">
        <v>1</v>
      </c>
      <c r="P65" s="5">
        <v>0</v>
      </c>
      <c r="Q65" s="5">
        <v>0</v>
      </c>
      <c r="R65" s="5">
        <v>0</v>
      </c>
      <c r="S65" s="5">
        <v>50</v>
      </c>
      <c r="T65" s="5">
        <v>37</v>
      </c>
      <c r="U65" s="5">
        <v>1</v>
      </c>
      <c r="V65" s="5">
        <v>0</v>
      </c>
      <c r="W65" s="5"/>
      <c r="X65" s="5"/>
      <c r="Y65" s="5">
        <v>3</v>
      </c>
      <c r="Z65" t="s">
        <v>72</v>
      </c>
      <c r="AA65" t="s">
        <v>72</v>
      </c>
      <c r="AB65" s="1">
        <v>43039</v>
      </c>
      <c r="AC65" t="s">
        <v>72</v>
      </c>
      <c r="AD65" t="s">
        <v>72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5</v>
      </c>
      <c r="AX65" t="s">
        <v>72</v>
      </c>
      <c r="AY65">
        <v>135</v>
      </c>
      <c r="AZ65">
        <v>59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1</v>
      </c>
      <c r="BO65">
        <v>37</v>
      </c>
    </row>
    <row r="66" spans="1:67">
      <c r="A66" s="1">
        <v>42040</v>
      </c>
      <c r="B66">
        <v>280445</v>
      </c>
      <c r="C66" t="s">
        <v>201</v>
      </c>
      <c r="D66" t="s">
        <v>202</v>
      </c>
      <c r="E66" s="1">
        <v>9343</v>
      </c>
      <c r="F66">
        <v>93</v>
      </c>
      <c r="G66" t="s">
        <v>77</v>
      </c>
      <c r="H66" t="s">
        <v>70</v>
      </c>
      <c r="I66" t="s">
        <v>70</v>
      </c>
      <c r="J66" t="s">
        <v>71</v>
      </c>
      <c r="K66">
        <v>25.38</v>
      </c>
      <c r="L66">
        <v>1</v>
      </c>
      <c r="M66" t="s">
        <v>72</v>
      </c>
      <c r="N66" t="s">
        <v>16</v>
      </c>
      <c r="O66" s="5">
        <v>0</v>
      </c>
      <c r="P66" s="5">
        <v>0</v>
      </c>
      <c r="Q66" s="5">
        <v>1</v>
      </c>
      <c r="R66" s="5">
        <v>0</v>
      </c>
      <c r="S66" s="5">
        <v>28</v>
      </c>
      <c r="T66" s="5">
        <v>28</v>
      </c>
      <c r="U66" s="5">
        <v>1</v>
      </c>
      <c r="V66" s="5">
        <v>0</v>
      </c>
      <c r="W66" s="5"/>
      <c r="X66" s="5"/>
      <c r="Y66" s="5">
        <v>3</v>
      </c>
      <c r="Z66" t="s">
        <v>72</v>
      </c>
      <c r="AA66" t="s">
        <v>72</v>
      </c>
      <c r="AB66" s="1">
        <v>42919</v>
      </c>
      <c r="AC66" t="s">
        <v>72</v>
      </c>
      <c r="AD66" t="s">
        <v>72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6</v>
      </c>
      <c r="AX66" t="s">
        <v>72</v>
      </c>
      <c r="AY66">
        <v>130</v>
      </c>
      <c r="AZ66">
        <v>42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1</v>
      </c>
      <c r="BO66">
        <v>28</v>
      </c>
    </row>
    <row r="67" spans="1:67" hidden="1">
      <c r="A67" s="1">
        <v>42046</v>
      </c>
      <c r="B67">
        <v>243187</v>
      </c>
      <c r="C67" t="s">
        <v>203</v>
      </c>
      <c r="D67" t="s">
        <v>204</v>
      </c>
      <c r="E67" s="1">
        <v>10148</v>
      </c>
      <c r="F67">
        <v>91</v>
      </c>
      <c r="G67" t="s">
        <v>69</v>
      </c>
      <c r="H67" t="s">
        <v>70</v>
      </c>
      <c r="I67" t="s">
        <v>70</v>
      </c>
      <c r="J67" t="s">
        <v>71</v>
      </c>
      <c r="K67">
        <v>22.04</v>
      </c>
      <c r="L67">
        <v>0</v>
      </c>
      <c r="M67">
        <v>0</v>
      </c>
      <c r="N67" t="s">
        <v>15</v>
      </c>
      <c r="O67" s="5">
        <v>0</v>
      </c>
      <c r="P67" s="5">
        <v>1</v>
      </c>
      <c r="Q67" s="5">
        <v>0</v>
      </c>
      <c r="R67" s="5">
        <v>0</v>
      </c>
      <c r="S67" s="5">
        <v>60</v>
      </c>
      <c r="T67" s="5">
        <v>59</v>
      </c>
      <c r="U67" s="5">
        <v>0</v>
      </c>
      <c r="V67" s="5">
        <v>1</v>
      </c>
      <c r="W67" s="5"/>
      <c r="X67" s="5"/>
      <c r="Y67" s="5">
        <v>3</v>
      </c>
      <c r="Z67" t="s">
        <v>72</v>
      </c>
      <c r="AA67" t="s">
        <v>72</v>
      </c>
      <c r="AB67" s="1">
        <v>42977</v>
      </c>
      <c r="AC67" t="s">
        <v>72</v>
      </c>
      <c r="AD67" t="s">
        <v>72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 t="s">
        <v>72</v>
      </c>
      <c r="AY67">
        <v>108</v>
      </c>
      <c r="AZ67">
        <v>48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59</v>
      </c>
    </row>
    <row r="68" spans="1:67">
      <c r="A68" s="1">
        <v>42046</v>
      </c>
      <c r="B68">
        <v>278986</v>
      </c>
      <c r="C68" t="s">
        <v>205</v>
      </c>
      <c r="D68" t="s">
        <v>206</v>
      </c>
      <c r="E68" s="1">
        <v>8332</v>
      </c>
      <c r="F68">
        <v>96</v>
      </c>
      <c r="G68" t="s">
        <v>77</v>
      </c>
      <c r="H68" t="s">
        <v>70</v>
      </c>
      <c r="I68" t="s">
        <v>70</v>
      </c>
      <c r="J68" t="s">
        <v>71</v>
      </c>
      <c r="K68">
        <v>29.71</v>
      </c>
      <c r="L68">
        <v>0</v>
      </c>
      <c r="M68">
        <v>0</v>
      </c>
      <c r="N68" t="s">
        <v>15</v>
      </c>
      <c r="O68" s="5">
        <v>0</v>
      </c>
      <c r="P68" s="5">
        <v>1</v>
      </c>
      <c r="Q68" s="5">
        <v>0</v>
      </c>
      <c r="R68" s="5">
        <v>0</v>
      </c>
      <c r="S68" s="5">
        <v>29</v>
      </c>
      <c r="T68" s="5">
        <v>34</v>
      </c>
      <c r="U68" s="5">
        <v>1</v>
      </c>
      <c r="V68" s="5">
        <v>0</v>
      </c>
      <c r="W68" s="5"/>
      <c r="X68" s="5"/>
      <c r="Y68" s="5">
        <v>3</v>
      </c>
      <c r="Z68" t="s">
        <v>72</v>
      </c>
      <c r="AA68" t="s">
        <v>72</v>
      </c>
      <c r="AB68" s="1">
        <v>43018</v>
      </c>
      <c r="AC68" t="s">
        <v>72</v>
      </c>
      <c r="AD68" t="s">
        <v>72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72</v>
      </c>
      <c r="AY68">
        <v>111</v>
      </c>
      <c r="AZ68">
        <v>40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34</v>
      </c>
    </row>
    <row r="69" spans="1:67">
      <c r="A69" s="1">
        <v>42047</v>
      </c>
      <c r="B69">
        <v>139313</v>
      </c>
      <c r="C69" t="s">
        <v>142</v>
      </c>
      <c r="D69" t="s">
        <v>207</v>
      </c>
      <c r="E69" s="1">
        <v>13437</v>
      </c>
      <c r="F69">
        <v>82</v>
      </c>
      <c r="G69" t="s">
        <v>77</v>
      </c>
      <c r="H69" t="s">
        <v>70</v>
      </c>
      <c r="I69" t="s">
        <v>70</v>
      </c>
      <c r="J69" t="s">
        <v>71</v>
      </c>
      <c r="K69">
        <v>21.16</v>
      </c>
      <c r="L69">
        <v>0</v>
      </c>
      <c r="M69">
        <v>0</v>
      </c>
      <c r="N69" t="s">
        <v>15</v>
      </c>
      <c r="O69" s="5">
        <v>0</v>
      </c>
      <c r="P69" s="5">
        <v>1</v>
      </c>
      <c r="Q69" s="5">
        <v>0</v>
      </c>
      <c r="R69" s="5">
        <v>0</v>
      </c>
      <c r="S69" s="5">
        <v>30</v>
      </c>
      <c r="T69" s="5">
        <v>26</v>
      </c>
      <c r="U69" s="5">
        <v>1</v>
      </c>
      <c r="V69" s="5">
        <v>0</v>
      </c>
      <c r="W69" s="5"/>
      <c r="X69" s="5"/>
      <c r="Y69" s="5">
        <v>3</v>
      </c>
      <c r="Z69" t="s">
        <v>72</v>
      </c>
      <c r="AA69" t="s">
        <v>72</v>
      </c>
      <c r="AB69" s="1">
        <v>43018</v>
      </c>
      <c r="AC69" t="s">
        <v>72</v>
      </c>
      <c r="AD69" t="s">
        <v>72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6</v>
      </c>
      <c r="AX69" t="s">
        <v>72</v>
      </c>
      <c r="AY69">
        <v>130</v>
      </c>
      <c r="AZ69">
        <v>65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1</v>
      </c>
      <c r="BO69">
        <v>26</v>
      </c>
    </row>
    <row r="70" spans="1:67">
      <c r="A70" s="1">
        <v>42047</v>
      </c>
      <c r="B70">
        <v>170506</v>
      </c>
      <c r="C70" t="s">
        <v>208</v>
      </c>
      <c r="D70" t="s">
        <v>209</v>
      </c>
      <c r="E70" s="1">
        <v>13530</v>
      </c>
      <c r="F70">
        <v>81</v>
      </c>
      <c r="G70" t="s">
        <v>77</v>
      </c>
      <c r="H70" t="s">
        <v>70</v>
      </c>
      <c r="I70" t="s">
        <v>70</v>
      </c>
      <c r="J70" t="s">
        <v>71</v>
      </c>
      <c r="K70">
        <v>31.48</v>
      </c>
      <c r="L70">
        <v>1</v>
      </c>
      <c r="M70" t="s">
        <v>72</v>
      </c>
      <c r="N70" t="s">
        <v>15</v>
      </c>
      <c r="O70" s="5">
        <v>0</v>
      </c>
      <c r="P70" s="5">
        <v>1</v>
      </c>
      <c r="Q70" s="5">
        <v>0</v>
      </c>
      <c r="R70" s="5">
        <v>0</v>
      </c>
      <c r="S70" s="5">
        <v>40</v>
      </c>
      <c r="T70" s="5">
        <v>48</v>
      </c>
      <c r="U70" s="5">
        <v>1</v>
      </c>
      <c r="V70" s="5">
        <v>0</v>
      </c>
      <c r="W70" s="5"/>
      <c r="X70" s="5"/>
      <c r="Y70" s="5">
        <v>3</v>
      </c>
      <c r="Z70" t="s">
        <v>72</v>
      </c>
      <c r="AA70" t="s">
        <v>72</v>
      </c>
      <c r="AB70" s="1">
        <v>43123</v>
      </c>
      <c r="AC70" t="s">
        <v>72</v>
      </c>
      <c r="AD70" t="s">
        <v>72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6</v>
      </c>
      <c r="AX70" t="s">
        <v>72</v>
      </c>
      <c r="AY70">
        <v>125</v>
      </c>
      <c r="AZ70">
        <v>35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2</v>
      </c>
      <c r="BM70">
        <v>0</v>
      </c>
      <c r="BN70">
        <v>1</v>
      </c>
      <c r="BO70">
        <v>26</v>
      </c>
    </row>
    <row r="71" spans="1:67">
      <c r="A71" s="1">
        <v>42047</v>
      </c>
      <c r="B71">
        <v>218610</v>
      </c>
      <c r="C71" t="s">
        <v>210</v>
      </c>
      <c r="D71" t="s">
        <v>211</v>
      </c>
      <c r="E71" s="1">
        <v>18079</v>
      </c>
      <c r="F71">
        <v>69</v>
      </c>
      <c r="G71" t="s">
        <v>77</v>
      </c>
      <c r="H71" t="s">
        <v>70</v>
      </c>
      <c r="I71" t="s">
        <v>70</v>
      </c>
      <c r="J71" t="s">
        <v>71</v>
      </c>
      <c r="K71">
        <v>37.700000000000003</v>
      </c>
      <c r="L71">
        <v>1</v>
      </c>
      <c r="M71" t="s">
        <v>72</v>
      </c>
      <c r="N71" t="s">
        <v>15</v>
      </c>
      <c r="O71" s="5">
        <v>0</v>
      </c>
      <c r="P71" s="5">
        <v>1</v>
      </c>
      <c r="Q71" s="5">
        <v>0</v>
      </c>
      <c r="R71" s="5">
        <v>0</v>
      </c>
      <c r="S71" s="5">
        <v>30</v>
      </c>
      <c r="T71" s="5">
        <v>29</v>
      </c>
      <c r="U71" s="5">
        <v>1</v>
      </c>
      <c r="V71" s="5">
        <v>0</v>
      </c>
      <c r="W71" s="5"/>
      <c r="X71" s="5"/>
      <c r="Y71" s="5">
        <v>3</v>
      </c>
      <c r="Z71" t="s">
        <v>72</v>
      </c>
      <c r="AA71" t="s">
        <v>72</v>
      </c>
      <c r="AB71" s="1">
        <v>42950</v>
      </c>
      <c r="AC71" t="s">
        <v>72</v>
      </c>
      <c r="AD71" t="s">
        <v>72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 t="s">
        <v>72</v>
      </c>
      <c r="AY71">
        <v>90</v>
      </c>
      <c r="AZ71">
        <v>81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1</v>
      </c>
      <c r="BO71">
        <v>29</v>
      </c>
    </row>
    <row r="72" spans="1:67">
      <c r="A72" s="1">
        <v>42047</v>
      </c>
      <c r="B72">
        <v>245482</v>
      </c>
      <c r="C72" t="s">
        <v>137</v>
      </c>
      <c r="D72" t="s">
        <v>212</v>
      </c>
      <c r="E72" s="1">
        <v>15777</v>
      </c>
      <c r="F72">
        <v>75</v>
      </c>
      <c r="G72" t="s">
        <v>77</v>
      </c>
      <c r="H72" t="s">
        <v>70</v>
      </c>
      <c r="I72" t="s">
        <v>70</v>
      </c>
      <c r="J72" t="s">
        <v>71</v>
      </c>
      <c r="K72">
        <v>27.93</v>
      </c>
      <c r="L72">
        <v>0</v>
      </c>
      <c r="M72">
        <v>0</v>
      </c>
      <c r="N72" t="s">
        <v>14</v>
      </c>
      <c r="O72" s="5">
        <v>1</v>
      </c>
      <c r="P72" s="5">
        <v>0</v>
      </c>
      <c r="Q72" s="5">
        <v>0</v>
      </c>
      <c r="R72" s="5">
        <v>0</v>
      </c>
      <c r="S72" s="5">
        <v>37</v>
      </c>
      <c r="T72" s="5">
        <v>35</v>
      </c>
      <c r="U72" s="5">
        <v>1</v>
      </c>
      <c r="V72" s="5">
        <v>0</v>
      </c>
      <c r="W72" s="5"/>
      <c r="X72" s="5"/>
      <c r="Y72" s="5">
        <v>3</v>
      </c>
      <c r="Z72" t="s">
        <v>72</v>
      </c>
      <c r="AA72" t="s">
        <v>72</v>
      </c>
      <c r="AB72" s="1">
        <v>43123</v>
      </c>
      <c r="AC72" t="s">
        <v>72</v>
      </c>
      <c r="AD72" t="s">
        <v>72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5</v>
      </c>
      <c r="AX72" t="s">
        <v>72</v>
      </c>
      <c r="AY72">
        <v>115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1</v>
      </c>
      <c r="BO72">
        <v>35</v>
      </c>
    </row>
    <row r="73" spans="1:67" hidden="1">
      <c r="A73" s="1">
        <v>42053</v>
      </c>
      <c r="B73">
        <v>246829</v>
      </c>
      <c r="C73" t="s">
        <v>213</v>
      </c>
      <c r="D73" t="s">
        <v>214</v>
      </c>
      <c r="E73" s="1">
        <v>19410</v>
      </c>
      <c r="F73">
        <v>65</v>
      </c>
      <c r="G73" t="s">
        <v>69</v>
      </c>
      <c r="H73" t="s">
        <v>70</v>
      </c>
      <c r="I73" t="s">
        <v>70</v>
      </c>
      <c r="J73" t="s">
        <v>71</v>
      </c>
      <c r="K73">
        <v>46.88</v>
      </c>
      <c r="L73">
        <v>0</v>
      </c>
      <c r="M73">
        <v>0</v>
      </c>
      <c r="N73" t="s">
        <v>15</v>
      </c>
      <c r="O73" s="5">
        <v>0</v>
      </c>
      <c r="P73" s="5">
        <v>1</v>
      </c>
      <c r="Q73" s="5">
        <v>0</v>
      </c>
      <c r="R73" s="5">
        <v>0</v>
      </c>
      <c r="S73" s="5">
        <v>70</v>
      </c>
      <c r="T73" s="5">
        <v>65</v>
      </c>
      <c r="U73" s="5">
        <v>0</v>
      </c>
      <c r="V73" s="5">
        <v>1</v>
      </c>
      <c r="W73" s="5"/>
      <c r="X73" s="5"/>
      <c r="Y73" s="5">
        <v>3</v>
      </c>
      <c r="Z73" t="s">
        <v>72</v>
      </c>
      <c r="AA73" t="s">
        <v>72</v>
      </c>
      <c r="AB73" s="1">
        <v>42977</v>
      </c>
      <c r="AC73" t="s">
        <v>72</v>
      </c>
      <c r="AD73" t="s">
        <v>72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 t="s">
        <v>72</v>
      </c>
      <c r="AY73">
        <v>142</v>
      </c>
      <c r="AZ73">
        <v>72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65</v>
      </c>
    </row>
    <row r="74" spans="1:67" hidden="1">
      <c r="A74" s="1">
        <v>42053</v>
      </c>
      <c r="B74">
        <v>271143</v>
      </c>
      <c r="C74" t="s">
        <v>215</v>
      </c>
      <c r="D74" t="s">
        <v>216</v>
      </c>
      <c r="E74" s="1">
        <v>11564</v>
      </c>
      <c r="F74">
        <v>87</v>
      </c>
      <c r="G74" t="s">
        <v>77</v>
      </c>
      <c r="H74" t="s">
        <v>70</v>
      </c>
      <c r="I74" t="s">
        <v>70</v>
      </c>
      <c r="J74" t="s">
        <v>71</v>
      </c>
      <c r="K74">
        <v>25.34</v>
      </c>
      <c r="L74">
        <v>0</v>
      </c>
      <c r="M74" t="s">
        <v>72</v>
      </c>
      <c r="N74" t="s">
        <v>15</v>
      </c>
      <c r="O74" s="5">
        <v>0</v>
      </c>
      <c r="P74" s="5">
        <v>1</v>
      </c>
      <c r="Q74" s="5">
        <v>0</v>
      </c>
      <c r="R74" s="5">
        <v>0</v>
      </c>
      <c r="S74" s="5">
        <v>65</v>
      </c>
      <c r="T74" s="5">
        <v>55</v>
      </c>
      <c r="U74" s="5">
        <v>0</v>
      </c>
      <c r="V74" s="5">
        <v>1</v>
      </c>
      <c r="W74" s="5"/>
      <c r="X74" s="5"/>
      <c r="Y74" s="5">
        <v>3</v>
      </c>
      <c r="Z74" t="s">
        <v>72</v>
      </c>
      <c r="AA74" t="s">
        <v>72</v>
      </c>
      <c r="AB74" s="1">
        <v>43137</v>
      </c>
      <c r="AC74" t="s">
        <v>72</v>
      </c>
      <c r="AD74" t="s">
        <v>72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7</v>
      </c>
      <c r="AX74" t="s">
        <v>72</v>
      </c>
      <c r="AY74">
        <v>110</v>
      </c>
      <c r="AZ74">
        <v>60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0</v>
      </c>
      <c r="BN74">
        <v>0</v>
      </c>
      <c r="BO74">
        <v>55</v>
      </c>
    </row>
    <row r="75" spans="1:67">
      <c r="A75" s="1">
        <v>42054</v>
      </c>
      <c r="B75">
        <v>218487</v>
      </c>
      <c r="C75" t="s">
        <v>217</v>
      </c>
      <c r="D75" t="s">
        <v>218</v>
      </c>
      <c r="E75" s="1">
        <v>17739</v>
      </c>
      <c r="F75">
        <v>70</v>
      </c>
      <c r="G75" t="s">
        <v>77</v>
      </c>
      <c r="H75" t="s">
        <v>70</v>
      </c>
      <c r="I75" t="s">
        <v>70</v>
      </c>
      <c r="J75" t="s">
        <v>71</v>
      </c>
      <c r="K75">
        <v>21.26</v>
      </c>
      <c r="L75">
        <v>0</v>
      </c>
      <c r="M75">
        <v>0</v>
      </c>
      <c r="N75" t="s">
        <v>14</v>
      </c>
      <c r="O75" s="5">
        <v>1</v>
      </c>
      <c r="P75" s="5">
        <v>0</v>
      </c>
      <c r="Q75" s="5">
        <v>0</v>
      </c>
      <c r="R75" s="5">
        <v>0</v>
      </c>
      <c r="S75" s="5">
        <v>34</v>
      </c>
      <c r="T75" s="5">
        <v>27</v>
      </c>
      <c r="U75" s="5">
        <v>1</v>
      </c>
      <c r="V75" s="5">
        <v>0</v>
      </c>
      <c r="W75" s="5"/>
      <c r="X75" s="5"/>
      <c r="Y75" s="5">
        <v>3</v>
      </c>
      <c r="Z75" t="s">
        <v>72</v>
      </c>
      <c r="AA75" t="s">
        <v>72</v>
      </c>
      <c r="AB75" s="1">
        <v>43105</v>
      </c>
      <c r="AC75" t="s">
        <v>72</v>
      </c>
      <c r="AD75" t="s">
        <v>72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6</v>
      </c>
      <c r="AX75" t="s">
        <v>72</v>
      </c>
      <c r="AY75">
        <v>105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12</v>
      </c>
    </row>
    <row r="76" spans="1:67" hidden="1">
      <c r="A76" s="1">
        <v>42054</v>
      </c>
      <c r="B76">
        <v>248069</v>
      </c>
      <c r="C76" t="s">
        <v>219</v>
      </c>
      <c r="D76" t="s">
        <v>220</v>
      </c>
      <c r="E76" s="1">
        <v>15390</v>
      </c>
      <c r="F76">
        <v>76</v>
      </c>
      <c r="G76" t="s">
        <v>77</v>
      </c>
      <c r="H76" t="s">
        <v>70</v>
      </c>
      <c r="I76" t="s">
        <v>70</v>
      </c>
      <c r="J76" t="s">
        <v>71</v>
      </c>
      <c r="K76">
        <v>37.549999999999997</v>
      </c>
      <c r="L76">
        <v>0</v>
      </c>
      <c r="M76">
        <v>0</v>
      </c>
      <c r="N76" t="s">
        <v>15</v>
      </c>
      <c r="O76" s="5">
        <v>0</v>
      </c>
      <c r="P76" s="5">
        <v>1</v>
      </c>
      <c r="Q76" s="5">
        <v>0</v>
      </c>
      <c r="R76" s="5">
        <v>0</v>
      </c>
      <c r="S76" s="5">
        <v>53</v>
      </c>
      <c r="T76" s="5">
        <v>53</v>
      </c>
      <c r="U76" s="5">
        <v>0</v>
      </c>
      <c r="V76" s="5">
        <v>1</v>
      </c>
      <c r="W76" s="5"/>
      <c r="X76" s="5"/>
      <c r="Y76" s="5">
        <v>3</v>
      </c>
      <c r="Z76" t="s">
        <v>72</v>
      </c>
      <c r="AA76" t="s">
        <v>72</v>
      </c>
      <c r="AB76" s="1">
        <v>42919</v>
      </c>
      <c r="AC76" t="s">
        <v>72</v>
      </c>
      <c r="AD76" t="s">
        <v>72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 t="s">
        <v>72</v>
      </c>
      <c r="AY76">
        <v>110</v>
      </c>
      <c r="AZ76">
        <v>62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53</v>
      </c>
    </row>
    <row r="77" spans="1:67" hidden="1">
      <c r="A77" s="1">
        <v>42059</v>
      </c>
      <c r="B77">
        <v>166078</v>
      </c>
      <c r="C77" t="s">
        <v>221</v>
      </c>
      <c r="D77" t="s">
        <v>222</v>
      </c>
      <c r="E77" s="1">
        <v>13753</v>
      </c>
      <c r="F77">
        <v>81</v>
      </c>
      <c r="G77" t="s">
        <v>69</v>
      </c>
      <c r="H77" t="s">
        <v>70</v>
      </c>
      <c r="I77" t="s">
        <v>70</v>
      </c>
      <c r="J77" t="s">
        <v>71</v>
      </c>
      <c r="K77">
        <v>18.77</v>
      </c>
      <c r="L77">
        <v>0</v>
      </c>
      <c r="M77" t="s">
        <v>72</v>
      </c>
      <c r="N77" t="s">
        <v>15</v>
      </c>
      <c r="O77" s="5">
        <v>0</v>
      </c>
      <c r="P77" s="5">
        <v>1</v>
      </c>
      <c r="Q77" s="5">
        <v>0</v>
      </c>
      <c r="R77" s="5">
        <v>0</v>
      </c>
      <c r="S77" s="5">
        <v>43</v>
      </c>
      <c r="T77" s="5">
        <v>43</v>
      </c>
      <c r="U77" s="5">
        <v>0</v>
      </c>
      <c r="V77" s="5">
        <v>1</v>
      </c>
      <c r="W77" s="5"/>
      <c r="X77" s="5"/>
      <c r="Y77" s="5">
        <v>3</v>
      </c>
      <c r="Z77" t="s">
        <v>72</v>
      </c>
      <c r="AA77" t="s">
        <v>72</v>
      </c>
      <c r="AB77" s="1">
        <v>42919</v>
      </c>
      <c r="AC77" t="s">
        <v>72</v>
      </c>
      <c r="AD77" t="s">
        <v>72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7</v>
      </c>
      <c r="AX77" t="s">
        <v>72</v>
      </c>
      <c r="AY77">
        <v>110</v>
      </c>
      <c r="AZ77">
        <v>69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</v>
      </c>
      <c r="BM77">
        <v>0</v>
      </c>
      <c r="BN77">
        <v>1</v>
      </c>
      <c r="BO77">
        <v>43</v>
      </c>
    </row>
    <row r="78" spans="1:67" hidden="1">
      <c r="A78" s="1">
        <v>42059</v>
      </c>
      <c r="B78">
        <v>280806</v>
      </c>
      <c r="C78" t="s">
        <v>223</v>
      </c>
      <c r="D78" t="s">
        <v>224</v>
      </c>
      <c r="E78" s="1">
        <v>12451</v>
      </c>
      <c r="F78">
        <v>84</v>
      </c>
      <c r="G78" t="s">
        <v>69</v>
      </c>
      <c r="H78" t="s">
        <v>70</v>
      </c>
      <c r="I78" t="s">
        <v>70</v>
      </c>
      <c r="J78" t="s">
        <v>71</v>
      </c>
      <c r="K78">
        <v>27.75</v>
      </c>
      <c r="L78">
        <v>1</v>
      </c>
      <c r="M78" t="s">
        <v>72</v>
      </c>
      <c r="N78" t="s">
        <v>16</v>
      </c>
      <c r="O78" s="5">
        <v>0</v>
      </c>
      <c r="P78" s="5">
        <v>0</v>
      </c>
      <c r="Q78" s="5">
        <v>1</v>
      </c>
      <c r="R78" s="5">
        <v>0</v>
      </c>
      <c r="S78" s="5">
        <v>65</v>
      </c>
      <c r="T78" s="5">
        <v>56</v>
      </c>
      <c r="U78" s="5">
        <v>0</v>
      </c>
      <c r="V78" s="5">
        <v>1</v>
      </c>
      <c r="W78" s="5"/>
      <c r="X78" s="5"/>
      <c r="Y78" s="5">
        <v>3</v>
      </c>
      <c r="Z78" t="s">
        <v>72</v>
      </c>
      <c r="AA78" t="s">
        <v>72</v>
      </c>
      <c r="AB78" s="1">
        <v>43137</v>
      </c>
      <c r="AC78" t="s">
        <v>72</v>
      </c>
      <c r="AD78" t="s">
        <v>72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10</v>
      </c>
      <c r="AX78" t="s">
        <v>72</v>
      </c>
      <c r="AY78">
        <v>135</v>
      </c>
      <c r="AZ78">
        <v>38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56</v>
      </c>
    </row>
    <row r="79" spans="1:67" hidden="1">
      <c r="A79" s="1">
        <v>42067</v>
      </c>
      <c r="B79">
        <v>274754</v>
      </c>
      <c r="C79" t="s">
        <v>225</v>
      </c>
      <c r="D79" t="s">
        <v>226</v>
      </c>
      <c r="E79" s="1">
        <v>27211</v>
      </c>
      <c r="F79">
        <v>44</v>
      </c>
      <c r="G79" t="s">
        <v>77</v>
      </c>
      <c r="H79" t="s">
        <v>70</v>
      </c>
      <c r="I79" t="s">
        <v>70</v>
      </c>
      <c r="J79" t="s">
        <v>71</v>
      </c>
      <c r="K79">
        <v>26.59</v>
      </c>
      <c r="L79">
        <v>0</v>
      </c>
      <c r="M79">
        <v>0</v>
      </c>
      <c r="N79" t="s">
        <v>15</v>
      </c>
      <c r="O79" s="5">
        <v>0</v>
      </c>
      <c r="P79" s="5">
        <v>1</v>
      </c>
      <c r="Q79" s="5">
        <v>0</v>
      </c>
      <c r="R79" s="5">
        <v>0</v>
      </c>
      <c r="S79" s="5">
        <v>50</v>
      </c>
      <c r="T79" s="5">
        <v>50</v>
      </c>
      <c r="U79" s="5">
        <v>0</v>
      </c>
      <c r="V79" s="5">
        <v>1</v>
      </c>
      <c r="W79" s="5"/>
      <c r="X79" s="5"/>
      <c r="Y79" s="5">
        <v>3</v>
      </c>
      <c r="Z79" t="s">
        <v>72</v>
      </c>
      <c r="AA79" t="s">
        <v>72</v>
      </c>
      <c r="AB79" s="1">
        <v>42423</v>
      </c>
      <c r="AC79" t="s">
        <v>72</v>
      </c>
      <c r="AD79" t="s">
        <v>72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7</v>
      </c>
      <c r="AX79" t="s">
        <v>72</v>
      </c>
      <c r="AY79">
        <v>105</v>
      </c>
      <c r="AZ79">
        <v>78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1</v>
      </c>
      <c r="BO79">
        <v>50</v>
      </c>
    </row>
    <row r="80" spans="1:67">
      <c r="A80" s="1">
        <v>42067</v>
      </c>
      <c r="B80">
        <v>276689</v>
      </c>
      <c r="C80" t="s">
        <v>227</v>
      </c>
      <c r="D80" t="s">
        <v>228</v>
      </c>
      <c r="E80" s="1">
        <v>13163</v>
      </c>
      <c r="F80">
        <v>82</v>
      </c>
      <c r="G80" t="s">
        <v>69</v>
      </c>
      <c r="H80" t="s">
        <v>70</v>
      </c>
      <c r="I80" t="s">
        <v>70</v>
      </c>
      <c r="J80" t="s">
        <v>71</v>
      </c>
      <c r="K80">
        <v>22.04</v>
      </c>
      <c r="L80">
        <v>0</v>
      </c>
      <c r="M80">
        <v>0</v>
      </c>
      <c r="N80" t="s">
        <v>14</v>
      </c>
      <c r="O80" s="5">
        <v>1</v>
      </c>
      <c r="P80" s="5">
        <v>0</v>
      </c>
      <c r="Q80" s="5">
        <v>0</v>
      </c>
      <c r="R80" s="5">
        <v>0</v>
      </c>
      <c r="S80" s="5">
        <v>35</v>
      </c>
      <c r="T80" s="5">
        <v>28</v>
      </c>
      <c r="U80" s="5">
        <v>1</v>
      </c>
      <c r="V80" s="5">
        <v>0</v>
      </c>
      <c r="W80" s="5"/>
      <c r="X80" s="5"/>
      <c r="Y80" s="5">
        <v>3</v>
      </c>
      <c r="Z80" t="s">
        <v>72</v>
      </c>
      <c r="AA80" t="s">
        <v>72</v>
      </c>
      <c r="AB80" s="1">
        <v>42926</v>
      </c>
      <c r="AC80" t="s">
        <v>72</v>
      </c>
      <c r="AD80" t="s">
        <v>72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5</v>
      </c>
      <c r="AX80" t="s">
        <v>72</v>
      </c>
      <c r="AY80">
        <v>135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1</v>
      </c>
      <c r="BO80">
        <v>19</v>
      </c>
    </row>
    <row r="81" spans="1:67">
      <c r="A81" s="1">
        <v>42068</v>
      </c>
      <c r="B81">
        <v>170262</v>
      </c>
      <c r="C81" t="s">
        <v>229</v>
      </c>
      <c r="D81" t="s">
        <v>230</v>
      </c>
      <c r="E81" s="1">
        <v>15233</v>
      </c>
      <c r="F81">
        <v>77</v>
      </c>
      <c r="G81" t="s">
        <v>77</v>
      </c>
      <c r="H81" t="s">
        <v>70</v>
      </c>
      <c r="I81" t="s">
        <v>70</v>
      </c>
      <c r="J81" t="s">
        <v>71</v>
      </c>
      <c r="K81">
        <v>36.51</v>
      </c>
      <c r="L81">
        <v>0</v>
      </c>
      <c r="M81" t="s">
        <v>72</v>
      </c>
      <c r="N81" t="s">
        <v>16</v>
      </c>
      <c r="O81" s="5">
        <v>0</v>
      </c>
      <c r="P81" s="5">
        <v>0</v>
      </c>
      <c r="Q81" s="5">
        <v>1</v>
      </c>
      <c r="R81" s="5">
        <v>0</v>
      </c>
      <c r="S81" s="5">
        <v>20</v>
      </c>
      <c r="T81" s="5">
        <v>20</v>
      </c>
      <c r="U81" s="5">
        <v>1</v>
      </c>
      <c r="V81" s="5">
        <v>0</v>
      </c>
      <c r="W81" s="5"/>
      <c r="X81" s="5"/>
      <c r="Y81" s="5">
        <v>3</v>
      </c>
      <c r="Z81" t="s">
        <v>72</v>
      </c>
      <c r="AA81" t="s">
        <v>72</v>
      </c>
      <c r="AB81" s="1">
        <v>42919</v>
      </c>
      <c r="AC81" t="s">
        <v>72</v>
      </c>
      <c r="AD81" t="s">
        <v>72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10</v>
      </c>
      <c r="AX81" t="s">
        <v>72</v>
      </c>
      <c r="AY81">
        <v>100</v>
      </c>
      <c r="AZ81">
        <v>26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2</v>
      </c>
      <c r="BM81">
        <v>1</v>
      </c>
      <c r="BN81">
        <v>1</v>
      </c>
      <c r="BO81">
        <v>20</v>
      </c>
    </row>
    <row r="82" spans="1:67">
      <c r="A82" s="1">
        <v>42073</v>
      </c>
      <c r="B82">
        <v>175363</v>
      </c>
      <c r="C82" t="s">
        <v>231</v>
      </c>
      <c r="D82" t="s">
        <v>232</v>
      </c>
      <c r="E82" s="1">
        <v>14119</v>
      </c>
      <c r="F82">
        <v>80</v>
      </c>
      <c r="G82" t="s">
        <v>69</v>
      </c>
      <c r="H82" t="s">
        <v>70</v>
      </c>
      <c r="I82" t="s">
        <v>70</v>
      </c>
      <c r="J82" t="s">
        <v>71</v>
      </c>
      <c r="K82">
        <v>34</v>
      </c>
      <c r="L82">
        <v>0</v>
      </c>
      <c r="M82">
        <v>0</v>
      </c>
      <c r="N82" t="s">
        <v>16</v>
      </c>
      <c r="O82" s="5">
        <v>0</v>
      </c>
      <c r="P82" s="5">
        <v>0</v>
      </c>
      <c r="Q82" s="5">
        <v>1</v>
      </c>
      <c r="R82" s="5">
        <v>0</v>
      </c>
      <c r="S82" s="5">
        <v>35</v>
      </c>
      <c r="T82" s="5">
        <v>35</v>
      </c>
      <c r="U82" s="5">
        <v>1</v>
      </c>
      <c r="V82" s="5">
        <v>0</v>
      </c>
      <c r="W82" s="5"/>
      <c r="X82" s="5"/>
      <c r="Y82" s="5">
        <v>3</v>
      </c>
      <c r="Z82" t="s">
        <v>72</v>
      </c>
      <c r="AA82" t="s">
        <v>72</v>
      </c>
      <c r="AB82" s="1">
        <v>43116</v>
      </c>
      <c r="AC82" t="s">
        <v>72</v>
      </c>
      <c r="AD82" t="s">
        <v>72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72</v>
      </c>
      <c r="AY82">
        <v>115</v>
      </c>
      <c r="AZ82">
        <v>23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1</v>
      </c>
      <c r="BO82">
        <v>35</v>
      </c>
    </row>
    <row r="83" spans="1:67" hidden="1">
      <c r="A83" s="1">
        <v>42075</v>
      </c>
      <c r="B83">
        <v>164835</v>
      </c>
      <c r="C83" t="s">
        <v>233</v>
      </c>
      <c r="D83" t="s">
        <v>234</v>
      </c>
      <c r="E83" s="1">
        <v>22810</v>
      </c>
      <c r="F83">
        <v>56</v>
      </c>
      <c r="G83" t="s">
        <v>77</v>
      </c>
      <c r="H83" t="s">
        <v>70</v>
      </c>
      <c r="I83" t="s">
        <v>70</v>
      </c>
      <c r="J83" t="s">
        <v>71</v>
      </c>
      <c r="K83">
        <v>27.16</v>
      </c>
      <c r="L83">
        <v>0</v>
      </c>
      <c r="M83">
        <v>0</v>
      </c>
      <c r="N83" t="s">
        <v>14</v>
      </c>
      <c r="O83" s="5">
        <v>1</v>
      </c>
      <c r="P83" s="5">
        <v>0</v>
      </c>
      <c r="Q83" s="5">
        <v>0</v>
      </c>
      <c r="R83" s="5">
        <v>0</v>
      </c>
      <c r="S83" s="5">
        <v>20</v>
      </c>
      <c r="T83" s="5">
        <v>18</v>
      </c>
      <c r="U83" s="5">
        <v>1</v>
      </c>
      <c r="V83" s="5">
        <v>0</v>
      </c>
      <c r="W83" s="5"/>
      <c r="X83" s="5"/>
      <c r="Y83" s="5">
        <v>3</v>
      </c>
      <c r="Z83" t="s">
        <v>72</v>
      </c>
      <c r="AA83" t="s">
        <v>72</v>
      </c>
      <c r="AB83" s="1">
        <v>42919</v>
      </c>
      <c r="AC83" t="s">
        <v>96</v>
      </c>
      <c r="AD83" t="s">
        <v>235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5</v>
      </c>
      <c r="AX83" t="s">
        <v>72</v>
      </c>
      <c r="AY83">
        <v>110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1</v>
      </c>
      <c r="BN83">
        <v>1</v>
      </c>
      <c r="BO83">
        <v>18</v>
      </c>
    </row>
    <row r="84" spans="1:67" hidden="1">
      <c r="A84" s="1">
        <v>42080</v>
      </c>
      <c r="B84">
        <v>254763</v>
      </c>
      <c r="C84" t="s">
        <v>236</v>
      </c>
      <c r="D84" t="s">
        <v>128</v>
      </c>
      <c r="E84" s="1">
        <v>10984</v>
      </c>
      <c r="F84">
        <v>88</v>
      </c>
      <c r="G84" t="s">
        <v>69</v>
      </c>
      <c r="H84" t="s">
        <v>70</v>
      </c>
      <c r="I84" t="s">
        <v>70</v>
      </c>
      <c r="J84" t="s">
        <v>71</v>
      </c>
      <c r="K84">
        <v>22.34</v>
      </c>
      <c r="L84">
        <v>0</v>
      </c>
      <c r="M84">
        <v>0</v>
      </c>
      <c r="N84" t="s">
        <v>16</v>
      </c>
      <c r="O84" s="5">
        <v>0</v>
      </c>
      <c r="P84" s="5">
        <v>0</v>
      </c>
      <c r="Q84" s="5">
        <v>1</v>
      </c>
      <c r="R84" s="5">
        <v>0</v>
      </c>
      <c r="S84" s="5">
        <v>65</v>
      </c>
      <c r="T84" s="5">
        <v>60</v>
      </c>
      <c r="U84" s="5">
        <v>0</v>
      </c>
      <c r="V84" s="5">
        <v>1</v>
      </c>
      <c r="W84" s="5"/>
      <c r="X84" s="5"/>
      <c r="Y84" s="5">
        <v>3</v>
      </c>
      <c r="Z84" t="s">
        <v>72</v>
      </c>
      <c r="AA84" t="s">
        <v>72</v>
      </c>
      <c r="AB84" s="1">
        <v>42810</v>
      </c>
      <c r="AC84" t="s">
        <v>72</v>
      </c>
      <c r="AD84" t="s">
        <v>72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9</v>
      </c>
      <c r="AX84" t="s">
        <v>72</v>
      </c>
      <c r="AY84">
        <v>140</v>
      </c>
      <c r="AZ84">
        <v>78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0</v>
      </c>
      <c r="BO84">
        <v>60</v>
      </c>
    </row>
    <row r="85" spans="1:67">
      <c r="A85" s="1">
        <v>42082</v>
      </c>
      <c r="B85">
        <v>230913</v>
      </c>
      <c r="C85" t="s">
        <v>237</v>
      </c>
      <c r="D85" t="s">
        <v>238</v>
      </c>
      <c r="E85" s="1">
        <v>11854</v>
      </c>
      <c r="F85">
        <v>86</v>
      </c>
      <c r="G85" t="s">
        <v>69</v>
      </c>
      <c r="H85" t="s">
        <v>70</v>
      </c>
      <c r="I85" t="s">
        <v>70</v>
      </c>
      <c r="J85" t="s">
        <v>71</v>
      </c>
      <c r="K85">
        <v>21.64</v>
      </c>
      <c r="L85">
        <v>1</v>
      </c>
      <c r="M85" t="s">
        <v>72</v>
      </c>
      <c r="N85" t="s">
        <v>15</v>
      </c>
      <c r="O85" s="5">
        <v>0</v>
      </c>
      <c r="P85" s="5">
        <v>1</v>
      </c>
      <c r="Q85" s="5">
        <v>0</v>
      </c>
      <c r="R85" s="5">
        <v>0</v>
      </c>
      <c r="S85" s="5">
        <v>60</v>
      </c>
      <c r="T85" s="5">
        <v>34</v>
      </c>
      <c r="U85" s="5">
        <v>1</v>
      </c>
      <c r="V85" s="5">
        <v>0</v>
      </c>
      <c r="W85" s="5"/>
      <c r="X85" s="5"/>
      <c r="Y85" s="5">
        <v>3</v>
      </c>
      <c r="Z85" t="s">
        <v>72</v>
      </c>
      <c r="AA85" t="s">
        <v>72</v>
      </c>
      <c r="AB85" s="1">
        <v>43090</v>
      </c>
      <c r="AC85" t="s">
        <v>72</v>
      </c>
      <c r="AD85" t="s">
        <v>72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10</v>
      </c>
      <c r="AX85" t="s">
        <v>72</v>
      </c>
      <c r="AY85">
        <v>170</v>
      </c>
      <c r="AZ85">
        <v>59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1</v>
      </c>
      <c r="BO85">
        <v>34</v>
      </c>
    </row>
    <row r="86" spans="1:67">
      <c r="A86" s="1">
        <v>42087</v>
      </c>
      <c r="B86">
        <v>225060</v>
      </c>
      <c r="C86" t="s">
        <v>239</v>
      </c>
      <c r="D86" t="s">
        <v>240</v>
      </c>
      <c r="E86" s="1">
        <v>9152</v>
      </c>
      <c r="F86">
        <v>93</v>
      </c>
      <c r="G86" t="s">
        <v>77</v>
      </c>
      <c r="H86" t="s">
        <v>70</v>
      </c>
      <c r="I86" t="s">
        <v>70</v>
      </c>
      <c r="J86" t="s">
        <v>71</v>
      </c>
      <c r="K86">
        <v>31.72</v>
      </c>
      <c r="L86">
        <v>0</v>
      </c>
      <c r="M86">
        <v>0</v>
      </c>
      <c r="N86" t="s">
        <v>15</v>
      </c>
      <c r="O86" s="5">
        <v>0</v>
      </c>
      <c r="P86" s="5">
        <v>1</v>
      </c>
      <c r="Q86" s="5">
        <v>0</v>
      </c>
      <c r="R86" s="5">
        <v>0</v>
      </c>
      <c r="S86" s="5">
        <v>57</v>
      </c>
      <c r="T86" s="5">
        <v>33</v>
      </c>
      <c r="U86" s="5">
        <v>1</v>
      </c>
      <c r="V86" s="5">
        <v>0</v>
      </c>
      <c r="W86" s="5"/>
      <c r="X86" s="5"/>
      <c r="Y86" s="5">
        <v>3</v>
      </c>
      <c r="Z86" t="s">
        <v>72</v>
      </c>
      <c r="AA86" t="s">
        <v>72</v>
      </c>
      <c r="AB86" s="1">
        <v>42919</v>
      </c>
      <c r="AC86" t="s">
        <v>72</v>
      </c>
      <c r="AD86" t="s">
        <v>72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72</v>
      </c>
      <c r="AY86">
        <v>135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2</v>
      </c>
      <c r="BM86">
        <v>0</v>
      </c>
      <c r="BN86">
        <v>1</v>
      </c>
      <c r="BO86">
        <v>33</v>
      </c>
    </row>
    <row r="87" spans="1:67">
      <c r="A87" s="1">
        <v>42088</v>
      </c>
      <c r="B87">
        <v>282052</v>
      </c>
      <c r="C87" t="s">
        <v>241</v>
      </c>
      <c r="D87" t="s">
        <v>242</v>
      </c>
      <c r="E87" s="1">
        <v>9623</v>
      </c>
      <c r="F87">
        <v>92</v>
      </c>
      <c r="G87" t="s">
        <v>77</v>
      </c>
      <c r="H87" t="s">
        <v>70</v>
      </c>
      <c r="I87" t="s">
        <v>70</v>
      </c>
      <c r="J87" t="s">
        <v>71</v>
      </c>
      <c r="K87">
        <v>23.63</v>
      </c>
      <c r="L87">
        <v>0</v>
      </c>
      <c r="M87">
        <v>0</v>
      </c>
      <c r="N87" t="s">
        <v>15</v>
      </c>
      <c r="O87" s="5">
        <v>0</v>
      </c>
      <c r="P87" s="5">
        <v>1</v>
      </c>
      <c r="Q87" s="5">
        <v>0</v>
      </c>
      <c r="R87" s="5">
        <v>0</v>
      </c>
      <c r="S87" s="5">
        <v>52</v>
      </c>
      <c r="T87" s="5">
        <v>47</v>
      </c>
      <c r="U87" s="5">
        <v>1</v>
      </c>
      <c r="V87" s="5">
        <v>0</v>
      </c>
      <c r="W87" s="5"/>
      <c r="X87" s="5"/>
      <c r="Y87" s="5">
        <v>3</v>
      </c>
      <c r="Z87" t="s">
        <v>72</v>
      </c>
      <c r="AA87" t="s">
        <v>72</v>
      </c>
      <c r="AB87" s="1">
        <v>42962</v>
      </c>
      <c r="AC87" t="s">
        <v>72</v>
      </c>
      <c r="AD87" t="s">
        <v>72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 t="s">
        <v>72</v>
      </c>
      <c r="AY87">
        <v>120</v>
      </c>
      <c r="AZ87">
        <v>44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0</v>
      </c>
      <c r="BN87">
        <v>1</v>
      </c>
      <c r="BO87">
        <v>40</v>
      </c>
    </row>
    <row r="88" spans="1:67">
      <c r="A88" s="1">
        <v>42089</v>
      </c>
      <c r="B88">
        <v>166378</v>
      </c>
      <c r="C88" t="s">
        <v>243</v>
      </c>
      <c r="D88" t="s">
        <v>244</v>
      </c>
      <c r="E88" s="1">
        <v>8870</v>
      </c>
      <c r="F88">
        <v>94</v>
      </c>
      <c r="G88" t="s">
        <v>77</v>
      </c>
      <c r="H88" t="s">
        <v>70</v>
      </c>
      <c r="I88" t="s">
        <v>70</v>
      </c>
      <c r="J88" t="s">
        <v>71</v>
      </c>
      <c r="K88">
        <v>23.43</v>
      </c>
      <c r="L88">
        <v>0</v>
      </c>
      <c r="M88">
        <v>0</v>
      </c>
      <c r="N88" t="s">
        <v>16</v>
      </c>
      <c r="O88" s="5">
        <v>0</v>
      </c>
      <c r="P88" s="5">
        <v>0</v>
      </c>
      <c r="Q88" s="5">
        <v>1</v>
      </c>
      <c r="R88" s="5">
        <v>0</v>
      </c>
      <c r="S88" s="5">
        <v>24</v>
      </c>
      <c r="T88" s="5">
        <v>24</v>
      </c>
      <c r="U88" s="5">
        <v>1</v>
      </c>
      <c r="V88" s="5">
        <v>0</v>
      </c>
      <c r="W88" s="5"/>
      <c r="X88" s="5"/>
      <c r="Y88" s="5">
        <v>3</v>
      </c>
      <c r="Z88" t="s">
        <v>72</v>
      </c>
      <c r="AA88" t="s">
        <v>72</v>
      </c>
      <c r="AB88" s="1">
        <v>42919</v>
      </c>
      <c r="AC88" t="s">
        <v>72</v>
      </c>
      <c r="AD88" t="s">
        <v>72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9</v>
      </c>
      <c r="AX88" t="s">
        <v>72</v>
      </c>
      <c r="AY88">
        <v>110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2</v>
      </c>
      <c r="BM88">
        <v>0</v>
      </c>
      <c r="BN88">
        <v>1</v>
      </c>
      <c r="BO88">
        <v>24</v>
      </c>
    </row>
    <row r="89" spans="1:67">
      <c r="A89" s="1">
        <v>42094</v>
      </c>
      <c r="B89">
        <v>142561</v>
      </c>
      <c r="C89" t="s">
        <v>245</v>
      </c>
      <c r="D89" t="s">
        <v>246</v>
      </c>
      <c r="E89" s="1">
        <v>12231</v>
      </c>
      <c r="F89">
        <v>85</v>
      </c>
      <c r="G89" t="s">
        <v>69</v>
      </c>
      <c r="H89" t="s">
        <v>70</v>
      </c>
      <c r="I89" t="s">
        <v>70</v>
      </c>
      <c r="J89" t="s">
        <v>71</v>
      </c>
      <c r="K89">
        <v>35.049999999999997</v>
      </c>
      <c r="L89">
        <v>1</v>
      </c>
      <c r="M89">
        <v>0</v>
      </c>
      <c r="N89" t="s">
        <v>15</v>
      </c>
      <c r="O89" s="5">
        <v>0</v>
      </c>
      <c r="P89" s="5">
        <v>1</v>
      </c>
      <c r="Q89" s="5">
        <v>0</v>
      </c>
      <c r="R89" s="5">
        <v>0</v>
      </c>
      <c r="S89" s="5">
        <v>59</v>
      </c>
      <c r="T89" s="5">
        <v>35</v>
      </c>
      <c r="U89" s="5">
        <v>1</v>
      </c>
      <c r="V89" s="5">
        <v>0</v>
      </c>
      <c r="W89" s="5"/>
      <c r="X89" s="5"/>
      <c r="Y89" s="5">
        <v>3</v>
      </c>
      <c r="Z89" t="s">
        <v>72</v>
      </c>
      <c r="AA89" t="s">
        <v>72</v>
      </c>
      <c r="AB89" s="1">
        <v>43074</v>
      </c>
      <c r="AC89" t="s">
        <v>72</v>
      </c>
      <c r="AD89" t="s">
        <v>72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10</v>
      </c>
      <c r="AX89" t="s">
        <v>72</v>
      </c>
      <c r="AY89">
        <v>110</v>
      </c>
      <c r="AZ89">
        <v>33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0</v>
      </c>
      <c r="BN89">
        <v>1</v>
      </c>
      <c r="BO89">
        <v>35</v>
      </c>
    </row>
    <row r="90" spans="1:67" hidden="1">
      <c r="A90" s="1">
        <v>42094</v>
      </c>
      <c r="B90">
        <v>174400</v>
      </c>
      <c r="C90" t="s">
        <v>247</v>
      </c>
      <c r="D90" t="s">
        <v>248</v>
      </c>
      <c r="E90" s="1">
        <v>16166</v>
      </c>
      <c r="F90">
        <v>74</v>
      </c>
      <c r="G90" t="s">
        <v>69</v>
      </c>
      <c r="H90" t="s">
        <v>70</v>
      </c>
      <c r="I90" t="s">
        <v>70</v>
      </c>
      <c r="J90" t="s">
        <v>71</v>
      </c>
      <c r="K90">
        <v>36.19</v>
      </c>
      <c r="L90">
        <v>1</v>
      </c>
      <c r="M90" t="s">
        <v>72</v>
      </c>
      <c r="N90" t="s">
        <v>15</v>
      </c>
      <c r="O90" s="5">
        <v>0</v>
      </c>
      <c r="P90" s="5">
        <v>1</v>
      </c>
      <c r="Q90" s="5">
        <v>0</v>
      </c>
      <c r="R90" s="5">
        <v>0</v>
      </c>
      <c r="S90" s="5">
        <v>60</v>
      </c>
      <c r="T90" s="5">
        <v>55</v>
      </c>
      <c r="U90" s="5">
        <v>0</v>
      </c>
      <c r="V90" s="5">
        <v>1</v>
      </c>
      <c r="W90" s="5"/>
      <c r="X90" s="5"/>
      <c r="Y90" s="5">
        <v>3</v>
      </c>
      <c r="Z90" t="s">
        <v>72</v>
      </c>
      <c r="AA90" t="s">
        <v>72</v>
      </c>
      <c r="AB90" s="1">
        <v>42955</v>
      </c>
      <c r="AC90" t="s">
        <v>72</v>
      </c>
      <c r="AD90" t="s">
        <v>72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 t="s">
        <v>72</v>
      </c>
      <c r="AY90">
        <v>160</v>
      </c>
      <c r="AZ90">
        <v>90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55</v>
      </c>
    </row>
    <row r="91" spans="1:67" hidden="1">
      <c r="A91" s="1">
        <v>42094</v>
      </c>
      <c r="B91">
        <v>279677</v>
      </c>
      <c r="C91" t="s">
        <v>249</v>
      </c>
      <c r="D91" t="s">
        <v>250</v>
      </c>
      <c r="E91" s="1">
        <v>11028</v>
      </c>
      <c r="F91">
        <v>88</v>
      </c>
      <c r="G91" t="s">
        <v>77</v>
      </c>
      <c r="H91" t="s">
        <v>70</v>
      </c>
      <c r="I91" t="s">
        <v>70</v>
      </c>
      <c r="J91" t="s">
        <v>71</v>
      </c>
      <c r="K91">
        <v>24.01</v>
      </c>
      <c r="L91">
        <v>0</v>
      </c>
      <c r="M91">
        <v>0</v>
      </c>
      <c r="N91" t="s">
        <v>15</v>
      </c>
      <c r="O91" s="5">
        <v>0</v>
      </c>
      <c r="P91" s="5">
        <v>1</v>
      </c>
      <c r="Q91" s="5">
        <v>0</v>
      </c>
      <c r="R91" s="5">
        <v>0</v>
      </c>
      <c r="S91" s="5">
        <v>45</v>
      </c>
      <c r="T91" s="5">
        <v>55</v>
      </c>
      <c r="U91" s="5">
        <v>0</v>
      </c>
      <c r="V91" s="5">
        <v>1</v>
      </c>
      <c r="W91" s="5"/>
      <c r="X91" s="5"/>
      <c r="Y91" s="5">
        <v>3</v>
      </c>
      <c r="Z91" t="s">
        <v>72</v>
      </c>
      <c r="AA91" t="s">
        <v>72</v>
      </c>
      <c r="AB91" s="1">
        <v>42919</v>
      </c>
      <c r="AC91" t="s">
        <v>72</v>
      </c>
      <c r="AD91" t="s">
        <v>72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9</v>
      </c>
      <c r="AX91" t="s">
        <v>72</v>
      </c>
      <c r="AY91">
        <v>145</v>
      </c>
      <c r="AZ91">
        <v>34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2</v>
      </c>
      <c r="BM91">
        <v>0</v>
      </c>
      <c r="BN91">
        <v>0</v>
      </c>
      <c r="BO91">
        <v>45</v>
      </c>
    </row>
    <row r="92" spans="1:67" hidden="1">
      <c r="A92" s="1">
        <v>42095</v>
      </c>
      <c r="B92">
        <v>139521</v>
      </c>
      <c r="C92" t="s">
        <v>251</v>
      </c>
      <c r="D92" t="s">
        <v>252</v>
      </c>
      <c r="E92" s="1">
        <v>13859</v>
      </c>
      <c r="F92">
        <v>81</v>
      </c>
      <c r="G92" t="s">
        <v>69</v>
      </c>
      <c r="H92" t="s">
        <v>70</v>
      </c>
      <c r="I92" t="s">
        <v>70</v>
      </c>
      <c r="J92" t="s">
        <v>71</v>
      </c>
      <c r="K92">
        <v>26.6</v>
      </c>
      <c r="L92">
        <v>0</v>
      </c>
      <c r="M92">
        <v>0</v>
      </c>
      <c r="N92" t="s">
        <v>16</v>
      </c>
      <c r="O92" s="5">
        <v>0</v>
      </c>
      <c r="P92" s="5">
        <v>0</v>
      </c>
      <c r="Q92" s="5">
        <v>1</v>
      </c>
      <c r="R92" s="5">
        <v>0</v>
      </c>
      <c r="S92" s="5">
        <v>45</v>
      </c>
      <c r="T92" s="5">
        <v>43</v>
      </c>
      <c r="U92" s="5">
        <v>0</v>
      </c>
      <c r="V92" s="5">
        <v>1</v>
      </c>
      <c r="W92" s="5"/>
      <c r="X92" s="5"/>
      <c r="Y92" s="5">
        <v>3</v>
      </c>
      <c r="Z92" t="s">
        <v>72</v>
      </c>
      <c r="AA92" t="s">
        <v>72</v>
      </c>
      <c r="AB92" s="1">
        <v>42922</v>
      </c>
      <c r="AC92" t="s">
        <v>72</v>
      </c>
      <c r="AD92" t="s">
        <v>72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6</v>
      </c>
      <c r="AX92" t="s">
        <v>72</v>
      </c>
      <c r="AY92">
        <v>100</v>
      </c>
      <c r="AZ92">
        <v>46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2</v>
      </c>
      <c r="BM92">
        <v>0</v>
      </c>
      <c r="BN92">
        <v>1</v>
      </c>
      <c r="BO92">
        <v>42</v>
      </c>
    </row>
    <row r="93" spans="1:67">
      <c r="A93" s="1">
        <v>42095</v>
      </c>
      <c r="B93">
        <v>187540</v>
      </c>
      <c r="C93" t="s">
        <v>253</v>
      </c>
      <c r="D93" t="s">
        <v>254</v>
      </c>
      <c r="E93" s="1">
        <v>11734</v>
      </c>
      <c r="F93">
        <v>86</v>
      </c>
      <c r="G93" t="s">
        <v>69</v>
      </c>
      <c r="H93" t="s">
        <v>70</v>
      </c>
      <c r="I93" t="s">
        <v>70</v>
      </c>
      <c r="J93" t="s">
        <v>71</v>
      </c>
      <c r="K93">
        <v>23.4</v>
      </c>
      <c r="L93">
        <v>0</v>
      </c>
      <c r="M93" t="s">
        <v>72</v>
      </c>
      <c r="N93" t="s">
        <v>16</v>
      </c>
      <c r="O93" s="5">
        <v>0</v>
      </c>
      <c r="P93" s="5">
        <v>0</v>
      </c>
      <c r="Q93" s="5">
        <v>1</v>
      </c>
      <c r="R93" s="5">
        <v>0</v>
      </c>
      <c r="S93" s="5">
        <v>35</v>
      </c>
      <c r="T93" s="5">
        <v>46</v>
      </c>
      <c r="U93" s="5">
        <v>1</v>
      </c>
      <c r="V93" s="5">
        <v>0</v>
      </c>
      <c r="W93" s="5"/>
      <c r="X93" s="5"/>
      <c r="Y93" s="5">
        <v>3</v>
      </c>
      <c r="Z93" t="s">
        <v>72</v>
      </c>
      <c r="AA93" t="s">
        <v>72</v>
      </c>
      <c r="AB93" s="1">
        <v>43123</v>
      </c>
      <c r="AC93" t="s">
        <v>72</v>
      </c>
      <c r="AD93" t="s">
        <v>72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10</v>
      </c>
      <c r="AX93" t="s">
        <v>72</v>
      </c>
      <c r="AY93">
        <v>100</v>
      </c>
      <c r="AZ93">
        <v>39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30</v>
      </c>
    </row>
    <row r="94" spans="1:67" hidden="1">
      <c r="A94" s="1">
        <v>42095</v>
      </c>
      <c r="B94">
        <v>264718</v>
      </c>
      <c r="C94" t="s">
        <v>255</v>
      </c>
      <c r="D94" t="s">
        <v>256</v>
      </c>
      <c r="E94" s="1">
        <v>11064</v>
      </c>
      <c r="F94">
        <v>88</v>
      </c>
      <c r="G94" t="s">
        <v>69</v>
      </c>
      <c r="H94" t="s">
        <v>70</v>
      </c>
      <c r="I94" t="s">
        <v>70</v>
      </c>
      <c r="J94" t="s">
        <v>71</v>
      </c>
      <c r="K94">
        <v>28.34</v>
      </c>
      <c r="L94">
        <v>0</v>
      </c>
      <c r="M94">
        <v>0</v>
      </c>
      <c r="N94" t="s">
        <v>15</v>
      </c>
      <c r="O94" s="5">
        <v>0</v>
      </c>
      <c r="P94" s="5">
        <v>1</v>
      </c>
      <c r="Q94" s="5">
        <v>0</v>
      </c>
      <c r="R94" s="5">
        <v>0</v>
      </c>
      <c r="S94" s="5">
        <v>75</v>
      </c>
      <c r="T94" s="5">
        <v>60</v>
      </c>
      <c r="U94" s="5">
        <v>0</v>
      </c>
      <c r="V94" s="5">
        <v>1</v>
      </c>
      <c r="W94" s="5"/>
      <c r="X94" s="5"/>
      <c r="Y94" s="5">
        <v>3</v>
      </c>
      <c r="Z94" t="s">
        <v>72</v>
      </c>
      <c r="AA94" t="s">
        <v>72</v>
      </c>
      <c r="AB94" s="1">
        <v>42919</v>
      </c>
      <c r="AC94" t="s">
        <v>72</v>
      </c>
      <c r="AD94" t="s">
        <v>72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7</v>
      </c>
      <c r="AX94" t="s">
        <v>72</v>
      </c>
      <c r="AY94">
        <v>135</v>
      </c>
      <c r="AZ94">
        <v>74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60</v>
      </c>
    </row>
    <row r="95" spans="1:67">
      <c r="A95" s="1">
        <v>42095</v>
      </c>
      <c r="B95">
        <v>265230</v>
      </c>
      <c r="C95" t="s">
        <v>257</v>
      </c>
      <c r="D95" t="s">
        <v>258</v>
      </c>
      <c r="E95" s="1">
        <v>11327</v>
      </c>
      <c r="F95">
        <v>87</v>
      </c>
      <c r="G95" t="s">
        <v>77</v>
      </c>
      <c r="H95" t="s">
        <v>70</v>
      </c>
      <c r="I95" t="s">
        <v>70</v>
      </c>
      <c r="J95" t="s">
        <v>71</v>
      </c>
      <c r="K95">
        <v>25.76</v>
      </c>
      <c r="L95">
        <v>0</v>
      </c>
      <c r="M95">
        <v>0</v>
      </c>
      <c r="N95" t="s">
        <v>15</v>
      </c>
      <c r="O95" s="5">
        <v>0</v>
      </c>
      <c r="P95" s="5">
        <v>1</v>
      </c>
      <c r="Q95" s="5">
        <v>0</v>
      </c>
      <c r="R95" s="5">
        <v>0</v>
      </c>
      <c r="S95" s="5">
        <v>35</v>
      </c>
      <c r="T95" s="5">
        <v>35</v>
      </c>
      <c r="U95" s="5">
        <v>1</v>
      </c>
      <c r="V95" s="5">
        <v>0</v>
      </c>
      <c r="W95" s="5"/>
      <c r="X95" s="5"/>
      <c r="Y95" s="5">
        <v>3</v>
      </c>
      <c r="Z95" t="s">
        <v>72</v>
      </c>
      <c r="AA95" t="s">
        <v>72</v>
      </c>
      <c r="AB95" s="1">
        <v>43060</v>
      </c>
      <c r="AC95" t="s">
        <v>72</v>
      </c>
      <c r="AD95" t="s">
        <v>72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7</v>
      </c>
      <c r="AX95" t="s">
        <v>72</v>
      </c>
      <c r="AY95">
        <v>120</v>
      </c>
      <c r="AZ95">
        <v>43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>
        <v>0</v>
      </c>
      <c r="BN95">
        <v>0</v>
      </c>
      <c r="BO95">
        <v>32</v>
      </c>
    </row>
    <row r="96" spans="1:67" hidden="1">
      <c r="A96" s="1">
        <v>42095</v>
      </c>
      <c r="B96">
        <v>273410</v>
      </c>
      <c r="C96" t="s">
        <v>259</v>
      </c>
      <c r="D96" t="s">
        <v>260</v>
      </c>
      <c r="E96" s="1">
        <v>17262</v>
      </c>
      <c r="F96">
        <v>71</v>
      </c>
      <c r="G96" t="s">
        <v>69</v>
      </c>
      <c r="H96" t="s">
        <v>70</v>
      </c>
      <c r="I96" t="s">
        <v>70</v>
      </c>
      <c r="J96" t="s">
        <v>71</v>
      </c>
      <c r="K96">
        <v>37.76</v>
      </c>
      <c r="L96">
        <v>0</v>
      </c>
      <c r="M96">
        <v>0</v>
      </c>
      <c r="N96" t="s">
        <v>14</v>
      </c>
      <c r="O96" s="5">
        <v>1</v>
      </c>
      <c r="P96" s="5">
        <v>0</v>
      </c>
      <c r="Q96" s="5">
        <v>0</v>
      </c>
      <c r="R96" s="5">
        <v>0</v>
      </c>
      <c r="S96" s="5">
        <v>69</v>
      </c>
      <c r="T96" s="5">
        <v>50</v>
      </c>
      <c r="U96" s="5">
        <v>0</v>
      </c>
      <c r="V96" s="5">
        <v>1</v>
      </c>
      <c r="W96" s="5"/>
      <c r="X96" s="5">
        <v>924</v>
      </c>
      <c r="Y96" s="5">
        <v>3</v>
      </c>
      <c r="Z96" t="s">
        <v>72</v>
      </c>
      <c r="AA96" t="s">
        <v>72</v>
      </c>
      <c r="AB96" s="1">
        <v>42787</v>
      </c>
      <c r="AC96" t="s">
        <v>72</v>
      </c>
      <c r="AD96" t="s">
        <v>72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 t="s">
        <v>72</v>
      </c>
      <c r="AY96">
        <v>130</v>
      </c>
      <c r="AZ96">
        <v>71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50</v>
      </c>
    </row>
    <row r="97" spans="1:67">
      <c r="A97" s="1">
        <v>42096</v>
      </c>
      <c r="B97">
        <v>278437</v>
      </c>
      <c r="C97" t="s">
        <v>261</v>
      </c>
      <c r="D97" t="s">
        <v>262</v>
      </c>
      <c r="E97" s="1">
        <v>14109</v>
      </c>
      <c r="F97">
        <v>80</v>
      </c>
      <c r="G97" t="s">
        <v>77</v>
      </c>
      <c r="H97" t="s">
        <v>70</v>
      </c>
      <c r="I97" t="s">
        <v>70</v>
      </c>
      <c r="J97" t="s">
        <v>71</v>
      </c>
      <c r="K97">
        <v>29.75</v>
      </c>
      <c r="L97">
        <v>0</v>
      </c>
      <c r="M97">
        <v>0</v>
      </c>
      <c r="N97" t="s">
        <v>14</v>
      </c>
      <c r="O97" s="5">
        <v>1</v>
      </c>
      <c r="P97" s="5">
        <v>0</v>
      </c>
      <c r="Q97" s="5">
        <v>0</v>
      </c>
      <c r="R97" s="5">
        <v>0</v>
      </c>
      <c r="S97" s="5">
        <v>50</v>
      </c>
      <c r="T97" s="5">
        <v>36</v>
      </c>
      <c r="U97" s="5">
        <v>1</v>
      </c>
      <c r="V97" s="5">
        <v>0</v>
      </c>
      <c r="W97" s="5"/>
      <c r="X97" s="5"/>
      <c r="Y97" s="5">
        <v>3</v>
      </c>
      <c r="Z97" t="s">
        <v>72</v>
      </c>
      <c r="AA97" t="s">
        <v>72</v>
      </c>
      <c r="AB97" s="1">
        <v>43006</v>
      </c>
      <c r="AC97" t="s">
        <v>72</v>
      </c>
      <c r="AD97" t="s">
        <v>72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5</v>
      </c>
      <c r="AX97" t="s">
        <v>72</v>
      </c>
      <c r="AY97">
        <v>135</v>
      </c>
      <c r="AZ97">
        <v>70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1</v>
      </c>
      <c r="BO97">
        <v>36</v>
      </c>
    </row>
    <row r="98" spans="1:67">
      <c r="A98" s="1">
        <v>42101</v>
      </c>
      <c r="B98">
        <v>144061</v>
      </c>
      <c r="C98" t="s">
        <v>263</v>
      </c>
      <c r="D98" t="s">
        <v>264</v>
      </c>
      <c r="E98" s="1">
        <v>12103</v>
      </c>
      <c r="F98">
        <v>85</v>
      </c>
      <c r="G98" t="s">
        <v>77</v>
      </c>
      <c r="H98" t="s">
        <v>70</v>
      </c>
      <c r="I98" t="s">
        <v>70</v>
      </c>
      <c r="J98" t="s">
        <v>71</v>
      </c>
      <c r="K98">
        <v>29.69</v>
      </c>
      <c r="L98">
        <v>0</v>
      </c>
      <c r="M98">
        <v>0</v>
      </c>
      <c r="N98" t="s">
        <v>16</v>
      </c>
      <c r="O98" s="5">
        <v>0</v>
      </c>
      <c r="P98" s="5">
        <v>0</v>
      </c>
      <c r="Q98" s="5">
        <v>1</v>
      </c>
      <c r="R98" s="5">
        <v>0</v>
      </c>
      <c r="S98" s="5">
        <v>25</v>
      </c>
      <c r="T98" s="5">
        <v>25</v>
      </c>
      <c r="U98" s="5">
        <v>1</v>
      </c>
      <c r="V98" s="5">
        <v>0</v>
      </c>
      <c r="W98" s="5"/>
      <c r="X98" s="5"/>
      <c r="Y98" s="5">
        <v>3</v>
      </c>
      <c r="Z98" t="s">
        <v>72</v>
      </c>
      <c r="AA98" t="s">
        <v>72</v>
      </c>
      <c r="AB98" s="1">
        <v>43118</v>
      </c>
      <c r="AC98" t="s">
        <v>72</v>
      </c>
      <c r="AD98" t="s">
        <v>72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10</v>
      </c>
      <c r="AX98" t="s">
        <v>72</v>
      </c>
      <c r="AY98">
        <v>90</v>
      </c>
      <c r="AZ98">
        <v>42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1</v>
      </c>
      <c r="BN98">
        <v>1</v>
      </c>
      <c r="BO98">
        <v>25</v>
      </c>
    </row>
    <row r="99" spans="1:67">
      <c r="A99" s="1">
        <v>42101</v>
      </c>
      <c r="B99">
        <v>146835</v>
      </c>
      <c r="C99" t="s">
        <v>265</v>
      </c>
      <c r="D99" t="s">
        <v>266</v>
      </c>
      <c r="E99" s="1">
        <v>11731</v>
      </c>
      <c r="F99">
        <v>86</v>
      </c>
      <c r="G99" t="s">
        <v>77</v>
      </c>
      <c r="H99" t="s">
        <v>70</v>
      </c>
      <c r="I99" t="s">
        <v>70</v>
      </c>
      <c r="J99" t="s">
        <v>71</v>
      </c>
      <c r="K99">
        <v>31.65</v>
      </c>
      <c r="L99">
        <v>1</v>
      </c>
      <c r="M99" t="s">
        <v>72</v>
      </c>
      <c r="N99" t="s">
        <v>16</v>
      </c>
      <c r="O99" s="5">
        <v>0</v>
      </c>
      <c r="P99" s="5">
        <v>0</v>
      </c>
      <c r="Q99" s="5">
        <v>1</v>
      </c>
      <c r="R99" s="5">
        <v>0</v>
      </c>
      <c r="S99" s="5">
        <v>41</v>
      </c>
      <c r="T99" s="5">
        <v>32</v>
      </c>
      <c r="U99" s="5">
        <v>1</v>
      </c>
      <c r="V99" s="5">
        <v>0</v>
      </c>
      <c r="W99" s="5"/>
      <c r="X99" s="5"/>
      <c r="Y99" s="5">
        <v>3</v>
      </c>
      <c r="Z99" t="s">
        <v>72</v>
      </c>
      <c r="AA99" t="s">
        <v>72</v>
      </c>
      <c r="AB99" s="1">
        <v>43097</v>
      </c>
      <c r="AC99" t="s">
        <v>72</v>
      </c>
      <c r="AD99" t="s">
        <v>72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9</v>
      </c>
      <c r="AX99" t="s">
        <v>72</v>
      </c>
      <c r="AY99">
        <v>120</v>
      </c>
      <c r="AZ99">
        <v>34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2</v>
      </c>
      <c r="BM99">
        <v>0</v>
      </c>
      <c r="BN99">
        <v>1</v>
      </c>
      <c r="BO99">
        <v>32</v>
      </c>
    </row>
    <row r="100" spans="1:67">
      <c r="A100" s="1">
        <v>42102</v>
      </c>
      <c r="B100">
        <v>282408</v>
      </c>
      <c r="C100" t="s">
        <v>267</v>
      </c>
      <c r="D100" t="s">
        <v>268</v>
      </c>
      <c r="E100" s="1">
        <v>18398</v>
      </c>
      <c r="F100">
        <v>68</v>
      </c>
      <c r="G100" t="s">
        <v>77</v>
      </c>
      <c r="H100" t="s">
        <v>70</v>
      </c>
      <c r="I100" t="s">
        <v>70</v>
      </c>
      <c r="J100" t="s">
        <v>71</v>
      </c>
      <c r="K100">
        <v>32.450000000000003</v>
      </c>
      <c r="L100">
        <v>0</v>
      </c>
      <c r="M100">
        <v>0</v>
      </c>
      <c r="N100" t="s">
        <v>14</v>
      </c>
      <c r="O100" s="5">
        <v>1</v>
      </c>
      <c r="P100" s="5">
        <v>0</v>
      </c>
      <c r="Q100" s="5">
        <v>0</v>
      </c>
      <c r="R100" s="5">
        <v>0</v>
      </c>
      <c r="S100" s="5">
        <v>32</v>
      </c>
      <c r="T100" s="5">
        <v>20</v>
      </c>
      <c r="U100" s="5">
        <v>1</v>
      </c>
      <c r="V100" s="5">
        <v>0</v>
      </c>
      <c r="W100" s="5"/>
      <c r="X100" s="5"/>
      <c r="Y100" s="5">
        <v>3</v>
      </c>
      <c r="Z100" t="s">
        <v>72</v>
      </c>
      <c r="AA100" t="s">
        <v>72</v>
      </c>
      <c r="AB100" s="1">
        <v>43016</v>
      </c>
      <c r="AC100" t="s">
        <v>72</v>
      </c>
      <c r="AD100" t="s">
        <v>72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5</v>
      </c>
      <c r="AX100" t="s">
        <v>72</v>
      </c>
      <c r="AY100">
        <v>120</v>
      </c>
      <c r="AZ100">
        <v>58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</v>
      </c>
      <c r="BM100">
        <v>0</v>
      </c>
      <c r="BN100">
        <v>1</v>
      </c>
      <c r="BO100">
        <v>20</v>
      </c>
    </row>
    <row r="101" spans="1:67">
      <c r="A101" s="1">
        <v>42108</v>
      </c>
      <c r="B101">
        <v>272010</v>
      </c>
      <c r="C101" t="s">
        <v>269</v>
      </c>
      <c r="D101" t="s">
        <v>270</v>
      </c>
      <c r="E101" s="1">
        <v>19600</v>
      </c>
      <c r="F101">
        <v>65</v>
      </c>
      <c r="G101" t="s">
        <v>69</v>
      </c>
      <c r="H101" t="s">
        <v>70</v>
      </c>
      <c r="I101" t="s">
        <v>70</v>
      </c>
      <c r="J101" t="s">
        <v>71</v>
      </c>
      <c r="K101">
        <v>40.35</v>
      </c>
      <c r="L101">
        <v>0</v>
      </c>
      <c r="M101">
        <v>0</v>
      </c>
      <c r="N101" t="s">
        <v>15</v>
      </c>
      <c r="O101" s="5">
        <v>0</v>
      </c>
      <c r="P101" s="5">
        <v>1</v>
      </c>
      <c r="Q101" s="5">
        <v>0</v>
      </c>
      <c r="R101" s="5">
        <v>0</v>
      </c>
      <c r="S101" s="5">
        <v>25</v>
      </c>
      <c r="T101" s="5">
        <v>15</v>
      </c>
      <c r="U101" s="5">
        <v>1</v>
      </c>
      <c r="V101" s="5">
        <v>0</v>
      </c>
      <c r="W101" s="5">
        <v>163</v>
      </c>
      <c r="X101" s="5"/>
      <c r="Y101" s="5">
        <v>3</v>
      </c>
      <c r="Z101" t="s">
        <v>72</v>
      </c>
      <c r="AA101" t="s">
        <v>72</v>
      </c>
      <c r="AB101" s="1">
        <v>43019</v>
      </c>
      <c r="AC101" t="s">
        <v>72</v>
      </c>
      <c r="AD101" t="s">
        <v>72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5</v>
      </c>
      <c r="AX101" t="s">
        <v>72</v>
      </c>
      <c r="AY101">
        <v>98</v>
      </c>
      <c r="AZ101">
        <v>69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1</v>
      </c>
      <c r="BN101">
        <v>1</v>
      </c>
      <c r="BO101">
        <v>15</v>
      </c>
    </row>
    <row r="102" spans="1:67">
      <c r="A102" s="1">
        <v>42109</v>
      </c>
      <c r="B102">
        <v>282343</v>
      </c>
      <c r="C102" t="s">
        <v>271</v>
      </c>
      <c r="D102" t="s">
        <v>272</v>
      </c>
      <c r="E102" s="1">
        <v>11325</v>
      </c>
      <c r="F102">
        <v>87</v>
      </c>
      <c r="G102" t="s">
        <v>69</v>
      </c>
      <c r="H102" t="s">
        <v>70</v>
      </c>
      <c r="I102" t="s">
        <v>70</v>
      </c>
      <c r="J102" t="s">
        <v>71</v>
      </c>
      <c r="K102">
        <v>22.07</v>
      </c>
      <c r="L102">
        <v>0</v>
      </c>
      <c r="M102">
        <v>0</v>
      </c>
      <c r="N102" t="s">
        <v>15</v>
      </c>
      <c r="O102" s="5">
        <v>0</v>
      </c>
      <c r="P102" s="5">
        <v>1</v>
      </c>
      <c r="Q102" s="5">
        <v>0</v>
      </c>
      <c r="R102" s="5">
        <v>0</v>
      </c>
      <c r="S102" s="5">
        <v>55</v>
      </c>
      <c r="T102" s="5">
        <v>36</v>
      </c>
      <c r="U102" s="5">
        <v>1</v>
      </c>
      <c r="V102" s="5">
        <v>0</v>
      </c>
      <c r="W102" s="5"/>
      <c r="X102" s="5"/>
      <c r="Y102" s="5">
        <v>3</v>
      </c>
      <c r="Z102" t="s">
        <v>72</v>
      </c>
      <c r="AA102" t="s">
        <v>72</v>
      </c>
      <c r="AB102" s="1">
        <v>42919</v>
      </c>
      <c r="AC102" t="s">
        <v>72</v>
      </c>
      <c r="AD102" t="s">
        <v>72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5</v>
      </c>
      <c r="AX102" t="s">
        <v>72</v>
      </c>
      <c r="AY102">
        <v>130</v>
      </c>
      <c r="AZ102">
        <v>49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</v>
      </c>
      <c r="BM102">
        <v>0</v>
      </c>
      <c r="BN102">
        <v>1</v>
      </c>
      <c r="BO102">
        <v>36</v>
      </c>
    </row>
    <row r="103" spans="1:67">
      <c r="A103" s="1">
        <v>42115</v>
      </c>
      <c r="B103">
        <v>208057</v>
      </c>
      <c r="C103" t="s">
        <v>273</v>
      </c>
      <c r="D103" t="s">
        <v>274</v>
      </c>
      <c r="E103" s="1">
        <v>10202</v>
      </c>
      <c r="F103">
        <v>91</v>
      </c>
      <c r="G103" t="s">
        <v>69</v>
      </c>
      <c r="H103" t="s">
        <v>70</v>
      </c>
      <c r="I103" t="s">
        <v>70</v>
      </c>
      <c r="J103" t="s">
        <v>71</v>
      </c>
      <c r="K103">
        <v>22.15</v>
      </c>
      <c r="L103">
        <v>1</v>
      </c>
      <c r="M103" t="s">
        <v>72</v>
      </c>
      <c r="N103" t="s">
        <v>14</v>
      </c>
      <c r="O103" s="5">
        <v>1</v>
      </c>
      <c r="P103" s="5">
        <v>0</v>
      </c>
      <c r="Q103" s="5">
        <v>0</v>
      </c>
      <c r="R103" s="5">
        <v>0</v>
      </c>
      <c r="S103" s="5">
        <v>29</v>
      </c>
      <c r="T103" s="5">
        <v>29</v>
      </c>
      <c r="U103" s="5">
        <v>1</v>
      </c>
      <c r="V103" s="5">
        <v>0</v>
      </c>
      <c r="W103" s="5"/>
      <c r="X103" s="5"/>
      <c r="Y103" s="5">
        <v>3</v>
      </c>
      <c r="Z103" t="s">
        <v>72</v>
      </c>
      <c r="AA103" t="s">
        <v>72</v>
      </c>
      <c r="AB103" s="1">
        <v>42919</v>
      </c>
      <c r="AC103" t="s">
        <v>72</v>
      </c>
      <c r="AD103" t="s">
        <v>72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7</v>
      </c>
      <c r="AX103" t="s">
        <v>72</v>
      </c>
      <c r="AY103">
        <v>130</v>
      </c>
      <c r="AZ103">
        <v>28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2</v>
      </c>
      <c r="BM103">
        <v>0</v>
      </c>
      <c r="BN103">
        <v>1</v>
      </c>
      <c r="BO103">
        <v>29</v>
      </c>
    </row>
    <row r="104" spans="1:67">
      <c r="A104" s="1">
        <v>42115</v>
      </c>
      <c r="B104">
        <v>280977</v>
      </c>
      <c r="C104" t="s">
        <v>275</v>
      </c>
      <c r="D104" t="s">
        <v>276</v>
      </c>
      <c r="E104" s="1">
        <v>23645</v>
      </c>
      <c r="F104">
        <v>54</v>
      </c>
      <c r="G104" t="s">
        <v>77</v>
      </c>
      <c r="H104" t="s">
        <v>70</v>
      </c>
      <c r="I104" t="s">
        <v>70</v>
      </c>
      <c r="J104" t="s">
        <v>71</v>
      </c>
      <c r="K104">
        <v>31.65</v>
      </c>
      <c r="L104">
        <v>0</v>
      </c>
      <c r="M104">
        <v>0</v>
      </c>
      <c r="N104" t="s">
        <v>14</v>
      </c>
      <c r="O104" s="5">
        <v>1</v>
      </c>
      <c r="P104" s="5">
        <v>0</v>
      </c>
      <c r="Q104" s="5">
        <v>0</v>
      </c>
      <c r="R104" s="5">
        <v>0</v>
      </c>
      <c r="S104" s="5">
        <v>45</v>
      </c>
      <c r="T104" s="5">
        <v>30</v>
      </c>
      <c r="U104" s="5">
        <v>1</v>
      </c>
      <c r="V104" s="5">
        <v>0</v>
      </c>
      <c r="W104" s="5"/>
      <c r="X104" s="5"/>
      <c r="Y104" s="5">
        <v>3</v>
      </c>
      <c r="Z104" t="s">
        <v>72</v>
      </c>
      <c r="AA104" t="s">
        <v>72</v>
      </c>
      <c r="AB104" s="1">
        <v>42969</v>
      </c>
      <c r="AC104" t="s">
        <v>72</v>
      </c>
      <c r="AD104" t="s">
        <v>72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5</v>
      </c>
      <c r="AX104" t="s">
        <v>72</v>
      </c>
      <c r="AY104">
        <v>110</v>
      </c>
      <c r="AZ104">
        <v>85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1</v>
      </c>
      <c r="BO104">
        <v>30</v>
      </c>
    </row>
    <row r="105" spans="1:67" hidden="1">
      <c r="A105" s="1">
        <v>42116</v>
      </c>
      <c r="B105">
        <v>282304</v>
      </c>
      <c r="C105" t="s">
        <v>158</v>
      </c>
      <c r="D105" t="s">
        <v>277</v>
      </c>
      <c r="E105" s="1">
        <v>10446</v>
      </c>
      <c r="F105">
        <v>90</v>
      </c>
      <c r="G105" t="s">
        <v>69</v>
      </c>
      <c r="H105" t="s">
        <v>70</v>
      </c>
      <c r="I105" t="s">
        <v>70</v>
      </c>
      <c r="J105" t="s">
        <v>71</v>
      </c>
      <c r="K105">
        <v>33.78</v>
      </c>
      <c r="L105">
        <v>0</v>
      </c>
      <c r="M105">
        <v>1</v>
      </c>
      <c r="O105" s="5">
        <v>0</v>
      </c>
      <c r="P105" s="5">
        <v>0</v>
      </c>
      <c r="Q105" s="5">
        <v>0</v>
      </c>
      <c r="R105" s="5">
        <v>0</v>
      </c>
      <c r="S105" s="5">
        <v>60</v>
      </c>
      <c r="T105" s="5">
        <v>75</v>
      </c>
      <c r="U105" s="5">
        <v>0</v>
      </c>
      <c r="V105" s="5">
        <v>1</v>
      </c>
      <c r="W105" s="5"/>
      <c r="X105" s="5"/>
      <c r="Y105" s="5">
        <v>3</v>
      </c>
      <c r="Z105" t="s">
        <v>72</v>
      </c>
      <c r="AA105" t="s">
        <v>72</v>
      </c>
      <c r="AB105" s="1">
        <v>43130</v>
      </c>
      <c r="AC105" t="s">
        <v>72</v>
      </c>
      <c r="AD105" t="s">
        <v>72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7</v>
      </c>
      <c r="AX105" t="s">
        <v>72</v>
      </c>
      <c r="AZ105">
        <v>45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57</v>
      </c>
    </row>
    <row r="106" spans="1:67" hidden="1">
      <c r="A106" s="1">
        <v>42117</v>
      </c>
      <c r="B106">
        <v>281372</v>
      </c>
      <c r="C106" t="s">
        <v>278</v>
      </c>
      <c r="D106" t="s">
        <v>274</v>
      </c>
      <c r="E106" s="1">
        <v>14525</v>
      </c>
      <c r="F106">
        <v>79</v>
      </c>
      <c r="G106" t="s">
        <v>69</v>
      </c>
      <c r="H106" t="s">
        <v>70</v>
      </c>
      <c r="I106" t="s">
        <v>70</v>
      </c>
      <c r="J106" t="s">
        <v>71</v>
      </c>
      <c r="K106">
        <v>38.450000000000003</v>
      </c>
      <c r="L106">
        <v>1</v>
      </c>
      <c r="M106" t="s">
        <v>72</v>
      </c>
      <c r="N106" t="s">
        <v>14</v>
      </c>
      <c r="O106" s="5">
        <v>1</v>
      </c>
      <c r="P106" s="5">
        <v>0</v>
      </c>
      <c r="Q106" s="5">
        <v>0</v>
      </c>
      <c r="R106" s="5">
        <v>0</v>
      </c>
      <c r="S106" s="5">
        <v>45</v>
      </c>
      <c r="T106" s="5">
        <v>51</v>
      </c>
      <c r="U106" s="5">
        <v>0</v>
      </c>
      <c r="V106" s="5">
        <v>1</v>
      </c>
      <c r="W106" s="5"/>
      <c r="X106" s="5"/>
      <c r="Y106" s="5">
        <v>3</v>
      </c>
      <c r="Z106" t="s">
        <v>72</v>
      </c>
      <c r="AA106" t="s">
        <v>72</v>
      </c>
      <c r="AB106" s="1">
        <v>42919</v>
      </c>
      <c r="AC106" t="s">
        <v>72</v>
      </c>
      <c r="AD106" t="s">
        <v>72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6</v>
      </c>
      <c r="AX106" t="s">
        <v>72</v>
      </c>
      <c r="AY106">
        <v>120</v>
      </c>
      <c r="AZ106">
        <v>18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51</v>
      </c>
    </row>
    <row r="107" spans="1:67">
      <c r="A107" s="1">
        <v>42122</v>
      </c>
      <c r="B107">
        <v>263138</v>
      </c>
      <c r="C107" t="s">
        <v>279</v>
      </c>
      <c r="D107" t="s">
        <v>280</v>
      </c>
      <c r="E107" s="1">
        <v>14648</v>
      </c>
      <c r="F107">
        <v>78</v>
      </c>
      <c r="G107" t="s">
        <v>77</v>
      </c>
      <c r="H107" t="s">
        <v>70</v>
      </c>
      <c r="I107" t="s">
        <v>70</v>
      </c>
      <c r="J107" t="s">
        <v>71</v>
      </c>
      <c r="K107">
        <v>26.99</v>
      </c>
      <c r="L107">
        <v>0</v>
      </c>
      <c r="M107">
        <v>0</v>
      </c>
      <c r="N107" t="s">
        <v>15</v>
      </c>
      <c r="O107" s="5">
        <v>0</v>
      </c>
      <c r="P107" s="5">
        <v>1</v>
      </c>
      <c r="Q107" s="5">
        <v>0</v>
      </c>
      <c r="R107" s="5">
        <v>0</v>
      </c>
      <c r="S107" s="5">
        <v>42</v>
      </c>
      <c r="T107" s="5">
        <v>35</v>
      </c>
      <c r="U107" s="5">
        <v>1</v>
      </c>
      <c r="V107" s="5">
        <v>0</v>
      </c>
      <c r="W107" s="5"/>
      <c r="X107" s="5"/>
      <c r="Y107" s="5">
        <v>3</v>
      </c>
      <c r="Z107" t="s">
        <v>72</v>
      </c>
      <c r="AA107" t="s">
        <v>72</v>
      </c>
      <c r="AB107" s="1">
        <v>43123</v>
      </c>
      <c r="AC107" t="s">
        <v>72</v>
      </c>
      <c r="AD107" t="s">
        <v>72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6</v>
      </c>
      <c r="AX107" t="s">
        <v>72</v>
      </c>
      <c r="AY107">
        <v>140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1</v>
      </c>
      <c r="BO107">
        <v>35</v>
      </c>
    </row>
    <row r="108" spans="1:67" hidden="1">
      <c r="A108" s="1">
        <v>42122</v>
      </c>
      <c r="B108">
        <v>282150</v>
      </c>
      <c r="C108" t="s">
        <v>158</v>
      </c>
      <c r="D108" t="s">
        <v>281</v>
      </c>
      <c r="E108" s="1">
        <v>15468</v>
      </c>
      <c r="F108">
        <v>76</v>
      </c>
      <c r="G108" t="s">
        <v>69</v>
      </c>
      <c r="H108" t="s">
        <v>70</v>
      </c>
      <c r="I108" t="s">
        <v>70</v>
      </c>
      <c r="J108" t="s">
        <v>71</v>
      </c>
      <c r="K108">
        <v>28.58</v>
      </c>
      <c r="L108">
        <v>0</v>
      </c>
      <c r="M108" t="s">
        <v>72</v>
      </c>
      <c r="N108" t="s">
        <v>15</v>
      </c>
      <c r="O108" s="5">
        <v>0</v>
      </c>
      <c r="P108" s="5">
        <v>1</v>
      </c>
      <c r="Q108" s="5">
        <v>0</v>
      </c>
      <c r="R108" s="5">
        <v>0</v>
      </c>
      <c r="S108" s="5">
        <v>48</v>
      </c>
      <c r="T108" s="5">
        <v>74</v>
      </c>
      <c r="U108" s="5">
        <v>0</v>
      </c>
      <c r="V108" s="5">
        <v>1</v>
      </c>
      <c r="W108" s="5"/>
      <c r="X108" s="5"/>
      <c r="Y108" s="5">
        <v>3</v>
      </c>
      <c r="Z108" t="s">
        <v>72</v>
      </c>
      <c r="AA108" t="s">
        <v>72</v>
      </c>
      <c r="AB108" s="1">
        <v>43088</v>
      </c>
      <c r="AC108" t="s">
        <v>72</v>
      </c>
      <c r="AD108" t="s">
        <v>72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5</v>
      </c>
      <c r="AX108" t="s">
        <v>72</v>
      </c>
      <c r="AY108">
        <v>145</v>
      </c>
      <c r="AZ108">
        <v>54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0</v>
      </c>
      <c r="BN108">
        <v>1</v>
      </c>
      <c r="BO108">
        <v>48</v>
      </c>
    </row>
    <row r="109" spans="1:67">
      <c r="A109" s="1">
        <v>42123</v>
      </c>
      <c r="B109">
        <v>174968</v>
      </c>
      <c r="C109" t="s">
        <v>282</v>
      </c>
      <c r="D109" t="s">
        <v>283</v>
      </c>
      <c r="E109" s="1">
        <v>14326</v>
      </c>
      <c r="F109">
        <v>79</v>
      </c>
      <c r="G109" t="s">
        <v>69</v>
      </c>
      <c r="H109" t="s">
        <v>70</v>
      </c>
      <c r="I109" t="s">
        <v>70</v>
      </c>
      <c r="J109" t="s">
        <v>71</v>
      </c>
      <c r="K109">
        <v>28.76</v>
      </c>
      <c r="L109">
        <v>0</v>
      </c>
      <c r="M109" t="s">
        <v>72</v>
      </c>
      <c r="N109" t="s">
        <v>15</v>
      </c>
      <c r="O109" s="5">
        <v>0</v>
      </c>
      <c r="P109" s="5">
        <v>1</v>
      </c>
      <c r="Q109" s="5">
        <v>0</v>
      </c>
      <c r="R109" s="5">
        <v>0</v>
      </c>
      <c r="S109" s="5">
        <v>35</v>
      </c>
      <c r="T109" s="5">
        <v>48</v>
      </c>
      <c r="U109" s="5">
        <v>1</v>
      </c>
      <c r="V109" s="5">
        <v>0</v>
      </c>
      <c r="W109" s="5"/>
      <c r="X109" s="5"/>
      <c r="Y109" s="5">
        <v>3</v>
      </c>
      <c r="Z109" t="s">
        <v>72</v>
      </c>
      <c r="AA109" t="s">
        <v>72</v>
      </c>
      <c r="AB109" s="1">
        <v>42919</v>
      </c>
      <c r="AC109" t="s">
        <v>72</v>
      </c>
      <c r="AD109" t="s">
        <v>72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7</v>
      </c>
      <c r="AX109" t="s">
        <v>72</v>
      </c>
      <c r="AY109">
        <v>160</v>
      </c>
      <c r="AZ109">
        <v>87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0</v>
      </c>
      <c r="BL109">
        <v>2</v>
      </c>
      <c r="BM109">
        <v>0</v>
      </c>
      <c r="BN109">
        <v>1</v>
      </c>
      <c r="BO109">
        <v>35</v>
      </c>
    </row>
    <row r="110" spans="1:67">
      <c r="A110" s="1">
        <v>42124</v>
      </c>
      <c r="B110">
        <v>142580</v>
      </c>
      <c r="C110" t="s">
        <v>284</v>
      </c>
      <c r="D110" t="s">
        <v>285</v>
      </c>
      <c r="E110" s="1">
        <v>15571</v>
      </c>
      <c r="F110">
        <v>76</v>
      </c>
      <c r="G110" t="s">
        <v>69</v>
      </c>
      <c r="H110" t="s">
        <v>70</v>
      </c>
      <c r="I110" t="s">
        <v>70</v>
      </c>
      <c r="J110" t="s">
        <v>71</v>
      </c>
      <c r="K110">
        <v>36.880000000000003</v>
      </c>
      <c r="L110">
        <v>1</v>
      </c>
      <c r="M110">
        <v>0</v>
      </c>
      <c r="N110" t="s">
        <v>16</v>
      </c>
      <c r="O110" s="5">
        <v>0</v>
      </c>
      <c r="P110" s="5">
        <v>0</v>
      </c>
      <c r="Q110" s="5">
        <v>1</v>
      </c>
      <c r="R110" s="5">
        <v>0</v>
      </c>
      <c r="S110" s="5">
        <v>50</v>
      </c>
      <c r="T110" s="5">
        <v>30</v>
      </c>
      <c r="U110" s="5">
        <v>1</v>
      </c>
      <c r="V110" s="5">
        <v>0</v>
      </c>
      <c r="W110" s="5"/>
      <c r="X110" s="5"/>
      <c r="Y110" s="5">
        <v>3</v>
      </c>
      <c r="Z110" t="s">
        <v>72</v>
      </c>
      <c r="AA110" t="s">
        <v>72</v>
      </c>
      <c r="AB110" s="1">
        <v>43115</v>
      </c>
      <c r="AC110" t="s">
        <v>72</v>
      </c>
      <c r="AD110" t="s">
        <v>72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9</v>
      </c>
      <c r="AX110" t="s">
        <v>72</v>
      </c>
      <c r="AY110">
        <v>130</v>
      </c>
      <c r="AZ110">
        <v>68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0</v>
      </c>
      <c r="BN110">
        <v>1</v>
      </c>
      <c r="BO110">
        <v>30</v>
      </c>
    </row>
    <row r="111" spans="1:67">
      <c r="A111" s="1">
        <v>42124</v>
      </c>
      <c r="B111">
        <v>282802</v>
      </c>
      <c r="C111" t="s">
        <v>174</v>
      </c>
      <c r="D111" t="s">
        <v>286</v>
      </c>
      <c r="E111" s="1">
        <v>22334</v>
      </c>
      <c r="F111">
        <v>57</v>
      </c>
      <c r="G111" t="s">
        <v>77</v>
      </c>
      <c r="H111" t="s">
        <v>70</v>
      </c>
      <c r="I111" t="s">
        <v>70</v>
      </c>
      <c r="J111" t="s">
        <v>71</v>
      </c>
      <c r="K111">
        <v>35.270000000000003</v>
      </c>
      <c r="L111">
        <v>0</v>
      </c>
      <c r="M111" t="s">
        <v>72</v>
      </c>
      <c r="N111" t="s">
        <v>15</v>
      </c>
      <c r="O111" s="5">
        <v>0</v>
      </c>
      <c r="P111" s="5">
        <v>1</v>
      </c>
      <c r="Q111" s="5">
        <v>0</v>
      </c>
      <c r="R111" s="5">
        <v>0</v>
      </c>
      <c r="S111" s="5">
        <v>35</v>
      </c>
      <c r="T111" s="5">
        <v>35</v>
      </c>
      <c r="U111" s="5">
        <v>1</v>
      </c>
      <c r="V111" s="5">
        <v>0</v>
      </c>
      <c r="W111" s="5"/>
      <c r="X111" s="5"/>
      <c r="Y111" s="5">
        <v>3</v>
      </c>
      <c r="Z111" t="s">
        <v>72</v>
      </c>
      <c r="AA111" t="s">
        <v>72</v>
      </c>
      <c r="AB111" s="1">
        <v>42919</v>
      </c>
      <c r="AC111" t="s">
        <v>72</v>
      </c>
      <c r="AD111" t="s">
        <v>72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10</v>
      </c>
      <c r="AX111" t="s">
        <v>72</v>
      </c>
      <c r="AY111">
        <v>100</v>
      </c>
      <c r="AZ111">
        <v>56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</v>
      </c>
      <c r="BM111">
        <v>1</v>
      </c>
      <c r="BN111">
        <v>1</v>
      </c>
      <c r="BO111">
        <v>25</v>
      </c>
    </row>
    <row r="112" spans="1:67" hidden="1">
      <c r="A112" s="1">
        <v>42128</v>
      </c>
      <c r="B112">
        <v>168221</v>
      </c>
      <c r="C112" t="s">
        <v>287</v>
      </c>
      <c r="D112" t="s">
        <v>288</v>
      </c>
      <c r="E112" s="1">
        <v>11516</v>
      </c>
      <c r="F112">
        <v>87</v>
      </c>
      <c r="G112" t="s">
        <v>69</v>
      </c>
      <c r="H112" t="s">
        <v>70</v>
      </c>
      <c r="I112" t="s">
        <v>70</v>
      </c>
      <c r="J112" t="s">
        <v>71</v>
      </c>
      <c r="K112">
        <v>22.89</v>
      </c>
      <c r="L112">
        <v>0</v>
      </c>
      <c r="M112">
        <v>0</v>
      </c>
      <c r="N112" t="s">
        <v>15</v>
      </c>
      <c r="O112" s="5">
        <v>0</v>
      </c>
      <c r="P112" s="5">
        <v>1</v>
      </c>
      <c r="Q112" s="5">
        <v>0</v>
      </c>
      <c r="R112" s="5">
        <v>0</v>
      </c>
      <c r="S112" s="5">
        <v>59</v>
      </c>
      <c r="T112" s="5">
        <v>60</v>
      </c>
      <c r="U112" s="5">
        <v>0</v>
      </c>
      <c r="V112" s="5">
        <v>1</v>
      </c>
      <c r="W112" s="5"/>
      <c r="X112" s="5"/>
      <c r="Y112" s="5">
        <v>3</v>
      </c>
      <c r="Z112" t="s">
        <v>72</v>
      </c>
      <c r="AA112" t="s">
        <v>72</v>
      </c>
      <c r="AB112" s="1">
        <v>43083</v>
      </c>
      <c r="AC112" t="s">
        <v>72</v>
      </c>
      <c r="AD112" t="s">
        <v>72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9</v>
      </c>
      <c r="AX112" t="s">
        <v>72</v>
      </c>
      <c r="AY112">
        <v>120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2</v>
      </c>
      <c r="BM112">
        <v>0</v>
      </c>
      <c r="BN112">
        <v>0</v>
      </c>
      <c r="BO112">
        <v>60</v>
      </c>
    </row>
    <row r="113" spans="1:67">
      <c r="A113" s="1">
        <v>42129</v>
      </c>
      <c r="B113">
        <v>156986</v>
      </c>
      <c r="C113" t="s">
        <v>289</v>
      </c>
      <c r="D113" t="s">
        <v>290</v>
      </c>
      <c r="E113" s="1">
        <v>13650</v>
      </c>
      <c r="F113">
        <v>81</v>
      </c>
      <c r="G113" t="s">
        <v>77</v>
      </c>
      <c r="H113" t="s">
        <v>70</v>
      </c>
      <c r="I113" t="s">
        <v>70</v>
      </c>
      <c r="J113" t="s">
        <v>71</v>
      </c>
      <c r="K113">
        <v>23.59</v>
      </c>
      <c r="L113">
        <v>1</v>
      </c>
      <c r="M113">
        <v>0</v>
      </c>
      <c r="N113" t="s">
        <v>16</v>
      </c>
      <c r="O113" s="5">
        <v>0</v>
      </c>
      <c r="P113" s="5">
        <v>0</v>
      </c>
      <c r="Q113" s="5">
        <v>1</v>
      </c>
      <c r="R113" s="5">
        <v>0</v>
      </c>
      <c r="S113" s="5">
        <v>27</v>
      </c>
      <c r="T113" s="5">
        <v>22</v>
      </c>
      <c r="U113" s="5">
        <v>1</v>
      </c>
      <c r="V113" s="5">
        <v>0</v>
      </c>
      <c r="W113" s="5"/>
      <c r="X113" s="5"/>
      <c r="Y113" s="5">
        <v>3</v>
      </c>
      <c r="Z113" t="s">
        <v>72</v>
      </c>
      <c r="AA113" t="s">
        <v>72</v>
      </c>
      <c r="AB113" s="1">
        <v>43055</v>
      </c>
      <c r="AC113" t="s">
        <v>72</v>
      </c>
      <c r="AD113" t="s">
        <v>72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 t="s">
        <v>72</v>
      </c>
      <c r="AY113">
        <v>120</v>
      </c>
      <c r="AZ113">
        <v>54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1</v>
      </c>
      <c r="BO113">
        <v>20</v>
      </c>
    </row>
    <row r="114" spans="1:67" hidden="1">
      <c r="A114" s="1">
        <v>42129</v>
      </c>
      <c r="B114">
        <v>282505</v>
      </c>
      <c r="C114" t="s">
        <v>292</v>
      </c>
      <c r="D114" t="s">
        <v>293</v>
      </c>
      <c r="E114" s="1">
        <v>12109</v>
      </c>
      <c r="F114">
        <v>85</v>
      </c>
      <c r="G114" t="s">
        <v>69</v>
      </c>
      <c r="H114" t="s">
        <v>70</v>
      </c>
      <c r="I114" t="s">
        <v>70</v>
      </c>
      <c r="J114" t="s">
        <v>71</v>
      </c>
      <c r="K114">
        <v>32.869999999999997</v>
      </c>
      <c r="L114">
        <v>0</v>
      </c>
      <c r="M114">
        <v>0</v>
      </c>
      <c r="N114" t="s">
        <v>15</v>
      </c>
      <c r="O114" s="5">
        <v>0</v>
      </c>
      <c r="P114" s="5">
        <v>1</v>
      </c>
      <c r="Q114" s="5">
        <v>0</v>
      </c>
      <c r="R114" s="5">
        <v>0</v>
      </c>
      <c r="S114" s="5">
        <v>65</v>
      </c>
      <c r="T114" s="5">
        <v>60</v>
      </c>
      <c r="U114" s="5">
        <v>0</v>
      </c>
      <c r="V114" s="5">
        <v>1</v>
      </c>
      <c r="W114" s="5"/>
      <c r="X114" s="5"/>
      <c r="Y114" s="5">
        <v>3</v>
      </c>
      <c r="Z114" t="s">
        <v>72</v>
      </c>
      <c r="AA114" t="s">
        <v>72</v>
      </c>
      <c r="AB114" s="1">
        <v>42919</v>
      </c>
      <c r="AC114" t="s">
        <v>72</v>
      </c>
      <c r="AD114" t="s">
        <v>72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10</v>
      </c>
      <c r="AX114" t="s">
        <v>72</v>
      </c>
      <c r="AY114">
        <v>130</v>
      </c>
      <c r="AZ114">
        <v>45</v>
      </c>
      <c r="BA114">
        <v>1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0</v>
      </c>
      <c r="BO114">
        <v>60</v>
      </c>
    </row>
    <row r="115" spans="1:67">
      <c r="A115" s="1">
        <v>42130</v>
      </c>
      <c r="B115">
        <v>277613</v>
      </c>
      <c r="C115" t="s">
        <v>265</v>
      </c>
      <c r="D115" t="s">
        <v>294</v>
      </c>
      <c r="E115" s="1">
        <v>19646</v>
      </c>
      <c r="F115">
        <v>65</v>
      </c>
      <c r="G115" t="s">
        <v>77</v>
      </c>
      <c r="H115" t="s">
        <v>70</v>
      </c>
      <c r="I115" t="s">
        <v>70</v>
      </c>
      <c r="J115" t="s">
        <v>71</v>
      </c>
      <c r="K115">
        <v>33.74</v>
      </c>
      <c r="L115">
        <v>0</v>
      </c>
      <c r="M115" t="s">
        <v>72</v>
      </c>
      <c r="N115" t="s">
        <v>15</v>
      </c>
      <c r="O115" s="5">
        <v>0</v>
      </c>
      <c r="P115" s="5">
        <v>1</v>
      </c>
      <c r="Q115" s="5">
        <v>0</v>
      </c>
      <c r="R115" s="5">
        <v>0</v>
      </c>
      <c r="S115" s="5">
        <v>25</v>
      </c>
      <c r="T115" s="5">
        <v>25</v>
      </c>
      <c r="U115" s="5">
        <v>1</v>
      </c>
      <c r="V115" s="5">
        <v>0</v>
      </c>
      <c r="W115" s="5"/>
      <c r="X115" s="5"/>
      <c r="Y115" s="5">
        <v>3</v>
      </c>
      <c r="Z115" t="s">
        <v>72</v>
      </c>
      <c r="AA115" t="s">
        <v>72</v>
      </c>
      <c r="AB115" s="1">
        <v>42919</v>
      </c>
      <c r="AC115" t="s">
        <v>72</v>
      </c>
      <c r="AD115" t="s">
        <v>72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9</v>
      </c>
      <c r="AX115" t="s">
        <v>72</v>
      </c>
      <c r="AY115">
        <v>120</v>
      </c>
      <c r="AZ115">
        <v>53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</v>
      </c>
      <c r="BM115">
        <v>0</v>
      </c>
      <c r="BN115">
        <v>1</v>
      </c>
      <c r="BO115">
        <v>25</v>
      </c>
    </row>
    <row r="116" spans="1:67" hidden="1">
      <c r="A116" s="1">
        <v>42131</v>
      </c>
      <c r="B116">
        <v>144087</v>
      </c>
      <c r="C116" t="s">
        <v>295</v>
      </c>
      <c r="D116" t="s">
        <v>296</v>
      </c>
      <c r="E116" s="1">
        <v>13430</v>
      </c>
      <c r="F116">
        <v>82</v>
      </c>
      <c r="G116" t="s">
        <v>69</v>
      </c>
      <c r="H116" t="s">
        <v>70</v>
      </c>
      <c r="I116" t="s">
        <v>70</v>
      </c>
      <c r="J116" t="s">
        <v>71</v>
      </c>
      <c r="K116">
        <v>25.71</v>
      </c>
      <c r="L116">
        <v>0</v>
      </c>
      <c r="M116">
        <v>0</v>
      </c>
      <c r="N116" t="s">
        <v>14</v>
      </c>
      <c r="O116" s="5">
        <v>1</v>
      </c>
      <c r="P116" s="5">
        <v>0</v>
      </c>
      <c r="Q116" s="5">
        <v>0</v>
      </c>
      <c r="R116" s="5">
        <v>0</v>
      </c>
      <c r="S116" s="5">
        <v>70</v>
      </c>
      <c r="T116" s="5">
        <v>65</v>
      </c>
      <c r="U116" s="5">
        <v>0</v>
      </c>
      <c r="V116" s="5">
        <v>1</v>
      </c>
      <c r="W116" s="5"/>
      <c r="X116" s="5"/>
      <c r="Y116" s="5">
        <v>3</v>
      </c>
      <c r="Z116" t="s">
        <v>72</v>
      </c>
      <c r="AA116" t="s">
        <v>72</v>
      </c>
      <c r="AB116" s="1">
        <v>42899</v>
      </c>
      <c r="AC116" t="s">
        <v>72</v>
      </c>
      <c r="AD116" t="s">
        <v>72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8</v>
      </c>
      <c r="AX116" t="s">
        <v>72</v>
      </c>
      <c r="AY116">
        <v>160</v>
      </c>
      <c r="AZ116">
        <v>77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</v>
      </c>
      <c r="BM116">
        <v>0</v>
      </c>
      <c r="BN116">
        <v>0</v>
      </c>
      <c r="BO116">
        <v>65</v>
      </c>
    </row>
    <row r="117" spans="1:67" hidden="1">
      <c r="A117" s="1">
        <v>42131</v>
      </c>
      <c r="B117">
        <v>251267</v>
      </c>
      <c r="C117" t="s">
        <v>150</v>
      </c>
      <c r="D117" t="s">
        <v>297</v>
      </c>
      <c r="E117" s="1">
        <v>13913</v>
      </c>
      <c r="F117">
        <v>80</v>
      </c>
      <c r="G117" t="s">
        <v>69</v>
      </c>
      <c r="H117" t="s">
        <v>70</v>
      </c>
      <c r="I117" t="s">
        <v>70</v>
      </c>
      <c r="J117" t="s">
        <v>71</v>
      </c>
      <c r="K117">
        <v>32.409999999999997</v>
      </c>
      <c r="L117">
        <v>0</v>
      </c>
      <c r="M117">
        <v>0</v>
      </c>
      <c r="N117" t="s">
        <v>15</v>
      </c>
      <c r="O117" s="5">
        <v>0</v>
      </c>
      <c r="P117" s="5">
        <v>1</v>
      </c>
      <c r="Q117" s="5">
        <v>0</v>
      </c>
      <c r="R117" s="5">
        <v>0</v>
      </c>
      <c r="S117" s="5">
        <v>65</v>
      </c>
      <c r="T117" s="5">
        <v>65</v>
      </c>
      <c r="U117" s="5">
        <v>0</v>
      </c>
      <c r="V117" s="5">
        <v>1</v>
      </c>
      <c r="W117" s="5"/>
      <c r="X117" s="5"/>
      <c r="Y117" s="5">
        <v>3</v>
      </c>
      <c r="Z117" t="s">
        <v>72</v>
      </c>
      <c r="AA117" t="s">
        <v>72</v>
      </c>
      <c r="AB117" s="1">
        <v>42907</v>
      </c>
      <c r="AC117" t="s">
        <v>72</v>
      </c>
      <c r="AD117" t="s">
        <v>72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8</v>
      </c>
      <c r="AX117" t="s">
        <v>72</v>
      </c>
      <c r="AY117">
        <v>160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</v>
      </c>
      <c r="BM117">
        <v>0</v>
      </c>
      <c r="BN117">
        <v>0</v>
      </c>
      <c r="BO117">
        <v>65</v>
      </c>
    </row>
    <row r="118" spans="1:67" hidden="1">
      <c r="A118" s="1">
        <v>42131</v>
      </c>
      <c r="B118">
        <v>282450</v>
      </c>
      <c r="C118" t="s">
        <v>298</v>
      </c>
      <c r="D118" t="s">
        <v>299</v>
      </c>
      <c r="E118" s="1">
        <v>9687</v>
      </c>
      <c r="F118">
        <v>92</v>
      </c>
      <c r="G118" t="s">
        <v>69</v>
      </c>
      <c r="H118" t="s">
        <v>70</v>
      </c>
      <c r="I118" t="s">
        <v>70</v>
      </c>
      <c r="J118" t="s">
        <v>71</v>
      </c>
      <c r="K118">
        <v>39.11</v>
      </c>
      <c r="L118">
        <v>0</v>
      </c>
      <c r="M118">
        <v>0</v>
      </c>
      <c r="N118" t="s">
        <v>15</v>
      </c>
      <c r="O118" s="5">
        <v>0</v>
      </c>
      <c r="P118" s="5">
        <v>1</v>
      </c>
      <c r="Q118" s="5">
        <v>0</v>
      </c>
      <c r="R118" s="5">
        <v>0</v>
      </c>
      <c r="S118" s="5">
        <v>65</v>
      </c>
      <c r="T118" s="5">
        <v>65</v>
      </c>
      <c r="U118" s="5">
        <v>0</v>
      </c>
      <c r="V118" s="5">
        <v>1</v>
      </c>
      <c r="W118" s="5"/>
      <c r="X118" s="5"/>
      <c r="Y118" s="5">
        <v>3</v>
      </c>
      <c r="Z118" t="s">
        <v>72</v>
      </c>
      <c r="AA118" t="s">
        <v>72</v>
      </c>
      <c r="AB118" s="1">
        <v>42919</v>
      </c>
      <c r="AC118" t="s">
        <v>72</v>
      </c>
      <c r="AD118" t="s">
        <v>72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7</v>
      </c>
      <c r="AX118" t="s">
        <v>72</v>
      </c>
      <c r="AY118">
        <v>140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0</v>
      </c>
      <c r="BN118">
        <v>0</v>
      </c>
      <c r="BO118">
        <v>65</v>
      </c>
    </row>
    <row r="119" spans="1:67" hidden="1">
      <c r="A119" s="1">
        <v>42131</v>
      </c>
      <c r="B119">
        <v>282524</v>
      </c>
      <c r="C119" t="s">
        <v>300</v>
      </c>
      <c r="D119" t="s">
        <v>301</v>
      </c>
      <c r="E119" s="1">
        <v>14033</v>
      </c>
      <c r="F119">
        <v>80</v>
      </c>
      <c r="G119" t="s">
        <v>69</v>
      </c>
      <c r="H119" t="s">
        <v>70</v>
      </c>
      <c r="I119" t="s">
        <v>70</v>
      </c>
      <c r="J119" t="s">
        <v>71</v>
      </c>
      <c r="K119">
        <v>21.91</v>
      </c>
      <c r="L119">
        <v>0</v>
      </c>
      <c r="M119">
        <v>0</v>
      </c>
      <c r="N119" t="s">
        <v>15</v>
      </c>
      <c r="O119" s="5">
        <v>0</v>
      </c>
      <c r="P119" s="5">
        <v>1</v>
      </c>
      <c r="Q119" s="5">
        <v>0</v>
      </c>
      <c r="R119" s="5">
        <v>0</v>
      </c>
      <c r="S119" s="5">
        <v>65</v>
      </c>
      <c r="T119" s="5">
        <v>64</v>
      </c>
      <c r="U119" s="5">
        <v>0</v>
      </c>
      <c r="V119" s="5">
        <v>1</v>
      </c>
      <c r="W119" s="5"/>
      <c r="X119" s="5"/>
      <c r="Y119" s="5">
        <v>3</v>
      </c>
      <c r="Z119" t="s">
        <v>72</v>
      </c>
      <c r="AA119" t="s">
        <v>72</v>
      </c>
      <c r="AB119" s="1">
        <v>43010</v>
      </c>
      <c r="AC119" t="s">
        <v>72</v>
      </c>
      <c r="AD119" t="s">
        <v>72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10</v>
      </c>
      <c r="AX119" t="s">
        <v>72</v>
      </c>
      <c r="AY119">
        <v>120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0</v>
      </c>
      <c r="BN119">
        <v>0</v>
      </c>
      <c r="BO119">
        <v>59</v>
      </c>
    </row>
    <row r="120" spans="1:67">
      <c r="A120" s="1">
        <v>42136</v>
      </c>
      <c r="B120">
        <v>142909</v>
      </c>
      <c r="C120" t="s">
        <v>302</v>
      </c>
      <c r="D120" t="s">
        <v>303</v>
      </c>
      <c r="E120" s="1">
        <v>17319</v>
      </c>
      <c r="F120">
        <v>71</v>
      </c>
      <c r="G120" t="s">
        <v>77</v>
      </c>
      <c r="H120" t="s">
        <v>70</v>
      </c>
      <c r="I120" t="s">
        <v>70</v>
      </c>
      <c r="J120" t="s">
        <v>71</v>
      </c>
      <c r="K120">
        <v>31.35</v>
      </c>
      <c r="L120">
        <v>0</v>
      </c>
      <c r="M120">
        <v>0</v>
      </c>
      <c r="N120" t="s">
        <v>16</v>
      </c>
      <c r="O120" s="5">
        <v>0</v>
      </c>
      <c r="P120" s="5">
        <v>0</v>
      </c>
      <c r="Q120" s="5">
        <v>1</v>
      </c>
      <c r="R120" s="5">
        <v>0</v>
      </c>
      <c r="S120" s="5">
        <v>40</v>
      </c>
      <c r="T120" s="5">
        <v>25</v>
      </c>
      <c r="U120" s="5">
        <v>1</v>
      </c>
      <c r="V120" s="5">
        <v>0</v>
      </c>
      <c r="W120" s="5"/>
      <c r="X120" s="5"/>
      <c r="Y120" s="5">
        <v>3</v>
      </c>
      <c r="Z120" t="s">
        <v>72</v>
      </c>
      <c r="AA120" t="s">
        <v>72</v>
      </c>
      <c r="AB120" s="1">
        <v>43018</v>
      </c>
      <c r="AC120" t="s">
        <v>72</v>
      </c>
      <c r="AD120" t="s">
        <v>72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7</v>
      </c>
      <c r="AX120" t="s">
        <v>72</v>
      </c>
      <c r="AY120">
        <v>155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1</v>
      </c>
      <c r="BO120">
        <v>25</v>
      </c>
    </row>
    <row r="121" spans="1:67" hidden="1">
      <c r="A121" s="1">
        <v>42136</v>
      </c>
      <c r="B121">
        <v>268499</v>
      </c>
      <c r="C121" t="s">
        <v>304</v>
      </c>
      <c r="D121" t="s">
        <v>305</v>
      </c>
      <c r="E121" s="1">
        <v>10085</v>
      </c>
      <c r="F121">
        <v>91</v>
      </c>
      <c r="G121" t="s">
        <v>77</v>
      </c>
      <c r="H121" t="s">
        <v>70</v>
      </c>
      <c r="I121" t="s">
        <v>70</v>
      </c>
      <c r="J121" t="s">
        <v>71</v>
      </c>
      <c r="K121">
        <v>21.22</v>
      </c>
      <c r="L121">
        <v>1</v>
      </c>
      <c r="M121" t="s">
        <v>72</v>
      </c>
      <c r="N121" t="s">
        <v>15</v>
      </c>
      <c r="O121" s="5">
        <v>0</v>
      </c>
      <c r="P121" s="5">
        <v>1</v>
      </c>
      <c r="Q121" s="5">
        <v>0</v>
      </c>
      <c r="R121" s="5">
        <v>0</v>
      </c>
      <c r="S121" s="5">
        <v>60</v>
      </c>
      <c r="T121" s="5">
        <v>58</v>
      </c>
      <c r="U121" s="5">
        <v>0</v>
      </c>
      <c r="V121" s="5">
        <v>1</v>
      </c>
      <c r="W121" s="5"/>
      <c r="X121" s="5"/>
      <c r="Y121" s="5">
        <v>3</v>
      </c>
      <c r="Z121" t="s">
        <v>72</v>
      </c>
      <c r="AA121" t="s">
        <v>72</v>
      </c>
      <c r="AB121" s="1">
        <v>42919</v>
      </c>
      <c r="AC121" t="s">
        <v>72</v>
      </c>
      <c r="AD121" t="s">
        <v>72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 t="s">
        <v>72</v>
      </c>
      <c r="AY121">
        <v>110</v>
      </c>
      <c r="AZ121">
        <v>82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0</v>
      </c>
      <c r="BN121">
        <v>0</v>
      </c>
      <c r="BO121">
        <v>58</v>
      </c>
    </row>
    <row r="122" spans="1:67" hidden="1">
      <c r="A122" s="1">
        <v>42138</v>
      </c>
      <c r="B122">
        <v>218624</v>
      </c>
      <c r="C122" t="s">
        <v>306</v>
      </c>
      <c r="D122" t="s">
        <v>307</v>
      </c>
      <c r="E122" s="1">
        <v>8937</v>
      </c>
      <c r="F122">
        <v>94</v>
      </c>
      <c r="G122" t="s">
        <v>77</v>
      </c>
      <c r="H122" t="s">
        <v>70</v>
      </c>
      <c r="I122" t="s">
        <v>70</v>
      </c>
      <c r="J122" t="s">
        <v>71</v>
      </c>
      <c r="K122">
        <v>35.630000000000003</v>
      </c>
      <c r="L122">
        <v>0</v>
      </c>
      <c r="M122">
        <v>0</v>
      </c>
      <c r="N122" t="s">
        <v>16</v>
      </c>
      <c r="O122" s="5">
        <v>0</v>
      </c>
      <c r="P122" s="5">
        <v>0</v>
      </c>
      <c r="Q122" s="5">
        <v>1</v>
      </c>
      <c r="R122" s="5">
        <v>0</v>
      </c>
      <c r="S122" s="5">
        <v>63</v>
      </c>
      <c r="T122" s="5">
        <v>62</v>
      </c>
      <c r="U122" s="5">
        <v>0</v>
      </c>
      <c r="V122" s="5">
        <v>1</v>
      </c>
      <c r="W122" s="5"/>
      <c r="X122" s="5"/>
      <c r="Y122" s="5">
        <v>3</v>
      </c>
      <c r="Z122" t="s">
        <v>72</v>
      </c>
      <c r="AA122" t="s">
        <v>72</v>
      </c>
      <c r="AB122" s="1">
        <v>43005</v>
      </c>
      <c r="AC122" t="s">
        <v>72</v>
      </c>
      <c r="AD122" t="s">
        <v>72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8</v>
      </c>
      <c r="AX122" t="s">
        <v>72</v>
      </c>
      <c r="AY122">
        <v>120</v>
      </c>
      <c r="AZ122">
        <v>31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2</v>
      </c>
      <c r="BM122">
        <v>0</v>
      </c>
      <c r="BN122">
        <v>1</v>
      </c>
      <c r="BO122">
        <v>62</v>
      </c>
    </row>
    <row r="123" spans="1:67">
      <c r="A123" s="1">
        <v>42143</v>
      </c>
      <c r="B123">
        <v>255845</v>
      </c>
      <c r="C123" t="s">
        <v>137</v>
      </c>
      <c r="D123" t="s">
        <v>308</v>
      </c>
      <c r="E123" s="1">
        <v>22756</v>
      </c>
      <c r="F123">
        <v>56</v>
      </c>
      <c r="G123" t="s">
        <v>77</v>
      </c>
      <c r="H123" t="s">
        <v>70</v>
      </c>
      <c r="I123" t="s">
        <v>70</v>
      </c>
      <c r="J123" t="s">
        <v>71</v>
      </c>
      <c r="K123">
        <v>32.6</v>
      </c>
      <c r="L123">
        <v>0</v>
      </c>
      <c r="M123">
        <v>0</v>
      </c>
      <c r="N123" t="s">
        <v>14</v>
      </c>
      <c r="O123" s="5">
        <v>1</v>
      </c>
      <c r="P123" s="5">
        <v>0</v>
      </c>
      <c r="Q123" s="5">
        <v>0</v>
      </c>
      <c r="R123" s="5">
        <v>0</v>
      </c>
      <c r="S123" s="5">
        <v>64</v>
      </c>
      <c r="T123" s="5">
        <v>30</v>
      </c>
      <c r="U123" s="5">
        <v>1</v>
      </c>
      <c r="V123" s="5">
        <v>0</v>
      </c>
      <c r="W123" s="5"/>
      <c r="X123" s="5"/>
      <c r="Y123" s="5">
        <v>3</v>
      </c>
      <c r="Z123" t="s">
        <v>72</v>
      </c>
      <c r="AA123" t="s">
        <v>72</v>
      </c>
      <c r="AB123" s="1">
        <v>42983</v>
      </c>
      <c r="AC123" t="s">
        <v>72</v>
      </c>
      <c r="AD123" t="s">
        <v>72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5</v>
      </c>
      <c r="AX123" t="s">
        <v>72</v>
      </c>
      <c r="AY123">
        <v>134</v>
      </c>
      <c r="AZ123">
        <v>60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</v>
      </c>
      <c r="BM123">
        <v>0</v>
      </c>
      <c r="BN123">
        <v>1</v>
      </c>
      <c r="BO123">
        <v>30</v>
      </c>
    </row>
    <row r="124" spans="1:67" hidden="1">
      <c r="A124" s="1">
        <v>42150</v>
      </c>
      <c r="B124">
        <v>246085</v>
      </c>
      <c r="C124" t="s">
        <v>309</v>
      </c>
      <c r="D124" t="s">
        <v>101</v>
      </c>
      <c r="E124" s="1">
        <v>7734</v>
      </c>
      <c r="F124">
        <v>97</v>
      </c>
      <c r="G124" t="s">
        <v>69</v>
      </c>
      <c r="H124" t="s">
        <v>70</v>
      </c>
      <c r="I124" t="s">
        <v>70</v>
      </c>
      <c r="J124" t="s">
        <v>71</v>
      </c>
      <c r="K124">
        <v>23.4</v>
      </c>
      <c r="L124">
        <v>0</v>
      </c>
      <c r="M124" t="s">
        <v>72</v>
      </c>
      <c r="N124" t="s">
        <v>15</v>
      </c>
      <c r="O124" s="5">
        <v>0</v>
      </c>
      <c r="P124" s="5">
        <v>1</v>
      </c>
      <c r="Q124" s="5">
        <v>0</v>
      </c>
      <c r="R124" s="5">
        <v>0</v>
      </c>
      <c r="S124" s="5">
        <v>60</v>
      </c>
      <c r="T124" s="5">
        <v>62</v>
      </c>
      <c r="U124" s="5">
        <v>0</v>
      </c>
      <c r="V124" s="5">
        <v>1</v>
      </c>
      <c r="W124" s="5"/>
      <c r="X124" s="5"/>
      <c r="Y124" s="5">
        <v>3</v>
      </c>
      <c r="Z124" t="s">
        <v>72</v>
      </c>
      <c r="AA124" t="s">
        <v>72</v>
      </c>
      <c r="AB124" s="1">
        <v>42919</v>
      </c>
      <c r="AC124" t="s">
        <v>72</v>
      </c>
      <c r="AD124" t="s">
        <v>72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9</v>
      </c>
      <c r="AX124" t="s">
        <v>72</v>
      </c>
      <c r="AY124">
        <v>100</v>
      </c>
      <c r="AZ124">
        <v>72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60</v>
      </c>
    </row>
    <row r="125" spans="1:67" hidden="1">
      <c r="A125" s="1">
        <v>42151</v>
      </c>
      <c r="B125">
        <v>136799</v>
      </c>
      <c r="C125" t="s">
        <v>230</v>
      </c>
      <c r="D125" t="s">
        <v>310</v>
      </c>
      <c r="E125" s="1">
        <v>17001</v>
      </c>
      <c r="F125">
        <v>72</v>
      </c>
      <c r="G125" t="s">
        <v>77</v>
      </c>
      <c r="H125" t="s">
        <v>70</v>
      </c>
      <c r="I125" t="s">
        <v>70</v>
      </c>
      <c r="J125" t="s">
        <v>71</v>
      </c>
      <c r="K125">
        <v>25.95</v>
      </c>
      <c r="L125">
        <v>0</v>
      </c>
      <c r="M125">
        <v>0</v>
      </c>
      <c r="N125" t="s">
        <v>14</v>
      </c>
      <c r="O125" s="5">
        <v>1</v>
      </c>
      <c r="P125" s="5">
        <v>0</v>
      </c>
      <c r="Q125" s="5">
        <v>0</v>
      </c>
      <c r="R125" s="5">
        <v>0</v>
      </c>
      <c r="S125" s="5">
        <v>45</v>
      </c>
      <c r="T125" s="5">
        <v>52</v>
      </c>
      <c r="U125" s="5">
        <v>0</v>
      </c>
      <c r="V125" s="5">
        <v>1</v>
      </c>
      <c r="W125" s="5"/>
      <c r="X125" s="5"/>
      <c r="Y125" s="5">
        <v>3</v>
      </c>
      <c r="Z125" t="s">
        <v>72</v>
      </c>
      <c r="AA125" t="s">
        <v>72</v>
      </c>
      <c r="AB125" s="1">
        <v>42909</v>
      </c>
      <c r="AC125" t="s">
        <v>72</v>
      </c>
      <c r="AD125" t="s">
        <v>72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6</v>
      </c>
      <c r="AX125" t="s">
        <v>72</v>
      </c>
      <c r="AY125">
        <v>185</v>
      </c>
      <c r="AZ125">
        <v>75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2</v>
      </c>
      <c r="BM125">
        <v>0</v>
      </c>
      <c r="BN125">
        <v>1</v>
      </c>
      <c r="BO125">
        <v>45</v>
      </c>
    </row>
    <row r="126" spans="1:67">
      <c r="A126" s="1">
        <v>42152</v>
      </c>
      <c r="B126">
        <v>283884</v>
      </c>
      <c r="C126" t="s">
        <v>311</v>
      </c>
      <c r="D126" t="s">
        <v>312</v>
      </c>
      <c r="E126" s="1">
        <v>21505</v>
      </c>
      <c r="F126">
        <v>60</v>
      </c>
      <c r="G126" t="s">
        <v>69</v>
      </c>
      <c r="H126" t="s">
        <v>70</v>
      </c>
      <c r="I126" t="s">
        <v>70</v>
      </c>
      <c r="J126" t="s">
        <v>71</v>
      </c>
      <c r="K126">
        <v>35.49</v>
      </c>
      <c r="L126">
        <v>0</v>
      </c>
      <c r="M126">
        <v>0</v>
      </c>
      <c r="N126" t="s">
        <v>16</v>
      </c>
      <c r="O126" s="5">
        <v>0</v>
      </c>
      <c r="P126" s="5">
        <v>0</v>
      </c>
      <c r="Q126" s="5">
        <v>1</v>
      </c>
      <c r="R126" s="5">
        <v>0</v>
      </c>
      <c r="S126" s="5">
        <v>25</v>
      </c>
      <c r="T126" s="5">
        <v>25</v>
      </c>
      <c r="U126" s="5">
        <v>1</v>
      </c>
      <c r="V126" s="5">
        <v>0</v>
      </c>
      <c r="W126" s="5"/>
      <c r="X126" s="5"/>
      <c r="Y126" s="5">
        <v>3</v>
      </c>
      <c r="Z126" t="s">
        <v>72</v>
      </c>
      <c r="AA126" t="s">
        <v>72</v>
      </c>
      <c r="AB126" s="1">
        <v>42999</v>
      </c>
      <c r="AC126" t="s">
        <v>72</v>
      </c>
      <c r="AD126" t="s">
        <v>72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9</v>
      </c>
      <c r="AX126" t="s">
        <v>72</v>
      </c>
      <c r="AY126">
        <v>180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</v>
      </c>
      <c r="BM126">
        <v>0</v>
      </c>
      <c r="BN126">
        <v>1</v>
      </c>
      <c r="BO126">
        <v>25</v>
      </c>
    </row>
    <row r="127" spans="1:67">
      <c r="A127" s="1">
        <v>42157</v>
      </c>
      <c r="B127">
        <v>214260</v>
      </c>
      <c r="C127" t="s">
        <v>313</v>
      </c>
      <c r="D127" t="s">
        <v>314</v>
      </c>
      <c r="E127" s="1">
        <v>22959</v>
      </c>
      <c r="F127">
        <v>56</v>
      </c>
      <c r="G127" t="s">
        <v>77</v>
      </c>
      <c r="H127" t="s">
        <v>70</v>
      </c>
      <c r="I127" t="s">
        <v>70</v>
      </c>
      <c r="J127" t="s">
        <v>71</v>
      </c>
      <c r="K127">
        <v>27.77</v>
      </c>
      <c r="L127">
        <v>0</v>
      </c>
      <c r="M127">
        <v>0</v>
      </c>
      <c r="N127" t="s">
        <v>16</v>
      </c>
      <c r="O127" s="5">
        <v>0</v>
      </c>
      <c r="P127" s="5">
        <v>0</v>
      </c>
      <c r="Q127" s="5">
        <v>1</v>
      </c>
      <c r="R127" s="5">
        <v>0</v>
      </c>
      <c r="S127" s="5">
        <v>30</v>
      </c>
      <c r="T127" s="5">
        <v>24</v>
      </c>
      <c r="U127" s="5">
        <v>1</v>
      </c>
      <c r="V127" s="5">
        <v>0</v>
      </c>
      <c r="W127" s="5"/>
      <c r="X127" s="5"/>
      <c r="Y127" s="5">
        <v>3</v>
      </c>
      <c r="Z127" t="s">
        <v>72</v>
      </c>
      <c r="AA127" t="s">
        <v>72</v>
      </c>
      <c r="AB127" s="1">
        <v>42919</v>
      </c>
      <c r="AC127" t="s">
        <v>72</v>
      </c>
      <c r="AD127" t="s">
        <v>72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8</v>
      </c>
      <c r="AX127" t="s">
        <v>72</v>
      </c>
      <c r="AY127">
        <v>88</v>
      </c>
      <c r="AZ127">
        <v>63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</v>
      </c>
      <c r="BM127">
        <v>1</v>
      </c>
      <c r="BN127">
        <v>1</v>
      </c>
      <c r="BO127">
        <v>20</v>
      </c>
    </row>
    <row r="128" spans="1:67" hidden="1">
      <c r="A128" s="1">
        <v>42157</v>
      </c>
      <c r="B128">
        <v>283741</v>
      </c>
      <c r="C128" t="s">
        <v>243</v>
      </c>
      <c r="D128" t="s">
        <v>134</v>
      </c>
      <c r="E128" s="1">
        <v>16685</v>
      </c>
      <c r="F128">
        <v>73</v>
      </c>
      <c r="G128" t="s">
        <v>77</v>
      </c>
      <c r="H128" t="s">
        <v>70</v>
      </c>
      <c r="I128" t="s">
        <v>70</v>
      </c>
      <c r="J128" t="s">
        <v>71</v>
      </c>
      <c r="K128">
        <v>20.9</v>
      </c>
      <c r="L128">
        <v>0</v>
      </c>
      <c r="M128" t="s">
        <v>72</v>
      </c>
      <c r="N128" t="s">
        <v>16</v>
      </c>
      <c r="O128" s="5">
        <v>0</v>
      </c>
      <c r="P128" s="5">
        <v>0</v>
      </c>
      <c r="Q128" s="5">
        <v>1</v>
      </c>
      <c r="R128" s="5">
        <v>0</v>
      </c>
      <c r="S128" s="5">
        <v>49</v>
      </c>
      <c r="T128" s="5">
        <v>48</v>
      </c>
      <c r="U128" s="5">
        <v>0</v>
      </c>
      <c r="V128" s="5">
        <v>1</v>
      </c>
      <c r="W128" s="5"/>
      <c r="X128" s="5"/>
      <c r="Y128" s="5">
        <v>3</v>
      </c>
      <c r="Z128" t="s">
        <v>72</v>
      </c>
      <c r="AA128" t="s">
        <v>72</v>
      </c>
      <c r="AB128" s="1">
        <v>42919</v>
      </c>
      <c r="AC128" t="s">
        <v>72</v>
      </c>
      <c r="AD128" t="s">
        <v>72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5</v>
      </c>
      <c r="AX128" t="s">
        <v>72</v>
      </c>
      <c r="AY128">
        <v>110</v>
      </c>
      <c r="AZ128">
        <v>51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48</v>
      </c>
    </row>
    <row r="129" spans="1:67">
      <c r="A129" s="1">
        <v>42164</v>
      </c>
      <c r="B129">
        <v>165433</v>
      </c>
      <c r="C129" t="s">
        <v>315</v>
      </c>
      <c r="D129" t="s">
        <v>316</v>
      </c>
      <c r="E129" s="1">
        <v>13732</v>
      </c>
      <c r="F129">
        <v>81</v>
      </c>
      <c r="G129" t="s">
        <v>69</v>
      </c>
      <c r="H129" t="s">
        <v>70</v>
      </c>
      <c r="I129" t="s">
        <v>70</v>
      </c>
      <c r="J129" t="s">
        <v>71</v>
      </c>
      <c r="K129">
        <v>27.55</v>
      </c>
      <c r="L129">
        <v>0</v>
      </c>
      <c r="M129" t="s">
        <v>72</v>
      </c>
      <c r="N129" t="s">
        <v>16</v>
      </c>
      <c r="O129" s="5">
        <v>0</v>
      </c>
      <c r="P129" s="5">
        <v>0</v>
      </c>
      <c r="Q129" s="5">
        <v>1</v>
      </c>
      <c r="R129" s="5">
        <v>0</v>
      </c>
      <c r="S129" s="5">
        <v>40</v>
      </c>
      <c r="T129" s="5">
        <v>40</v>
      </c>
      <c r="U129" s="5">
        <v>1</v>
      </c>
      <c r="V129" s="5">
        <v>0</v>
      </c>
      <c r="W129" s="5"/>
      <c r="X129" s="5"/>
      <c r="Y129" s="5">
        <v>3</v>
      </c>
      <c r="Z129" t="s">
        <v>72</v>
      </c>
      <c r="AA129" t="s">
        <v>72</v>
      </c>
      <c r="AB129" s="1">
        <v>42919</v>
      </c>
      <c r="AC129" t="s">
        <v>72</v>
      </c>
      <c r="AD129" t="s">
        <v>72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10</v>
      </c>
      <c r="AX129" t="s">
        <v>72</v>
      </c>
      <c r="AY129">
        <v>110</v>
      </c>
      <c r="AZ129">
        <v>81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1</v>
      </c>
      <c r="BO129">
        <v>40</v>
      </c>
    </row>
    <row r="130" spans="1:67" hidden="1">
      <c r="A130" s="1">
        <v>42164</v>
      </c>
      <c r="B130">
        <v>242851</v>
      </c>
      <c r="C130" t="s">
        <v>317</v>
      </c>
      <c r="D130" t="s">
        <v>318</v>
      </c>
      <c r="E130" s="1">
        <v>14034</v>
      </c>
      <c r="F130">
        <v>80</v>
      </c>
      <c r="G130" t="s">
        <v>69</v>
      </c>
      <c r="H130" t="s">
        <v>70</v>
      </c>
      <c r="I130" t="s">
        <v>70</v>
      </c>
      <c r="J130" t="s">
        <v>71</v>
      </c>
      <c r="K130">
        <v>33.729999999999997</v>
      </c>
      <c r="L130">
        <v>0</v>
      </c>
      <c r="M130">
        <v>0</v>
      </c>
      <c r="N130" t="s">
        <v>16</v>
      </c>
      <c r="O130" s="5">
        <v>0</v>
      </c>
      <c r="P130" s="5">
        <v>0</v>
      </c>
      <c r="Q130" s="5">
        <v>1</v>
      </c>
      <c r="R130" s="5">
        <v>0</v>
      </c>
      <c r="S130" s="5">
        <v>65</v>
      </c>
      <c r="T130" s="5">
        <v>71</v>
      </c>
      <c r="U130" s="5">
        <v>0</v>
      </c>
      <c r="V130" s="5">
        <v>1</v>
      </c>
      <c r="W130" s="5"/>
      <c r="X130" s="5"/>
      <c r="Y130" s="5">
        <v>3</v>
      </c>
      <c r="Z130" t="s">
        <v>72</v>
      </c>
      <c r="AA130" t="s">
        <v>72</v>
      </c>
      <c r="AB130" s="1">
        <v>43137</v>
      </c>
      <c r="AC130" t="s">
        <v>72</v>
      </c>
      <c r="AD130" t="s">
        <v>72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9</v>
      </c>
      <c r="AX130" t="s">
        <v>72</v>
      </c>
      <c r="AY130">
        <v>140</v>
      </c>
      <c r="AZ130">
        <v>55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2</v>
      </c>
      <c r="BM130">
        <v>0</v>
      </c>
      <c r="BN130">
        <v>0</v>
      </c>
      <c r="BO130">
        <v>71</v>
      </c>
    </row>
    <row r="131" spans="1:67">
      <c r="A131" s="1">
        <v>42164</v>
      </c>
      <c r="B131">
        <v>268632</v>
      </c>
      <c r="C131" t="s">
        <v>319</v>
      </c>
      <c r="D131" t="s">
        <v>320</v>
      </c>
      <c r="E131" s="1">
        <v>19785</v>
      </c>
      <c r="F131">
        <v>64</v>
      </c>
      <c r="G131" t="s">
        <v>77</v>
      </c>
      <c r="H131" t="s">
        <v>70</v>
      </c>
      <c r="I131" t="s">
        <v>70</v>
      </c>
      <c r="J131" t="s">
        <v>71</v>
      </c>
      <c r="K131">
        <v>32.28</v>
      </c>
      <c r="L131">
        <v>0</v>
      </c>
      <c r="M131">
        <v>0</v>
      </c>
      <c r="N131" t="s">
        <v>14</v>
      </c>
      <c r="O131" s="5">
        <v>1</v>
      </c>
      <c r="P131" s="5">
        <v>0</v>
      </c>
      <c r="Q131" s="5">
        <v>0</v>
      </c>
      <c r="R131" s="5">
        <v>0</v>
      </c>
      <c r="S131" s="5">
        <v>38</v>
      </c>
      <c r="T131" s="5">
        <v>29</v>
      </c>
      <c r="U131" s="5">
        <v>1</v>
      </c>
      <c r="V131" s="5">
        <v>0</v>
      </c>
      <c r="W131" s="5"/>
      <c r="X131" s="5"/>
      <c r="Y131" s="5">
        <v>3</v>
      </c>
      <c r="Z131" t="s">
        <v>72</v>
      </c>
      <c r="AA131" t="s">
        <v>72</v>
      </c>
      <c r="AB131" s="1">
        <v>42914</v>
      </c>
      <c r="AC131" t="s">
        <v>72</v>
      </c>
      <c r="AD131" t="s">
        <v>72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5</v>
      </c>
      <c r="AX131" t="s">
        <v>72</v>
      </c>
      <c r="AY131">
        <v>135</v>
      </c>
      <c r="AZ131">
        <v>79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2</v>
      </c>
      <c r="BM131">
        <v>0</v>
      </c>
      <c r="BN131">
        <v>1</v>
      </c>
      <c r="BO131">
        <v>29</v>
      </c>
    </row>
    <row r="132" spans="1:67">
      <c r="A132" s="1">
        <v>42164</v>
      </c>
      <c r="B132">
        <v>281787</v>
      </c>
      <c r="C132" t="s">
        <v>304</v>
      </c>
      <c r="D132" t="s">
        <v>321</v>
      </c>
      <c r="E132" s="1">
        <v>12426</v>
      </c>
      <c r="F132">
        <v>84</v>
      </c>
      <c r="G132" t="s">
        <v>77</v>
      </c>
      <c r="H132" t="s">
        <v>70</v>
      </c>
      <c r="I132" t="s">
        <v>70</v>
      </c>
      <c r="J132" t="s">
        <v>71</v>
      </c>
      <c r="K132">
        <v>24.15</v>
      </c>
      <c r="L132">
        <v>0</v>
      </c>
      <c r="M132">
        <v>0</v>
      </c>
      <c r="N132" t="s">
        <v>15</v>
      </c>
      <c r="O132" s="5">
        <v>0</v>
      </c>
      <c r="P132" s="5">
        <v>1</v>
      </c>
      <c r="Q132" s="5">
        <v>0</v>
      </c>
      <c r="R132" s="5">
        <v>0</v>
      </c>
      <c r="S132" s="5">
        <v>25</v>
      </c>
      <c r="T132" s="5">
        <v>26</v>
      </c>
      <c r="U132" s="5">
        <v>1</v>
      </c>
      <c r="V132" s="5">
        <v>0</v>
      </c>
      <c r="W132" s="5"/>
      <c r="X132" s="5"/>
      <c r="Y132" s="5">
        <v>3</v>
      </c>
      <c r="Z132" t="s">
        <v>72</v>
      </c>
      <c r="AA132" t="s">
        <v>72</v>
      </c>
      <c r="AB132" s="1">
        <v>42928</v>
      </c>
      <c r="AC132" t="s">
        <v>72</v>
      </c>
      <c r="AD132" t="s">
        <v>72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6</v>
      </c>
      <c r="AX132" t="s">
        <v>72</v>
      </c>
      <c r="AY132">
        <v>120</v>
      </c>
      <c r="AZ132">
        <v>81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1</v>
      </c>
      <c r="BO132">
        <v>25</v>
      </c>
    </row>
    <row r="133" spans="1:67">
      <c r="A133" s="1">
        <v>42164</v>
      </c>
      <c r="B133">
        <v>283911</v>
      </c>
      <c r="C133" t="s">
        <v>322</v>
      </c>
      <c r="D133" t="s">
        <v>323</v>
      </c>
      <c r="E133" s="1">
        <v>27325</v>
      </c>
      <c r="F133">
        <v>44</v>
      </c>
      <c r="G133" t="s">
        <v>69</v>
      </c>
      <c r="H133" t="s">
        <v>70</v>
      </c>
      <c r="I133" t="s">
        <v>70</v>
      </c>
      <c r="J133" t="s">
        <v>71</v>
      </c>
      <c r="K133">
        <v>50.15</v>
      </c>
      <c r="L133">
        <v>1</v>
      </c>
      <c r="M133" t="s">
        <v>72</v>
      </c>
      <c r="N133" t="s">
        <v>15</v>
      </c>
      <c r="O133" s="5">
        <v>0</v>
      </c>
      <c r="P133" s="5">
        <v>1</v>
      </c>
      <c r="Q133" s="5">
        <v>0</v>
      </c>
      <c r="R133" s="5">
        <v>0</v>
      </c>
      <c r="S133" s="5">
        <v>59</v>
      </c>
      <c r="T133" s="5">
        <v>15</v>
      </c>
      <c r="U133" s="5">
        <v>1</v>
      </c>
      <c r="V133" s="5">
        <v>0</v>
      </c>
      <c r="W133" s="5"/>
      <c r="X133" s="5"/>
      <c r="Y133" s="5">
        <v>3</v>
      </c>
      <c r="Z133" t="s">
        <v>72</v>
      </c>
      <c r="AA133" t="s">
        <v>72</v>
      </c>
      <c r="AB133" s="1">
        <v>42919</v>
      </c>
      <c r="AC133" t="s">
        <v>72</v>
      </c>
      <c r="AD133" t="s">
        <v>72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8</v>
      </c>
      <c r="AX133" t="s">
        <v>72</v>
      </c>
      <c r="AY133">
        <v>140</v>
      </c>
      <c r="AZ133">
        <v>82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1</v>
      </c>
      <c r="BO133">
        <v>15</v>
      </c>
    </row>
    <row r="134" spans="1:67">
      <c r="A134" s="1">
        <v>42165</v>
      </c>
      <c r="B134">
        <v>171844</v>
      </c>
      <c r="C134" t="s">
        <v>324</v>
      </c>
      <c r="D134" t="s">
        <v>325</v>
      </c>
      <c r="E134" s="1">
        <v>13394</v>
      </c>
      <c r="F134">
        <v>82</v>
      </c>
      <c r="G134" t="s">
        <v>77</v>
      </c>
      <c r="H134" t="s">
        <v>70</v>
      </c>
      <c r="I134" t="s">
        <v>70</v>
      </c>
      <c r="J134" t="s">
        <v>71</v>
      </c>
      <c r="K134">
        <v>29.04</v>
      </c>
      <c r="L134">
        <v>0</v>
      </c>
      <c r="M134">
        <v>0</v>
      </c>
      <c r="N134" t="s">
        <v>15</v>
      </c>
      <c r="O134" s="5">
        <v>0</v>
      </c>
      <c r="P134" s="5">
        <v>1</v>
      </c>
      <c r="Q134" s="5">
        <v>0</v>
      </c>
      <c r="R134" s="5">
        <v>0</v>
      </c>
      <c r="S134" s="5">
        <v>50</v>
      </c>
      <c r="T134" s="5">
        <v>29</v>
      </c>
      <c r="U134" s="5">
        <v>1</v>
      </c>
      <c r="V134" s="5">
        <v>0</v>
      </c>
      <c r="W134" s="5"/>
      <c r="X134" s="5"/>
      <c r="Y134" s="5">
        <v>3</v>
      </c>
      <c r="Z134" t="s">
        <v>72</v>
      </c>
      <c r="AA134" t="s">
        <v>72</v>
      </c>
      <c r="AB134" s="1">
        <v>42921</v>
      </c>
      <c r="AC134" t="s">
        <v>72</v>
      </c>
      <c r="AD134" t="s">
        <v>72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9</v>
      </c>
      <c r="AX134" t="s">
        <v>72</v>
      </c>
      <c r="AY134">
        <v>155</v>
      </c>
      <c r="AZ134">
        <v>10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1</v>
      </c>
      <c r="BN134">
        <v>1</v>
      </c>
      <c r="BO134">
        <v>29</v>
      </c>
    </row>
    <row r="135" spans="1:67" hidden="1">
      <c r="A135" s="1">
        <v>42165</v>
      </c>
      <c r="B135">
        <v>224136</v>
      </c>
      <c r="C135" t="s">
        <v>326</v>
      </c>
      <c r="D135" t="s">
        <v>157</v>
      </c>
      <c r="E135" s="1">
        <v>14296</v>
      </c>
      <c r="F135">
        <v>79</v>
      </c>
      <c r="G135" t="s">
        <v>69</v>
      </c>
      <c r="H135" t="s">
        <v>70</v>
      </c>
      <c r="I135" t="s">
        <v>70</v>
      </c>
      <c r="J135" t="s">
        <v>71</v>
      </c>
      <c r="K135">
        <v>26.37</v>
      </c>
      <c r="L135">
        <v>0</v>
      </c>
      <c r="M135">
        <v>0</v>
      </c>
      <c r="N135" t="s">
        <v>16</v>
      </c>
      <c r="O135" s="5">
        <v>0</v>
      </c>
      <c r="P135" s="5">
        <v>0</v>
      </c>
      <c r="Q135" s="5">
        <v>1</v>
      </c>
      <c r="R135" s="5">
        <v>0</v>
      </c>
      <c r="S135" s="5">
        <v>70</v>
      </c>
      <c r="T135" s="5">
        <v>59</v>
      </c>
      <c r="U135" s="5">
        <v>0</v>
      </c>
      <c r="V135" s="5">
        <v>1</v>
      </c>
      <c r="W135" s="5"/>
      <c r="X135" s="5"/>
      <c r="Y135" s="5">
        <v>3</v>
      </c>
      <c r="Z135" t="s">
        <v>72</v>
      </c>
      <c r="AA135" t="s">
        <v>72</v>
      </c>
      <c r="AB135" s="1">
        <v>43123</v>
      </c>
      <c r="AC135" t="s">
        <v>72</v>
      </c>
      <c r="AD135" t="s">
        <v>72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11</v>
      </c>
      <c r="AX135" t="s">
        <v>72</v>
      </c>
      <c r="AY135">
        <v>110</v>
      </c>
      <c r="AZ135">
        <v>45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59</v>
      </c>
    </row>
    <row r="136" spans="1:67" hidden="1">
      <c r="A136" s="1">
        <v>42165</v>
      </c>
      <c r="B136">
        <v>282673</v>
      </c>
      <c r="C136" t="s">
        <v>104</v>
      </c>
      <c r="D136" t="s">
        <v>327</v>
      </c>
      <c r="E136" s="1">
        <v>20312</v>
      </c>
      <c r="F136">
        <v>63</v>
      </c>
      <c r="G136" t="s">
        <v>69</v>
      </c>
      <c r="H136" t="s">
        <v>70</v>
      </c>
      <c r="I136" t="s">
        <v>70</v>
      </c>
      <c r="J136" t="s">
        <v>71</v>
      </c>
      <c r="K136">
        <v>55.38</v>
      </c>
      <c r="L136">
        <v>0</v>
      </c>
      <c r="M136">
        <v>0</v>
      </c>
      <c r="N136" t="s">
        <v>15</v>
      </c>
      <c r="O136" s="5">
        <v>0</v>
      </c>
      <c r="P136" s="5">
        <v>1</v>
      </c>
      <c r="Q136" s="5">
        <v>0</v>
      </c>
      <c r="R136" s="5">
        <v>0</v>
      </c>
      <c r="S136" s="5">
        <v>64</v>
      </c>
      <c r="T136" s="5">
        <v>50</v>
      </c>
      <c r="U136" s="5">
        <v>0</v>
      </c>
      <c r="V136" s="5">
        <v>1</v>
      </c>
      <c r="W136" s="5"/>
      <c r="X136" s="5"/>
      <c r="Y136" s="5">
        <v>3</v>
      </c>
      <c r="Z136" t="s">
        <v>72</v>
      </c>
      <c r="AA136" t="s">
        <v>72</v>
      </c>
      <c r="AB136" s="1">
        <v>42830</v>
      </c>
      <c r="AC136" t="s">
        <v>72</v>
      </c>
      <c r="AD136" t="s">
        <v>72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8</v>
      </c>
      <c r="AX136" t="s">
        <v>72</v>
      </c>
      <c r="AY136">
        <v>110</v>
      </c>
      <c r="AZ136">
        <v>56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50</v>
      </c>
    </row>
    <row r="137" spans="1:67" hidden="1">
      <c r="A137" s="1">
        <v>42171</v>
      </c>
      <c r="B137">
        <v>251204</v>
      </c>
      <c r="C137" t="s">
        <v>326</v>
      </c>
      <c r="D137" t="s">
        <v>328</v>
      </c>
      <c r="E137" s="1">
        <v>11849</v>
      </c>
      <c r="F137">
        <v>86</v>
      </c>
      <c r="G137" t="s">
        <v>69</v>
      </c>
      <c r="H137" t="s">
        <v>70</v>
      </c>
      <c r="I137" t="s">
        <v>70</v>
      </c>
      <c r="J137" t="s">
        <v>71</v>
      </c>
      <c r="K137">
        <v>43.83</v>
      </c>
      <c r="L137">
        <v>0</v>
      </c>
      <c r="M137">
        <v>0</v>
      </c>
      <c r="N137" t="s">
        <v>15</v>
      </c>
      <c r="O137" s="5">
        <v>0</v>
      </c>
      <c r="P137" s="5">
        <v>1</v>
      </c>
      <c r="Q137" s="5">
        <v>0</v>
      </c>
      <c r="R137" s="5">
        <v>0</v>
      </c>
      <c r="S137" s="5">
        <v>56</v>
      </c>
      <c r="T137" s="5">
        <v>57</v>
      </c>
      <c r="U137" s="5">
        <v>0</v>
      </c>
      <c r="V137" s="5">
        <v>1</v>
      </c>
      <c r="W137" s="5"/>
      <c r="X137" s="5"/>
      <c r="Y137" s="5">
        <v>3</v>
      </c>
      <c r="Z137" t="s">
        <v>72</v>
      </c>
      <c r="AA137" t="s">
        <v>72</v>
      </c>
      <c r="AB137" s="1">
        <v>43067</v>
      </c>
      <c r="AC137" t="s">
        <v>72</v>
      </c>
      <c r="AD137" t="s">
        <v>72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7</v>
      </c>
      <c r="AX137" t="s">
        <v>72</v>
      </c>
      <c r="AY137">
        <v>110</v>
      </c>
      <c r="AZ137">
        <v>45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0</v>
      </c>
      <c r="BN137">
        <v>0</v>
      </c>
      <c r="BO137">
        <v>57</v>
      </c>
    </row>
    <row r="138" spans="1:67">
      <c r="A138" s="1">
        <v>42171</v>
      </c>
      <c r="B138">
        <v>251603</v>
      </c>
      <c r="C138" t="s">
        <v>329</v>
      </c>
      <c r="D138" t="s">
        <v>330</v>
      </c>
      <c r="E138" s="1">
        <v>11867</v>
      </c>
      <c r="F138">
        <v>86</v>
      </c>
      <c r="G138" t="s">
        <v>69</v>
      </c>
      <c r="H138" t="s">
        <v>70</v>
      </c>
      <c r="I138" t="s">
        <v>70</v>
      </c>
      <c r="J138" t="s">
        <v>71</v>
      </c>
      <c r="K138">
        <v>23.42</v>
      </c>
      <c r="L138">
        <v>1</v>
      </c>
      <c r="M138" t="s">
        <v>72</v>
      </c>
      <c r="N138" t="s">
        <v>15</v>
      </c>
      <c r="O138" s="5">
        <v>0</v>
      </c>
      <c r="P138" s="5">
        <v>1</v>
      </c>
      <c r="Q138" s="5">
        <v>0</v>
      </c>
      <c r="R138" s="5">
        <v>0</v>
      </c>
      <c r="S138" s="5">
        <v>38</v>
      </c>
      <c r="T138" s="5">
        <v>30</v>
      </c>
      <c r="U138" s="5">
        <v>1</v>
      </c>
      <c r="V138" s="5">
        <v>0</v>
      </c>
      <c r="W138" s="5"/>
      <c r="X138" s="5"/>
      <c r="Y138" s="5">
        <v>3</v>
      </c>
      <c r="Z138" t="s">
        <v>72</v>
      </c>
      <c r="AA138" t="s">
        <v>72</v>
      </c>
      <c r="AB138" s="1">
        <v>42976</v>
      </c>
      <c r="AC138" t="s">
        <v>72</v>
      </c>
      <c r="AD138" t="s">
        <v>72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8</v>
      </c>
      <c r="AX138" t="s">
        <v>72</v>
      </c>
      <c r="AY138">
        <v>120</v>
      </c>
      <c r="AZ138">
        <v>53</v>
      </c>
      <c r="BA138">
        <v>1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1</v>
      </c>
      <c r="BO138">
        <v>30</v>
      </c>
    </row>
    <row r="139" spans="1:67" hidden="1">
      <c r="A139" s="1">
        <v>42173</v>
      </c>
      <c r="B139">
        <v>255163</v>
      </c>
      <c r="C139" t="s">
        <v>331</v>
      </c>
      <c r="D139" t="s">
        <v>332</v>
      </c>
      <c r="E139" s="1">
        <v>12988</v>
      </c>
      <c r="F139">
        <v>83</v>
      </c>
      <c r="G139" t="s">
        <v>69</v>
      </c>
      <c r="H139" t="s">
        <v>70</v>
      </c>
      <c r="I139" t="s">
        <v>70</v>
      </c>
      <c r="J139" t="s">
        <v>71</v>
      </c>
      <c r="K139">
        <v>29.71</v>
      </c>
      <c r="L139">
        <v>0</v>
      </c>
      <c r="M139">
        <v>0</v>
      </c>
      <c r="N139" t="s">
        <v>15</v>
      </c>
      <c r="O139" s="5">
        <v>0</v>
      </c>
      <c r="P139" s="5">
        <v>1</v>
      </c>
      <c r="Q139" s="5">
        <v>0</v>
      </c>
      <c r="R139" s="5">
        <v>0</v>
      </c>
      <c r="S139" s="5">
        <v>60</v>
      </c>
      <c r="T139" s="5">
        <v>70</v>
      </c>
      <c r="U139" s="5">
        <v>0</v>
      </c>
      <c r="V139" s="5">
        <v>1</v>
      </c>
      <c r="W139" s="5"/>
      <c r="X139" s="5"/>
      <c r="Y139" s="5">
        <v>3</v>
      </c>
      <c r="Z139" t="s">
        <v>72</v>
      </c>
      <c r="AA139" t="s">
        <v>72</v>
      </c>
      <c r="AB139" s="1">
        <v>42791</v>
      </c>
      <c r="AC139" t="s">
        <v>72</v>
      </c>
      <c r="AD139" t="s">
        <v>72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7</v>
      </c>
      <c r="AX139" t="s">
        <v>72</v>
      </c>
      <c r="AY139">
        <v>125</v>
      </c>
      <c r="AZ139">
        <v>86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60</v>
      </c>
    </row>
    <row r="140" spans="1:67" hidden="1">
      <c r="A140" s="1">
        <v>42173</v>
      </c>
      <c r="B140">
        <v>257387</v>
      </c>
      <c r="C140" t="s">
        <v>333</v>
      </c>
      <c r="D140" t="s">
        <v>334</v>
      </c>
      <c r="E140" s="1">
        <v>12696</v>
      </c>
      <c r="F140">
        <v>84</v>
      </c>
      <c r="G140" t="s">
        <v>77</v>
      </c>
      <c r="H140" t="s">
        <v>70</v>
      </c>
      <c r="I140" t="s">
        <v>70</v>
      </c>
      <c r="J140" t="s">
        <v>71</v>
      </c>
      <c r="K140">
        <v>29.3</v>
      </c>
      <c r="L140">
        <v>1</v>
      </c>
      <c r="M140" t="s">
        <v>72</v>
      </c>
      <c r="N140" t="s">
        <v>15</v>
      </c>
      <c r="O140" s="5">
        <v>0</v>
      </c>
      <c r="P140" s="5">
        <v>1</v>
      </c>
      <c r="Q140" s="5">
        <v>0</v>
      </c>
      <c r="R140" s="5">
        <v>0</v>
      </c>
      <c r="S140" s="5">
        <v>44</v>
      </c>
      <c r="T140" s="5">
        <v>44</v>
      </c>
      <c r="U140" s="5">
        <v>0</v>
      </c>
      <c r="V140" s="5">
        <v>1</v>
      </c>
      <c r="W140" s="5"/>
      <c r="X140" s="5"/>
      <c r="Y140" s="5">
        <v>3</v>
      </c>
      <c r="Z140" t="s">
        <v>72</v>
      </c>
      <c r="AA140" t="s">
        <v>72</v>
      </c>
      <c r="AB140" s="1">
        <v>42919</v>
      </c>
      <c r="AC140" t="s">
        <v>72</v>
      </c>
      <c r="AD140" t="s">
        <v>72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11</v>
      </c>
      <c r="AX140" t="s">
        <v>72</v>
      </c>
      <c r="AY140">
        <v>140</v>
      </c>
      <c r="AZ140">
        <v>81</v>
      </c>
      <c r="BA140">
        <v>1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0</v>
      </c>
      <c r="BL140">
        <v>2</v>
      </c>
      <c r="BM140">
        <v>0</v>
      </c>
      <c r="BN140">
        <v>1</v>
      </c>
      <c r="BO140">
        <v>44</v>
      </c>
    </row>
    <row r="141" spans="1:67">
      <c r="A141" s="1">
        <v>42180</v>
      </c>
      <c r="B141">
        <v>280550</v>
      </c>
      <c r="C141" t="s">
        <v>335</v>
      </c>
      <c r="D141" t="s">
        <v>336</v>
      </c>
      <c r="E141" s="1">
        <v>13789</v>
      </c>
      <c r="F141">
        <v>81</v>
      </c>
      <c r="G141" t="s">
        <v>77</v>
      </c>
      <c r="H141" t="s">
        <v>70</v>
      </c>
      <c r="I141" t="s">
        <v>70</v>
      </c>
      <c r="J141" t="s">
        <v>71</v>
      </c>
      <c r="K141">
        <v>24.07</v>
      </c>
      <c r="L141">
        <v>0</v>
      </c>
      <c r="M141">
        <v>0</v>
      </c>
      <c r="N141" t="s">
        <v>15</v>
      </c>
      <c r="O141" s="5">
        <v>0</v>
      </c>
      <c r="P141" s="5">
        <v>1</v>
      </c>
      <c r="Q141" s="5">
        <v>0</v>
      </c>
      <c r="R141" s="5">
        <v>0</v>
      </c>
      <c r="S141" s="5">
        <v>60</v>
      </c>
      <c r="T141" s="5">
        <v>34</v>
      </c>
      <c r="U141" s="5">
        <v>1</v>
      </c>
      <c r="V141" s="5">
        <v>0</v>
      </c>
      <c r="W141" s="5"/>
      <c r="X141" s="5"/>
      <c r="Y141" s="5">
        <v>3</v>
      </c>
      <c r="Z141" t="s">
        <v>72</v>
      </c>
      <c r="AA141" t="s">
        <v>72</v>
      </c>
      <c r="AB141" s="1">
        <v>42912</v>
      </c>
      <c r="AC141" t="s">
        <v>72</v>
      </c>
      <c r="AD141" t="s">
        <v>72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6</v>
      </c>
      <c r="AX141" t="s">
        <v>72</v>
      </c>
      <c r="AY141">
        <v>160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1</v>
      </c>
      <c r="BN141">
        <v>1</v>
      </c>
      <c r="BO141">
        <v>34</v>
      </c>
    </row>
    <row r="142" spans="1:67" hidden="1">
      <c r="A142" s="1">
        <v>42180</v>
      </c>
      <c r="B142">
        <v>282915</v>
      </c>
      <c r="C142" t="s">
        <v>304</v>
      </c>
      <c r="D142" t="s">
        <v>337</v>
      </c>
      <c r="E142" s="1">
        <v>8150</v>
      </c>
      <c r="F142">
        <v>96</v>
      </c>
      <c r="G142" t="s">
        <v>77</v>
      </c>
      <c r="H142" t="s">
        <v>70</v>
      </c>
      <c r="I142" t="s">
        <v>70</v>
      </c>
      <c r="J142" t="s">
        <v>71</v>
      </c>
      <c r="K142">
        <v>26.64</v>
      </c>
      <c r="L142">
        <v>1</v>
      </c>
      <c r="M142" t="s">
        <v>72</v>
      </c>
      <c r="N142" t="s">
        <v>15</v>
      </c>
      <c r="O142" s="5">
        <v>0</v>
      </c>
      <c r="P142" s="5">
        <v>1</v>
      </c>
      <c r="Q142" s="5">
        <v>0</v>
      </c>
      <c r="R142" s="5">
        <v>0</v>
      </c>
      <c r="S142" s="5">
        <v>45</v>
      </c>
      <c r="T142" s="5">
        <v>45</v>
      </c>
      <c r="U142" s="5">
        <v>0</v>
      </c>
      <c r="V142" s="5">
        <v>1</v>
      </c>
      <c r="W142" s="5"/>
      <c r="X142" s="5"/>
      <c r="Y142" s="5">
        <v>3</v>
      </c>
      <c r="Z142" t="s">
        <v>72</v>
      </c>
      <c r="AA142" t="s">
        <v>72</v>
      </c>
      <c r="AB142" s="1">
        <v>43097</v>
      </c>
      <c r="AC142" t="s">
        <v>72</v>
      </c>
      <c r="AD142" t="s">
        <v>72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10</v>
      </c>
      <c r="AX142" t="s">
        <v>72</v>
      </c>
      <c r="AY142">
        <v>170</v>
      </c>
      <c r="AZ142">
        <v>34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2</v>
      </c>
      <c r="BM142">
        <v>0</v>
      </c>
      <c r="BN142">
        <v>1</v>
      </c>
      <c r="BO142">
        <v>45</v>
      </c>
    </row>
    <row r="143" spans="1:67">
      <c r="A143" s="1">
        <v>42180</v>
      </c>
      <c r="B143">
        <v>283426</v>
      </c>
      <c r="C143" t="s">
        <v>338</v>
      </c>
      <c r="D143" t="s">
        <v>175</v>
      </c>
      <c r="E143" s="1">
        <v>26548</v>
      </c>
      <c r="F143">
        <v>46</v>
      </c>
      <c r="G143" t="s">
        <v>77</v>
      </c>
      <c r="H143" t="s">
        <v>70</v>
      </c>
      <c r="I143" t="s">
        <v>70</v>
      </c>
      <c r="J143" t="s">
        <v>71</v>
      </c>
      <c r="K143">
        <v>51.41</v>
      </c>
      <c r="L143">
        <v>0</v>
      </c>
      <c r="M143">
        <v>0</v>
      </c>
      <c r="N143" t="s">
        <v>15</v>
      </c>
      <c r="O143" s="5">
        <v>0</v>
      </c>
      <c r="P143" s="5">
        <v>1</v>
      </c>
      <c r="Q143" s="5">
        <v>0</v>
      </c>
      <c r="R143" s="5">
        <v>0</v>
      </c>
      <c r="S143" s="5">
        <v>45</v>
      </c>
      <c r="T143" s="5">
        <v>31</v>
      </c>
      <c r="U143" s="5">
        <v>1</v>
      </c>
      <c r="V143" s="5">
        <v>0</v>
      </c>
      <c r="W143" s="5"/>
      <c r="X143" s="5"/>
      <c r="Y143" s="5">
        <v>3</v>
      </c>
      <c r="Z143" t="s">
        <v>72</v>
      </c>
      <c r="AA143" t="s">
        <v>72</v>
      </c>
      <c r="AB143" s="1">
        <v>43041</v>
      </c>
      <c r="AC143" t="s">
        <v>72</v>
      </c>
      <c r="AD143" t="s">
        <v>72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 t="s">
        <v>72</v>
      </c>
      <c r="AY143">
        <v>110</v>
      </c>
      <c r="AZ143">
        <v>90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0</v>
      </c>
      <c r="BN143">
        <v>1</v>
      </c>
      <c r="BO143">
        <v>27</v>
      </c>
    </row>
    <row r="144" spans="1:67">
      <c r="A144" s="1">
        <v>42181</v>
      </c>
      <c r="B144">
        <v>144755</v>
      </c>
      <c r="C144" t="s">
        <v>339</v>
      </c>
      <c r="D144" t="s">
        <v>340</v>
      </c>
      <c r="E144" s="1">
        <v>17321</v>
      </c>
      <c r="F144">
        <v>71</v>
      </c>
      <c r="G144" t="s">
        <v>77</v>
      </c>
      <c r="H144" t="s">
        <v>70</v>
      </c>
      <c r="I144" t="s">
        <v>70</v>
      </c>
      <c r="J144" t="s">
        <v>71</v>
      </c>
      <c r="K144">
        <v>46.96</v>
      </c>
      <c r="L144">
        <v>0</v>
      </c>
      <c r="M144">
        <v>0</v>
      </c>
      <c r="N144" t="s">
        <v>17</v>
      </c>
      <c r="O144" s="5">
        <v>0</v>
      </c>
      <c r="P144" s="5">
        <v>0</v>
      </c>
      <c r="Q144" s="5">
        <v>0</v>
      </c>
      <c r="R144" s="5">
        <v>1</v>
      </c>
      <c r="S144" s="5">
        <v>20</v>
      </c>
      <c r="T144" s="5">
        <v>40</v>
      </c>
      <c r="U144" s="5">
        <v>1</v>
      </c>
      <c r="V144" s="5">
        <v>0</v>
      </c>
      <c r="W144" s="5"/>
      <c r="X144" s="5"/>
      <c r="Y144" s="5">
        <v>3</v>
      </c>
      <c r="Z144" t="s">
        <v>72</v>
      </c>
      <c r="AA144" t="s">
        <v>72</v>
      </c>
      <c r="AB144" s="1">
        <v>43068</v>
      </c>
      <c r="AC144" t="s">
        <v>72</v>
      </c>
      <c r="AD144" t="s">
        <v>72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11</v>
      </c>
      <c r="AX144" t="s">
        <v>72</v>
      </c>
      <c r="AY144">
        <v>125</v>
      </c>
      <c r="AZ144">
        <v>71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2</v>
      </c>
      <c r="BM144">
        <v>1</v>
      </c>
      <c r="BN144">
        <v>1</v>
      </c>
      <c r="BO144">
        <v>20</v>
      </c>
    </row>
    <row r="145" spans="1:67">
      <c r="A145" s="1">
        <v>42194</v>
      </c>
      <c r="B145">
        <v>255145</v>
      </c>
      <c r="C145" t="s">
        <v>341</v>
      </c>
      <c r="D145" t="s">
        <v>342</v>
      </c>
      <c r="E145" s="1">
        <v>12425</v>
      </c>
      <c r="F145">
        <v>84</v>
      </c>
      <c r="G145" t="s">
        <v>77</v>
      </c>
      <c r="H145" t="s">
        <v>70</v>
      </c>
      <c r="I145" t="s">
        <v>70</v>
      </c>
      <c r="J145" t="s">
        <v>71</v>
      </c>
      <c r="K145">
        <v>34.950000000000003</v>
      </c>
      <c r="L145">
        <v>0</v>
      </c>
      <c r="M145">
        <v>0</v>
      </c>
      <c r="N145" t="s">
        <v>15</v>
      </c>
      <c r="O145" s="5">
        <v>0</v>
      </c>
      <c r="P145" s="5">
        <v>1</v>
      </c>
      <c r="Q145" s="5">
        <v>0</v>
      </c>
      <c r="R145" s="5">
        <v>0</v>
      </c>
      <c r="S145" s="5">
        <v>64</v>
      </c>
      <c r="T145" s="5">
        <v>23</v>
      </c>
      <c r="U145" s="5">
        <v>1</v>
      </c>
      <c r="V145" s="5">
        <v>0</v>
      </c>
      <c r="W145" s="5"/>
      <c r="X145" s="5"/>
      <c r="Y145" s="5">
        <v>3</v>
      </c>
      <c r="Z145" t="s">
        <v>72</v>
      </c>
      <c r="AA145" t="s">
        <v>72</v>
      </c>
      <c r="AB145" s="1">
        <v>43118</v>
      </c>
      <c r="AC145" t="s">
        <v>72</v>
      </c>
      <c r="AD145" t="s">
        <v>72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7</v>
      </c>
      <c r="AX145" t="s">
        <v>72</v>
      </c>
      <c r="AY145">
        <v>140</v>
      </c>
      <c r="AZ145">
        <v>81</v>
      </c>
      <c r="BA145">
        <v>1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1</v>
      </c>
      <c r="BN145">
        <v>1</v>
      </c>
      <c r="BO145">
        <v>23</v>
      </c>
    </row>
    <row r="146" spans="1:67">
      <c r="A146" s="1">
        <v>42194</v>
      </c>
      <c r="B146">
        <v>282803</v>
      </c>
      <c r="C146" t="s">
        <v>343</v>
      </c>
      <c r="D146" t="s">
        <v>344</v>
      </c>
      <c r="E146" s="1">
        <v>14626</v>
      </c>
      <c r="F146">
        <v>78</v>
      </c>
      <c r="G146" t="s">
        <v>77</v>
      </c>
      <c r="H146" t="s">
        <v>70</v>
      </c>
      <c r="I146" t="s">
        <v>70</v>
      </c>
      <c r="J146" t="s">
        <v>71</v>
      </c>
      <c r="K146">
        <v>24.21</v>
      </c>
      <c r="L146">
        <v>0</v>
      </c>
      <c r="M146">
        <v>0</v>
      </c>
      <c r="N146" t="s">
        <v>15</v>
      </c>
      <c r="O146" s="5">
        <v>0</v>
      </c>
      <c r="P146" s="5">
        <v>1</v>
      </c>
      <c r="Q146" s="5">
        <v>0</v>
      </c>
      <c r="R146" s="5">
        <v>0</v>
      </c>
      <c r="S146" s="5">
        <v>45</v>
      </c>
      <c r="T146" s="5">
        <v>25</v>
      </c>
      <c r="U146" s="5">
        <v>1</v>
      </c>
      <c r="V146" s="5">
        <v>0</v>
      </c>
      <c r="W146" s="5"/>
      <c r="X146" s="5"/>
      <c r="Y146" s="5">
        <v>3</v>
      </c>
      <c r="Z146" t="s">
        <v>72</v>
      </c>
      <c r="AA146" t="s">
        <v>72</v>
      </c>
      <c r="AB146" s="1">
        <v>42922</v>
      </c>
      <c r="AC146" t="s">
        <v>72</v>
      </c>
      <c r="AD146" t="s">
        <v>72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6</v>
      </c>
      <c r="AX146" t="s">
        <v>72</v>
      </c>
      <c r="AY146">
        <v>130</v>
      </c>
      <c r="AZ146">
        <v>83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</v>
      </c>
      <c r="BM146">
        <v>0</v>
      </c>
      <c r="BN146">
        <v>1</v>
      </c>
      <c r="BO146">
        <v>18</v>
      </c>
    </row>
    <row r="147" spans="1:67">
      <c r="A147" s="1">
        <v>42199</v>
      </c>
      <c r="B147">
        <v>272620</v>
      </c>
      <c r="C147" t="s">
        <v>345</v>
      </c>
      <c r="D147" t="s">
        <v>206</v>
      </c>
      <c r="E147" s="1">
        <v>17457</v>
      </c>
      <c r="F147">
        <v>71</v>
      </c>
      <c r="G147" t="s">
        <v>69</v>
      </c>
      <c r="H147" t="s">
        <v>70</v>
      </c>
      <c r="I147" t="s">
        <v>70</v>
      </c>
      <c r="J147" t="s">
        <v>71</v>
      </c>
      <c r="K147">
        <v>23.71</v>
      </c>
      <c r="L147">
        <v>0</v>
      </c>
      <c r="M147">
        <v>0</v>
      </c>
      <c r="N147" t="s">
        <v>15</v>
      </c>
      <c r="O147" s="5">
        <v>0</v>
      </c>
      <c r="P147" s="5">
        <v>1</v>
      </c>
      <c r="Q147" s="5">
        <v>0</v>
      </c>
      <c r="R147" s="5">
        <v>0</v>
      </c>
      <c r="S147" s="5">
        <v>27</v>
      </c>
      <c r="T147" s="5">
        <v>30</v>
      </c>
      <c r="U147" s="5">
        <v>1</v>
      </c>
      <c r="V147" s="5">
        <v>0</v>
      </c>
      <c r="W147" s="5"/>
      <c r="X147" s="5"/>
      <c r="Y147" s="5">
        <v>3</v>
      </c>
      <c r="Z147" t="s">
        <v>72</v>
      </c>
      <c r="AA147" t="s">
        <v>72</v>
      </c>
      <c r="AB147" s="1">
        <v>43053</v>
      </c>
      <c r="AC147" t="s">
        <v>72</v>
      </c>
      <c r="AD147" t="s">
        <v>72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7</v>
      </c>
      <c r="AX147" t="s">
        <v>72</v>
      </c>
      <c r="AY147">
        <v>90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1</v>
      </c>
      <c r="BL147">
        <v>2</v>
      </c>
      <c r="BM147">
        <v>1</v>
      </c>
      <c r="BN147">
        <v>1</v>
      </c>
      <c r="BO147">
        <v>30</v>
      </c>
    </row>
    <row r="148" spans="1:67" hidden="1">
      <c r="A148" s="1">
        <v>42200</v>
      </c>
      <c r="B148">
        <v>213946</v>
      </c>
      <c r="C148" t="s">
        <v>346</v>
      </c>
      <c r="D148" t="s">
        <v>347</v>
      </c>
      <c r="E148" s="1">
        <v>8314</v>
      </c>
      <c r="F148">
        <v>96</v>
      </c>
      <c r="G148" t="s">
        <v>69</v>
      </c>
      <c r="H148" t="s">
        <v>70</v>
      </c>
      <c r="I148" t="s">
        <v>70</v>
      </c>
      <c r="J148" t="s">
        <v>71</v>
      </c>
      <c r="K148">
        <v>26.24</v>
      </c>
      <c r="L148">
        <v>0</v>
      </c>
      <c r="M148">
        <v>0</v>
      </c>
      <c r="N148" t="s">
        <v>15</v>
      </c>
      <c r="O148" s="5">
        <v>0</v>
      </c>
      <c r="P148" s="5">
        <v>1</v>
      </c>
      <c r="Q148" s="5">
        <v>0</v>
      </c>
      <c r="R148" s="5">
        <v>0</v>
      </c>
      <c r="S148" s="5">
        <v>70</v>
      </c>
      <c r="T148" s="5">
        <v>69</v>
      </c>
      <c r="U148" s="5">
        <v>0</v>
      </c>
      <c r="V148" s="5">
        <v>1</v>
      </c>
      <c r="W148" s="5"/>
      <c r="X148" s="5"/>
      <c r="Y148" s="5">
        <v>3</v>
      </c>
      <c r="Z148" t="s">
        <v>72</v>
      </c>
      <c r="AA148" t="s">
        <v>72</v>
      </c>
      <c r="AB148" s="1">
        <v>43016</v>
      </c>
      <c r="AC148" t="s">
        <v>72</v>
      </c>
      <c r="AD148" t="s">
        <v>72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8</v>
      </c>
      <c r="AX148" t="s">
        <v>72</v>
      </c>
      <c r="AY148">
        <v>140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65</v>
      </c>
    </row>
    <row r="149" spans="1:67">
      <c r="A149" s="1">
        <v>42201</v>
      </c>
      <c r="B149">
        <v>163613</v>
      </c>
      <c r="C149" t="s">
        <v>348</v>
      </c>
      <c r="D149" t="s">
        <v>349</v>
      </c>
      <c r="E149" s="1">
        <v>14393</v>
      </c>
      <c r="F149">
        <v>79</v>
      </c>
      <c r="G149" t="s">
        <v>69</v>
      </c>
      <c r="H149" t="s">
        <v>70</v>
      </c>
      <c r="I149" t="s">
        <v>70</v>
      </c>
      <c r="J149" t="s">
        <v>71</v>
      </c>
      <c r="K149">
        <v>21.23</v>
      </c>
      <c r="L149">
        <v>1</v>
      </c>
      <c r="M149">
        <v>0</v>
      </c>
      <c r="N149" t="s">
        <v>15</v>
      </c>
      <c r="O149" s="5">
        <v>0</v>
      </c>
      <c r="P149" s="5">
        <v>1</v>
      </c>
      <c r="Q149" s="5">
        <v>0</v>
      </c>
      <c r="R149" s="5">
        <v>0</v>
      </c>
      <c r="S149" s="5">
        <v>40</v>
      </c>
      <c r="T149" s="5">
        <v>40</v>
      </c>
      <c r="U149" s="5">
        <v>1</v>
      </c>
      <c r="V149" s="5">
        <v>0</v>
      </c>
      <c r="W149" s="5"/>
      <c r="X149" s="5"/>
      <c r="Y149" s="5">
        <v>3</v>
      </c>
      <c r="Z149" t="s">
        <v>72</v>
      </c>
      <c r="AA149" t="s">
        <v>72</v>
      </c>
      <c r="AB149" s="1">
        <v>42919</v>
      </c>
      <c r="AC149" t="s">
        <v>72</v>
      </c>
      <c r="AD149" t="s">
        <v>72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5</v>
      </c>
      <c r="AX149" t="s">
        <v>72</v>
      </c>
      <c r="AY149">
        <v>120</v>
      </c>
      <c r="AZ149">
        <v>32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2</v>
      </c>
      <c r="BM149">
        <v>0</v>
      </c>
      <c r="BN149">
        <v>1</v>
      </c>
      <c r="BO149">
        <v>40</v>
      </c>
    </row>
    <row r="150" spans="1:67">
      <c r="A150" s="1">
        <v>42201</v>
      </c>
      <c r="B150">
        <v>197358</v>
      </c>
      <c r="C150" t="s">
        <v>219</v>
      </c>
      <c r="D150" t="s">
        <v>350</v>
      </c>
      <c r="E150" s="1">
        <v>13427</v>
      </c>
      <c r="F150">
        <v>82</v>
      </c>
      <c r="G150" t="s">
        <v>77</v>
      </c>
      <c r="H150" t="s">
        <v>70</v>
      </c>
      <c r="I150" t="s">
        <v>70</v>
      </c>
      <c r="J150" t="s">
        <v>71</v>
      </c>
      <c r="K150">
        <v>21.4</v>
      </c>
      <c r="L150">
        <v>0</v>
      </c>
      <c r="M150" t="s">
        <v>72</v>
      </c>
      <c r="N150" t="s">
        <v>16</v>
      </c>
      <c r="O150" s="5">
        <v>0</v>
      </c>
      <c r="P150" s="5">
        <v>0</v>
      </c>
      <c r="Q150" s="5">
        <v>1</v>
      </c>
      <c r="R150" s="5">
        <v>0</v>
      </c>
      <c r="S150" s="5">
        <v>25</v>
      </c>
      <c r="T150" s="5">
        <v>25</v>
      </c>
      <c r="U150" s="5">
        <v>1</v>
      </c>
      <c r="V150" s="5">
        <v>0</v>
      </c>
      <c r="W150" s="5"/>
      <c r="X150" s="5"/>
      <c r="Y150" s="5">
        <v>3</v>
      </c>
      <c r="Z150" t="s">
        <v>72</v>
      </c>
      <c r="AA150" t="s">
        <v>72</v>
      </c>
      <c r="AB150" s="1">
        <v>42919</v>
      </c>
      <c r="AC150" t="s">
        <v>72</v>
      </c>
      <c r="AD150" t="s">
        <v>72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8</v>
      </c>
      <c r="AX150" t="s">
        <v>72</v>
      </c>
      <c r="AY150">
        <v>90</v>
      </c>
      <c r="AZ150">
        <v>33</v>
      </c>
      <c r="BA150">
        <v>1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2</v>
      </c>
      <c r="BM150">
        <v>1</v>
      </c>
      <c r="BN150">
        <v>1</v>
      </c>
      <c r="BO150">
        <v>25</v>
      </c>
    </row>
    <row r="151" spans="1:67">
      <c r="A151" s="1">
        <v>42201</v>
      </c>
      <c r="B151">
        <v>280372</v>
      </c>
      <c r="C151" t="s">
        <v>351</v>
      </c>
      <c r="D151" t="s">
        <v>352</v>
      </c>
      <c r="E151" s="1">
        <v>10681</v>
      </c>
      <c r="F151">
        <v>89</v>
      </c>
      <c r="G151" t="s">
        <v>77</v>
      </c>
      <c r="H151" t="s">
        <v>70</v>
      </c>
      <c r="I151" t="s">
        <v>70</v>
      </c>
      <c r="J151" t="s">
        <v>71</v>
      </c>
      <c r="K151">
        <v>25.3</v>
      </c>
      <c r="L151">
        <v>1</v>
      </c>
      <c r="M151">
        <v>0</v>
      </c>
      <c r="N151" t="s">
        <v>15</v>
      </c>
      <c r="O151" s="5">
        <v>0</v>
      </c>
      <c r="P151" s="5">
        <v>1</v>
      </c>
      <c r="Q151" s="5">
        <v>0</v>
      </c>
      <c r="R151" s="5">
        <v>0</v>
      </c>
      <c r="S151" s="5">
        <v>35</v>
      </c>
      <c r="T151" s="5">
        <v>34</v>
      </c>
      <c r="U151" s="5">
        <v>1</v>
      </c>
      <c r="V151" s="5">
        <v>0</v>
      </c>
      <c r="W151" s="5"/>
      <c r="X151" s="5"/>
      <c r="Y151" s="5">
        <v>3</v>
      </c>
      <c r="Z151" t="s">
        <v>72</v>
      </c>
      <c r="AA151" t="s">
        <v>72</v>
      </c>
      <c r="AB151" s="1">
        <v>43070</v>
      </c>
      <c r="AC151" t="s">
        <v>72</v>
      </c>
      <c r="AD151" t="s">
        <v>72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72</v>
      </c>
      <c r="AY151">
        <v>120</v>
      </c>
      <c r="AZ151">
        <v>40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2</v>
      </c>
      <c r="BM151">
        <v>0</v>
      </c>
      <c r="BN151">
        <v>1</v>
      </c>
      <c r="BO151">
        <v>30</v>
      </c>
    </row>
    <row r="152" spans="1:67" hidden="1">
      <c r="A152" s="1">
        <v>42201</v>
      </c>
      <c r="B152">
        <v>284467</v>
      </c>
      <c r="C152" t="s">
        <v>353</v>
      </c>
      <c r="D152" t="s">
        <v>352</v>
      </c>
      <c r="E152" s="1">
        <v>7836</v>
      </c>
      <c r="F152">
        <v>97</v>
      </c>
      <c r="G152" t="s">
        <v>69</v>
      </c>
      <c r="H152" t="s">
        <v>70</v>
      </c>
      <c r="I152" t="s">
        <v>70</v>
      </c>
      <c r="J152" t="s">
        <v>71</v>
      </c>
      <c r="K152">
        <v>24.38</v>
      </c>
      <c r="L152">
        <v>0</v>
      </c>
      <c r="M152" t="s">
        <v>72</v>
      </c>
      <c r="N152" t="s">
        <v>16</v>
      </c>
      <c r="O152" s="5">
        <v>0</v>
      </c>
      <c r="P152" s="5">
        <v>0</v>
      </c>
      <c r="Q152" s="5">
        <v>1</v>
      </c>
      <c r="R152" s="5">
        <v>0</v>
      </c>
      <c r="S152" s="5">
        <v>55</v>
      </c>
      <c r="T152" s="5">
        <v>55</v>
      </c>
      <c r="U152" s="5">
        <v>0</v>
      </c>
      <c r="V152" s="5">
        <v>1</v>
      </c>
      <c r="W152" s="5"/>
      <c r="X152" s="5"/>
      <c r="Y152" s="5">
        <v>3</v>
      </c>
      <c r="Z152" t="s">
        <v>72</v>
      </c>
      <c r="AA152" t="s">
        <v>72</v>
      </c>
      <c r="AB152" s="1">
        <v>42919</v>
      </c>
      <c r="AC152" t="s">
        <v>72</v>
      </c>
      <c r="AD152" t="s">
        <v>72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8</v>
      </c>
      <c r="AX152" t="s">
        <v>72</v>
      </c>
      <c r="AY152">
        <v>110</v>
      </c>
      <c r="AZ152">
        <v>41</v>
      </c>
      <c r="BA152">
        <v>1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0</v>
      </c>
      <c r="BN152">
        <v>0</v>
      </c>
      <c r="BO152">
        <v>55</v>
      </c>
    </row>
    <row r="153" spans="1:67" hidden="1">
      <c r="A153" s="1">
        <v>42206</v>
      </c>
      <c r="B153">
        <v>141672</v>
      </c>
      <c r="C153" t="s">
        <v>267</v>
      </c>
      <c r="D153" t="s">
        <v>354</v>
      </c>
      <c r="E153" s="1">
        <v>13043</v>
      </c>
      <c r="F153">
        <v>83</v>
      </c>
      <c r="G153" t="s">
        <v>77</v>
      </c>
      <c r="H153" t="s">
        <v>70</v>
      </c>
      <c r="I153" t="s">
        <v>70</v>
      </c>
      <c r="J153" t="s">
        <v>71</v>
      </c>
      <c r="K153">
        <v>27.78</v>
      </c>
      <c r="L153">
        <v>0</v>
      </c>
      <c r="M153">
        <v>1</v>
      </c>
      <c r="N153" t="s">
        <v>15</v>
      </c>
      <c r="O153" s="5">
        <v>0</v>
      </c>
      <c r="P153" s="5">
        <v>1</v>
      </c>
      <c r="Q153" s="5">
        <v>0</v>
      </c>
      <c r="R153" s="5">
        <v>0</v>
      </c>
      <c r="S153" s="5">
        <v>56</v>
      </c>
      <c r="T153" s="5">
        <v>40</v>
      </c>
      <c r="U153" s="5">
        <v>1</v>
      </c>
      <c r="V153" s="5">
        <v>0</v>
      </c>
      <c r="W153" s="5"/>
      <c r="X153" s="5"/>
      <c r="Y153" s="5">
        <v>3</v>
      </c>
      <c r="Z153" t="s">
        <v>72</v>
      </c>
      <c r="AA153" t="s">
        <v>72</v>
      </c>
      <c r="AB153" s="1">
        <v>43075</v>
      </c>
      <c r="AC153" t="s">
        <v>139</v>
      </c>
      <c r="AD153" t="s">
        <v>355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7</v>
      </c>
      <c r="AX153" t="s">
        <v>72</v>
      </c>
      <c r="AY153">
        <v>135</v>
      </c>
      <c r="AZ153">
        <v>76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1</v>
      </c>
      <c r="BN153">
        <v>1</v>
      </c>
      <c r="BO153">
        <v>3</v>
      </c>
    </row>
    <row r="154" spans="1:67" hidden="1">
      <c r="A154" s="1">
        <v>42206</v>
      </c>
      <c r="B154">
        <v>148770</v>
      </c>
      <c r="C154" t="s">
        <v>356</v>
      </c>
      <c r="D154" t="s">
        <v>357</v>
      </c>
      <c r="E154" s="1">
        <v>13039</v>
      </c>
      <c r="F154">
        <v>83</v>
      </c>
      <c r="G154" t="s">
        <v>69</v>
      </c>
      <c r="H154" t="s">
        <v>70</v>
      </c>
      <c r="I154" t="s">
        <v>70</v>
      </c>
      <c r="J154" t="s">
        <v>71</v>
      </c>
      <c r="L154">
        <v>0</v>
      </c>
      <c r="M154">
        <v>0</v>
      </c>
      <c r="O154" s="5">
        <v>0</v>
      </c>
      <c r="P154" s="5">
        <v>0</v>
      </c>
      <c r="Q154" s="5">
        <v>0</v>
      </c>
      <c r="R154" s="5">
        <v>0</v>
      </c>
      <c r="S154" s="5">
        <v>61</v>
      </c>
      <c r="T154" s="5">
        <v>61</v>
      </c>
      <c r="U154" s="5">
        <v>0</v>
      </c>
      <c r="V154" s="5">
        <v>1</v>
      </c>
      <c r="W154" s="5"/>
      <c r="X154" s="5"/>
      <c r="Y154" s="5">
        <v>3</v>
      </c>
      <c r="Z154" t="s">
        <v>72</v>
      </c>
      <c r="AA154" t="s">
        <v>72</v>
      </c>
      <c r="AB154" s="1">
        <v>43049</v>
      </c>
      <c r="AC154" t="s">
        <v>72</v>
      </c>
      <c r="AD154" t="s">
        <v>72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5</v>
      </c>
      <c r="AX154" t="s">
        <v>72</v>
      </c>
      <c r="AZ154">
        <v>75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0</v>
      </c>
      <c r="BN154">
        <v>0</v>
      </c>
      <c r="BO154">
        <v>61</v>
      </c>
    </row>
    <row r="155" spans="1:67">
      <c r="A155" s="1">
        <v>42206</v>
      </c>
      <c r="B155">
        <v>149043</v>
      </c>
      <c r="C155" t="s">
        <v>201</v>
      </c>
      <c r="D155" t="s">
        <v>358</v>
      </c>
      <c r="E155" s="1">
        <v>10377</v>
      </c>
      <c r="F155">
        <v>90</v>
      </c>
      <c r="G155" t="s">
        <v>77</v>
      </c>
      <c r="H155" t="s">
        <v>70</v>
      </c>
      <c r="I155" t="s">
        <v>70</v>
      </c>
      <c r="J155" t="s">
        <v>71</v>
      </c>
      <c r="K155">
        <v>28.23</v>
      </c>
      <c r="L155">
        <v>1</v>
      </c>
      <c r="M155" t="s">
        <v>72</v>
      </c>
      <c r="N155" t="s">
        <v>16</v>
      </c>
      <c r="O155" s="5">
        <v>0</v>
      </c>
      <c r="P155" s="5">
        <v>0</v>
      </c>
      <c r="Q155" s="5">
        <v>1</v>
      </c>
      <c r="R155" s="5">
        <v>0</v>
      </c>
      <c r="S155" s="5">
        <v>55</v>
      </c>
      <c r="T155" s="5">
        <v>25</v>
      </c>
      <c r="U155" s="5">
        <v>1</v>
      </c>
      <c r="V155" s="5">
        <v>0</v>
      </c>
      <c r="W155" s="5"/>
      <c r="X155" s="5"/>
      <c r="Y155" s="5">
        <v>3</v>
      </c>
      <c r="Z155" t="s">
        <v>72</v>
      </c>
      <c r="AA155" t="s">
        <v>72</v>
      </c>
      <c r="AB155" s="1">
        <v>42919</v>
      </c>
      <c r="AC155" t="s">
        <v>72</v>
      </c>
      <c r="AD155" t="s">
        <v>72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7</v>
      </c>
      <c r="AX155" t="s">
        <v>72</v>
      </c>
      <c r="AY155">
        <v>115</v>
      </c>
      <c r="AZ155">
        <v>34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</v>
      </c>
      <c r="BM155">
        <v>0</v>
      </c>
      <c r="BN155">
        <v>1</v>
      </c>
      <c r="BO155">
        <v>25</v>
      </c>
    </row>
    <row r="156" spans="1:67" hidden="1">
      <c r="A156" s="1">
        <v>42206</v>
      </c>
      <c r="B156">
        <v>178259</v>
      </c>
      <c r="C156" t="s">
        <v>359</v>
      </c>
      <c r="D156" t="s">
        <v>360</v>
      </c>
      <c r="E156" s="1">
        <v>8901</v>
      </c>
      <c r="F156">
        <v>94</v>
      </c>
      <c r="G156" t="s">
        <v>69</v>
      </c>
      <c r="H156" t="s">
        <v>70</v>
      </c>
      <c r="I156" t="s">
        <v>70</v>
      </c>
      <c r="J156" t="s">
        <v>71</v>
      </c>
      <c r="K156">
        <v>25.78</v>
      </c>
      <c r="L156">
        <v>0</v>
      </c>
      <c r="M156">
        <v>0</v>
      </c>
      <c r="N156" t="s">
        <v>14</v>
      </c>
      <c r="O156" s="5">
        <v>1</v>
      </c>
      <c r="P156" s="5">
        <v>0</v>
      </c>
      <c r="Q156" s="5">
        <v>0</v>
      </c>
      <c r="R156" s="5">
        <v>0</v>
      </c>
      <c r="S156" s="5">
        <v>55</v>
      </c>
      <c r="T156" s="5">
        <v>48</v>
      </c>
      <c r="U156" s="5">
        <v>0</v>
      </c>
      <c r="V156" s="5">
        <v>1</v>
      </c>
      <c r="W156" s="5"/>
      <c r="X156" s="5"/>
      <c r="Y156" s="5">
        <v>3</v>
      </c>
      <c r="Z156" t="s">
        <v>72</v>
      </c>
      <c r="AA156" t="s">
        <v>72</v>
      </c>
      <c r="AB156" s="1">
        <v>43116</v>
      </c>
      <c r="AC156" t="s">
        <v>72</v>
      </c>
      <c r="AD156" t="s">
        <v>72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9</v>
      </c>
      <c r="AX156" t="s">
        <v>72</v>
      </c>
      <c r="AY156">
        <v>165</v>
      </c>
      <c r="AZ156">
        <v>48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</v>
      </c>
      <c r="BM156">
        <v>0</v>
      </c>
      <c r="BN156">
        <v>1</v>
      </c>
      <c r="BO156">
        <v>48</v>
      </c>
    </row>
    <row r="157" spans="1:67" hidden="1">
      <c r="A157" s="1">
        <v>42208</v>
      </c>
      <c r="B157">
        <v>255318</v>
      </c>
      <c r="C157" t="s">
        <v>186</v>
      </c>
      <c r="D157" t="s">
        <v>361</v>
      </c>
      <c r="E157" s="1">
        <v>10811</v>
      </c>
      <c r="F157">
        <v>89</v>
      </c>
      <c r="G157" t="s">
        <v>69</v>
      </c>
      <c r="H157" t="s">
        <v>70</v>
      </c>
      <c r="I157" t="s">
        <v>70</v>
      </c>
      <c r="J157" t="s">
        <v>71</v>
      </c>
      <c r="K157">
        <v>30.63</v>
      </c>
      <c r="L157">
        <v>1</v>
      </c>
      <c r="M157">
        <v>0</v>
      </c>
      <c r="N157" t="s">
        <v>15</v>
      </c>
      <c r="O157" s="5">
        <v>0</v>
      </c>
      <c r="P157" s="5">
        <v>1</v>
      </c>
      <c r="Q157" s="5">
        <v>0</v>
      </c>
      <c r="R157" s="5">
        <v>0</v>
      </c>
      <c r="S157" s="5">
        <v>59</v>
      </c>
      <c r="T157" s="5">
        <v>59</v>
      </c>
      <c r="U157" s="5">
        <v>0</v>
      </c>
      <c r="V157" s="5">
        <v>1</v>
      </c>
      <c r="W157" s="5"/>
      <c r="X157" s="5"/>
      <c r="Y157" s="5">
        <v>3</v>
      </c>
      <c r="Z157" t="s">
        <v>72</v>
      </c>
      <c r="AA157" t="s">
        <v>72</v>
      </c>
      <c r="AB157" s="1">
        <v>43082</v>
      </c>
      <c r="AC157" t="s">
        <v>362</v>
      </c>
      <c r="AD157" t="s">
        <v>363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7</v>
      </c>
      <c r="AX157" t="s">
        <v>72</v>
      </c>
      <c r="AY157">
        <v>155</v>
      </c>
      <c r="AZ157">
        <v>60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1</v>
      </c>
      <c r="BL157">
        <v>2</v>
      </c>
      <c r="BM157">
        <v>0</v>
      </c>
      <c r="BN157">
        <v>0</v>
      </c>
      <c r="BO157">
        <v>59</v>
      </c>
    </row>
    <row r="158" spans="1:67" hidden="1">
      <c r="A158" s="1">
        <v>42208</v>
      </c>
      <c r="B158">
        <v>284573</v>
      </c>
      <c r="C158" t="s">
        <v>130</v>
      </c>
      <c r="D158" t="s">
        <v>364</v>
      </c>
      <c r="E158" s="1">
        <v>13697</v>
      </c>
      <c r="F158">
        <v>81</v>
      </c>
      <c r="G158" t="s">
        <v>77</v>
      </c>
      <c r="H158" t="s">
        <v>70</v>
      </c>
      <c r="I158" t="s">
        <v>70</v>
      </c>
      <c r="J158" t="s">
        <v>71</v>
      </c>
      <c r="K158">
        <v>24.54</v>
      </c>
      <c r="L158">
        <v>0</v>
      </c>
      <c r="M158">
        <v>0</v>
      </c>
      <c r="N158" t="s">
        <v>14</v>
      </c>
      <c r="O158" s="5">
        <v>1</v>
      </c>
      <c r="P158" s="5">
        <v>0</v>
      </c>
      <c r="Q158" s="5">
        <v>0</v>
      </c>
      <c r="R158" s="5">
        <v>0</v>
      </c>
      <c r="S158" s="5">
        <v>45</v>
      </c>
      <c r="T158" s="5">
        <v>45</v>
      </c>
      <c r="U158" s="5">
        <v>0</v>
      </c>
      <c r="V158" s="5">
        <v>1</v>
      </c>
      <c r="W158" s="5"/>
      <c r="X158" s="5"/>
      <c r="Y158" s="5">
        <v>3</v>
      </c>
      <c r="Z158" t="s">
        <v>72</v>
      </c>
      <c r="AA158" t="s">
        <v>72</v>
      </c>
      <c r="AB158" s="1">
        <v>42922</v>
      </c>
      <c r="AC158" t="s">
        <v>72</v>
      </c>
      <c r="AD158" t="s">
        <v>72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6</v>
      </c>
      <c r="AX158" t="s">
        <v>72</v>
      </c>
      <c r="AY158">
        <v>125</v>
      </c>
      <c r="AZ158">
        <v>60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</v>
      </c>
      <c r="BM158">
        <v>0</v>
      </c>
      <c r="BN158">
        <v>1</v>
      </c>
      <c r="BO158">
        <v>45</v>
      </c>
    </row>
    <row r="159" spans="1:67">
      <c r="A159" s="1">
        <v>42214</v>
      </c>
      <c r="B159">
        <v>155290</v>
      </c>
      <c r="C159" t="s">
        <v>365</v>
      </c>
      <c r="D159" t="s">
        <v>366</v>
      </c>
      <c r="E159" s="1">
        <v>11572</v>
      </c>
      <c r="F159">
        <v>87</v>
      </c>
      <c r="G159" t="s">
        <v>77</v>
      </c>
      <c r="H159" t="s">
        <v>70</v>
      </c>
      <c r="I159" t="s">
        <v>70</v>
      </c>
      <c r="J159" t="s">
        <v>71</v>
      </c>
      <c r="K159">
        <v>25.31</v>
      </c>
      <c r="L159">
        <v>0</v>
      </c>
      <c r="M159">
        <v>0</v>
      </c>
      <c r="N159" t="s">
        <v>15</v>
      </c>
      <c r="O159" s="5">
        <v>0</v>
      </c>
      <c r="P159" s="5">
        <v>1</v>
      </c>
      <c r="Q159" s="5">
        <v>0</v>
      </c>
      <c r="R159" s="5">
        <v>0</v>
      </c>
      <c r="S159" s="5">
        <v>33</v>
      </c>
      <c r="T159" s="5">
        <v>40</v>
      </c>
      <c r="U159" s="5">
        <v>1</v>
      </c>
      <c r="V159" s="5">
        <v>0</v>
      </c>
      <c r="W159" s="5"/>
      <c r="X159" s="5"/>
      <c r="Y159" s="5">
        <v>3</v>
      </c>
      <c r="Z159" t="s">
        <v>72</v>
      </c>
      <c r="AA159" t="s">
        <v>72</v>
      </c>
      <c r="AB159" s="1">
        <v>43132</v>
      </c>
      <c r="AC159" t="s">
        <v>72</v>
      </c>
      <c r="AD159" t="s">
        <v>72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4</v>
      </c>
      <c r="AX159" t="s">
        <v>72</v>
      </c>
      <c r="AY159">
        <v>120</v>
      </c>
      <c r="AZ159">
        <v>67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</v>
      </c>
      <c r="BM159">
        <v>0</v>
      </c>
      <c r="BN159">
        <v>1</v>
      </c>
      <c r="BO159">
        <v>33</v>
      </c>
    </row>
    <row r="160" spans="1:67" hidden="1">
      <c r="A160" s="1">
        <v>42214</v>
      </c>
      <c r="B160">
        <v>161835</v>
      </c>
      <c r="C160" t="s">
        <v>367</v>
      </c>
      <c r="D160" t="s">
        <v>368</v>
      </c>
      <c r="E160" s="1">
        <v>12072</v>
      </c>
      <c r="F160">
        <v>85</v>
      </c>
      <c r="G160" t="s">
        <v>69</v>
      </c>
      <c r="H160" t="s">
        <v>70</v>
      </c>
      <c r="I160" t="s">
        <v>70</v>
      </c>
      <c r="J160" t="s">
        <v>71</v>
      </c>
      <c r="K160">
        <v>29.21</v>
      </c>
      <c r="L160">
        <v>0</v>
      </c>
      <c r="M160" t="s">
        <v>72</v>
      </c>
      <c r="N160" t="s">
        <v>16</v>
      </c>
      <c r="O160" s="5">
        <v>0</v>
      </c>
      <c r="P160" s="5">
        <v>0</v>
      </c>
      <c r="Q160" s="5">
        <v>1</v>
      </c>
      <c r="R160" s="5">
        <v>0</v>
      </c>
      <c r="S160" s="5">
        <v>59</v>
      </c>
      <c r="T160" s="5">
        <v>58</v>
      </c>
      <c r="U160" s="5">
        <v>0</v>
      </c>
      <c r="V160" s="5">
        <v>1</v>
      </c>
      <c r="W160" s="5"/>
      <c r="X160" s="5"/>
      <c r="Y160" s="5">
        <v>3</v>
      </c>
      <c r="Z160" t="s">
        <v>72</v>
      </c>
      <c r="AA160" t="s">
        <v>72</v>
      </c>
      <c r="AB160" s="1">
        <v>42919</v>
      </c>
      <c r="AC160" t="s">
        <v>72</v>
      </c>
      <c r="AD160" t="s">
        <v>72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8</v>
      </c>
      <c r="AX160" t="s">
        <v>72</v>
      </c>
      <c r="AY160">
        <v>145</v>
      </c>
      <c r="AZ160">
        <v>69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2</v>
      </c>
      <c r="BM160">
        <v>0</v>
      </c>
      <c r="BN160">
        <v>0</v>
      </c>
      <c r="BO160">
        <v>58</v>
      </c>
    </row>
    <row r="161" spans="1:67" hidden="1">
      <c r="A161" s="1">
        <v>42214</v>
      </c>
      <c r="B161">
        <v>191506</v>
      </c>
      <c r="C161" t="s">
        <v>369</v>
      </c>
      <c r="D161" t="s">
        <v>370</v>
      </c>
      <c r="E161" s="1">
        <v>9822</v>
      </c>
      <c r="F161">
        <v>92</v>
      </c>
      <c r="G161" t="s">
        <v>77</v>
      </c>
      <c r="H161" t="s">
        <v>70</v>
      </c>
      <c r="I161" t="s">
        <v>70</v>
      </c>
      <c r="J161" t="s">
        <v>71</v>
      </c>
      <c r="K161">
        <v>22.24</v>
      </c>
      <c r="L161">
        <v>1</v>
      </c>
      <c r="M161" t="s">
        <v>72</v>
      </c>
      <c r="N161" t="s">
        <v>15</v>
      </c>
      <c r="O161" s="5">
        <v>0</v>
      </c>
      <c r="P161" s="5">
        <v>1</v>
      </c>
      <c r="Q161" s="5">
        <v>0</v>
      </c>
      <c r="R161" s="5">
        <v>0</v>
      </c>
      <c r="S161" s="5">
        <v>63</v>
      </c>
      <c r="T161" s="5">
        <v>58</v>
      </c>
      <c r="U161" s="5">
        <v>0</v>
      </c>
      <c r="V161" s="5">
        <v>1</v>
      </c>
      <c r="W161" s="5"/>
      <c r="X161" s="5"/>
      <c r="Y161" s="5">
        <v>3</v>
      </c>
      <c r="Z161" t="s">
        <v>72</v>
      </c>
      <c r="AA161" t="s">
        <v>72</v>
      </c>
      <c r="AB161" s="1">
        <v>43081</v>
      </c>
      <c r="AC161" t="s">
        <v>72</v>
      </c>
      <c r="AD161" t="s">
        <v>72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9</v>
      </c>
      <c r="AX161" t="s">
        <v>72</v>
      </c>
      <c r="AY161">
        <v>130</v>
      </c>
      <c r="AZ161">
        <v>34</v>
      </c>
      <c r="BA161">
        <v>0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</v>
      </c>
      <c r="BM161">
        <v>0</v>
      </c>
      <c r="BN161">
        <v>0</v>
      </c>
      <c r="BO161">
        <v>58</v>
      </c>
    </row>
    <row r="162" spans="1:67" hidden="1">
      <c r="A162" s="1">
        <v>42214</v>
      </c>
      <c r="B162">
        <v>271848</v>
      </c>
      <c r="C162" t="s">
        <v>371</v>
      </c>
      <c r="D162" t="s">
        <v>372</v>
      </c>
      <c r="E162" s="1">
        <v>10819</v>
      </c>
      <c r="F162">
        <v>89</v>
      </c>
      <c r="G162" t="s">
        <v>77</v>
      </c>
      <c r="H162" t="s">
        <v>70</v>
      </c>
      <c r="I162" t="s">
        <v>70</v>
      </c>
      <c r="J162" t="s">
        <v>71</v>
      </c>
      <c r="K162">
        <v>19.649999999999999</v>
      </c>
      <c r="L162">
        <v>0</v>
      </c>
      <c r="M162">
        <v>0</v>
      </c>
      <c r="N162" t="s">
        <v>16</v>
      </c>
      <c r="O162" s="5">
        <v>0</v>
      </c>
      <c r="P162" s="5">
        <v>0</v>
      </c>
      <c r="Q162" s="5">
        <v>1</v>
      </c>
      <c r="R162" s="5">
        <v>0</v>
      </c>
      <c r="S162" s="5">
        <v>47</v>
      </c>
      <c r="T162" s="5">
        <v>48</v>
      </c>
      <c r="U162" s="5">
        <v>0</v>
      </c>
      <c r="V162" s="5">
        <v>1</v>
      </c>
      <c r="W162" s="5"/>
      <c r="X162" s="5"/>
      <c r="Y162" s="5">
        <v>3</v>
      </c>
      <c r="Z162" t="s">
        <v>72</v>
      </c>
      <c r="AA162" t="s">
        <v>72</v>
      </c>
      <c r="AB162" s="1">
        <v>43081</v>
      </c>
      <c r="AC162" t="s">
        <v>72</v>
      </c>
      <c r="AD162" t="s">
        <v>72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10</v>
      </c>
      <c r="AX162" t="s">
        <v>72</v>
      </c>
      <c r="AY162">
        <v>130</v>
      </c>
      <c r="AZ162">
        <v>54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1</v>
      </c>
      <c r="BO162">
        <v>48</v>
      </c>
    </row>
    <row r="163" spans="1:67">
      <c r="A163" s="1">
        <v>42214</v>
      </c>
      <c r="B163">
        <v>277271</v>
      </c>
      <c r="C163" t="s">
        <v>304</v>
      </c>
      <c r="D163" t="s">
        <v>373</v>
      </c>
      <c r="E163" s="1">
        <v>15955</v>
      </c>
      <c r="F163">
        <v>75</v>
      </c>
      <c r="G163" t="s">
        <v>77</v>
      </c>
      <c r="H163" t="s">
        <v>70</v>
      </c>
      <c r="I163" t="s">
        <v>70</v>
      </c>
      <c r="J163" t="s">
        <v>71</v>
      </c>
      <c r="K163">
        <v>31.83</v>
      </c>
      <c r="L163">
        <v>0</v>
      </c>
      <c r="M163">
        <v>0</v>
      </c>
      <c r="N163" t="s">
        <v>15</v>
      </c>
      <c r="O163" s="5">
        <v>0</v>
      </c>
      <c r="P163" s="5">
        <v>1</v>
      </c>
      <c r="Q163" s="5">
        <v>0</v>
      </c>
      <c r="R163" s="5">
        <v>0</v>
      </c>
      <c r="S163" s="5">
        <v>66</v>
      </c>
      <c r="T163" s="5">
        <v>50</v>
      </c>
      <c r="U163" s="5">
        <v>1</v>
      </c>
      <c r="V163" s="5">
        <v>0</v>
      </c>
      <c r="W163" s="5"/>
      <c r="X163" s="5"/>
      <c r="Y163" s="5">
        <v>3</v>
      </c>
      <c r="Z163" t="s">
        <v>72</v>
      </c>
      <c r="AA163" t="s">
        <v>72</v>
      </c>
      <c r="AB163" s="1">
        <v>43060</v>
      </c>
      <c r="AC163" t="s">
        <v>72</v>
      </c>
      <c r="AD163" t="s">
        <v>72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5</v>
      </c>
      <c r="AX163" t="s">
        <v>72</v>
      </c>
      <c r="AY163">
        <v>180</v>
      </c>
      <c r="AZ163">
        <v>57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</v>
      </c>
      <c r="BM163">
        <v>0</v>
      </c>
      <c r="BN163">
        <v>1</v>
      </c>
      <c r="BO163">
        <v>30</v>
      </c>
    </row>
    <row r="164" spans="1:67" hidden="1">
      <c r="A164" s="1">
        <v>42215</v>
      </c>
      <c r="B164">
        <v>180874</v>
      </c>
      <c r="C164" t="s">
        <v>374</v>
      </c>
      <c r="D164" t="s">
        <v>375</v>
      </c>
      <c r="E164" s="1">
        <v>9138</v>
      </c>
      <c r="F164">
        <v>93</v>
      </c>
      <c r="G164" t="s">
        <v>69</v>
      </c>
      <c r="H164" t="s">
        <v>70</v>
      </c>
      <c r="I164" t="s">
        <v>70</v>
      </c>
      <c r="J164" t="s">
        <v>71</v>
      </c>
      <c r="K164">
        <v>32.89</v>
      </c>
      <c r="L164">
        <v>0</v>
      </c>
      <c r="M164">
        <v>0</v>
      </c>
      <c r="N164" t="s">
        <v>15</v>
      </c>
      <c r="O164" s="5">
        <v>0</v>
      </c>
      <c r="P164" s="5">
        <v>1</v>
      </c>
      <c r="Q164" s="5">
        <v>0</v>
      </c>
      <c r="R164" s="5">
        <v>0</v>
      </c>
      <c r="S164" s="5">
        <v>58</v>
      </c>
      <c r="T164" s="5">
        <v>68</v>
      </c>
      <c r="U164" s="5">
        <v>0</v>
      </c>
      <c r="V164" s="5">
        <v>1</v>
      </c>
      <c r="W164" s="5"/>
      <c r="X164" s="5"/>
      <c r="Y164" s="5">
        <v>3</v>
      </c>
      <c r="Z164" t="s">
        <v>72</v>
      </c>
      <c r="AA164" t="s">
        <v>72</v>
      </c>
      <c r="AB164" s="1">
        <v>43102</v>
      </c>
      <c r="AC164" t="s">
        <v>72</v>
      </c>
      <c r="AD164" t="s">
        <v>72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72</v>
      </c>
      <c r="AY164">
        <v>140</v>
      </c>
      <c r="AZ164">
        <v>37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2</v>
      </c>
      <c r="BM164">
        <v>0</v>
      </c>
      <c r="BN164">
        <v>0</v>
      </c>
      <c r="BO164">
        <v>58</v>
      </c>
    </row>
    <row r="165" spans="1:67" hidden="1">
      <c r="A165" s="1">
        <v>42215</v>
      </c>
      <c r="B165">
        <v>285605</v>
      </c>
      <c r="C165" t="s">
        <v>376</v>
      </c>
      <c r="D165" t="s">
        <v>377</v>
      </c>
      <c r="E165" s="1">
        <v>13073</v>
      </c>
      <c r="F165">
        <v>83</v>
      </c>
      <c r="G165" t="s">
        <v>69</v>
      </c>
      <c r="H165" t="s">
        <v>70</v>
      </c>
      <c r="I165" t="s">
        <v>70</v>
      </c>
      <c r="J165" t="s">
        <v>71</v>
      </c>
      <c r="K165">
        <v>27.06</v>
      </c>
      <c r="L165">
        <v>0</v>
      </c>
      <c r="M165">
        <v>0</v>
      </c>
      <c r="N165" t="s">
        <v>15</v>
      </c>
      <c r="O165" s="5">
        <v>0</v>
      </c>
      <c r="P165" s="5">
        <v>1</v>
      </c>
      <c r="Q165" s="5">
        <v>0</v>
      </c>
      <c r="R165" s="5">
        <v>0</v>
      </c>
      <c r="S165" s="5">
        <v>61</v>
      </c>
      <c r="T165" s="5">
        <v>61</v>
      </c>
      <c r="U165" s="5">
        <v>0</v>
      </c>
      <c r="V165" s="5">
        <v>1</v>
      </c>
      <c r="W165" s="5"/>
      <c r="X165" s="5"/>
      <c r="Y165" s="5">
        <v>3</v>
      </c>
      <c r="Z165" t="s">
        <v>72</v>
      </c>
      <c r="AA165" t="s">
        <v>72</v>
      </c>
      <c r="AB165" s="1">
        <v>42922</v>
      </c>
      <c r="AC165" t="s">
        <v>72</v>
      </c>
      <c r="AD165" t="s">
        <v>72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8</v>
      </c>
      <c r="AX165" t="s">
        <v>72</v>
      </c>
      <c r="AY165">
        <v>140</v>
      </c>
      <c r="AZ165">
        <v>51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61</v>
      </c>
    </row>
    <row r="166" spans="1:67">
      <c r="A166" s="1">
        <v>42220</v>
      </c>
      <c r="B166">
        <v>157835</v>
      </c>
      <c r="C166" t="s">
        <v>378</v>
      </c>
      <c r="D166" t="s">
        <v>379</v>
      </c>
      <c r="E166" s="1">
        <v>20389</v>
      </c>
      <c r="F166">
        <v>63</v>
      </c>
      <c r="G166" t="s">
        <v>77</v>
      </c>
      <c r="H166" t="s">
        <v>70</v>
      </c>
      <c r="I166" t="s">
        <v>70</v>
      </c>
      <c r="J166" t="s">
        <v>71</v>
      </c>
      <c r="K166">
        <v>23.59</v>
      </c>
      <c r="L166">
        <v>0</v>
      </c>
      <c r="M166">
        <v>0</v>
      </c>
      <c r="N166" t="s">
        <v>15</v>
      </c>
      <c r="O166" s="5">
        <v>0</v>
      </c>
      <c r="P166" s="5">
        <v>1</v>
      </c>
      <c r="Q166" s="5">
        <v>0</v>
      </c>
      <c r="R166" s="5">
        <v>0</v>
      </c>
      <c r="S166" s="5">
        <v>28</v>
      </c>
      <c r="T166" s="5">
        <v>19</v>
      </c>
      <c r="U166" s="5">
        <v>1</v>
      </c>
      <c r="V166" s="5">
        <v>0</v>
      </c>
      <c r="W166" s="5"/>
      <c r="X166" s="5"/>
      <c r="Y166" s="5">
        <v>3</v>
      </c>
      <c r="Z166" t="s">
        <v>72</v>
      </c>
      <c r="AA166" t="s">
        <v>72</v>
      </c>
      <c r="AB166" s="1">
        <v>42220</v>
      </c>
      <c r="AC166" t="s">
        <v>72</v>
      </c>
      <c r="AD166" t="s">
        <v>72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10</v>
      </c>
      <c r="AX166" t="s">
        <v>72</v>
      </c>
      <c r="AY166">
        <v>110</v>
      </c>
      <c r="AZ166">
        <v>56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2</v>
      </c>
      <c r="BM166">
        <v>1</v>
      </c>
      <c r="BN166">
        <v>1</v>
      </c>
      <c r="BO166">
        <v>19</v>
      </c>
    </row>
    <row r="167" spans="1:67">
      <c r="A167" s="1">
        <v>42221</v>
      </c>
      <c r="B167">
        <v>142228</v>
      </c>
      <c r="C167" t="s">
        <v>380</v>
      </c>
      <c r="D167" t="s">
        <v>381</v>
      </c>
      <c r="E167" s="1">
        <v>10070</v>
      </c>
      <c r="F167">
        <v>91</v>
      </c>
      <c r="G167" t="s">
        <v>69</v>
      </c>
      <c r="H167" t="s">
        <v>70</v>
      </c>
      <c r="I167" t="s">
        <v>70</v>
      </c>
      <c r="J167" t="s">
        <v>71</v>
      </c>
      <c r="K167">
        <v>19.8</v>
      </c>
      <c r="L167">
        <v>0</v>
      </c>
      <c r="M167">
        <v>0</v>
      </c>
      <c r="N167" t="s">
        <v>15</v>
      </c>
      <c r="O167" s="5">
        <v>0</v>
      </c>
      <c r="P167" s="5">
        <v>1</v>
      </c>
      <c r="Q167" s="5">
        <v>0</v>
      </c>
      <c r="R167" s="5">
        <v>0</v>
      </c>
      <c r="S167" s="5">
        <v>40</v>
      </c>
      <c r="T167" s="5">
        <v>40</v>
      </c>
      <c r="U167" s="5">
        <v>1</v>
      </c>
      <c r="V167" s="5">
        <v>0</v>
      </c>
      <c r="W167" s="5"/>
      <c r="X167" s="5"/>
      <c r="Y167" s="5">
        <v>3</v>
      </c>
      <c r="Z167" t="s">
        <v>72</v>
      </c>
      <c r="AA167" t="s">
        <v>72</v>
      </c>
      <c r="AB167" s="1">
        <v>42794</v>
      </c>
      <c r="AC167" t="s">
        <v>72</v>
      </c>
      <c r="AD167" t="s">
        <v>72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5</v>
      </c>
      <c r="AX167" t="s">
        <v>72</v>
      </c>
      <c r="AY167">
        <v>135</v>
      </c>
      <c r="AZ167">
        <v>61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2</v>
      </c>
      <c r="BM167">
        <v>0</v>
      </c>
      <c r="BN167">
        <v>1</v>
      </c>
      <c r="BO167">
        <v>40</v>
      </c>
    </row>
    <row r="168" spans="1:67">
      <c r="A168" s="1">
        <v>42221</v>
      </c>
      <c r="B168">
        <v>281678</v>
      </c>
      <c r="C168" t="s">
        <v>382</v>
      </c>
      <c r="D168" t="s">
        <v>383</v>
      </c>
      <c r="E168" s="1">
        <v>20253</v>
      </c>
      <c r="F168">
        <v>63</v>
      </c>
      <c r="G168" t="s">
        <v>69</v>
      </c>
      <c r="H168" t="s">
        <v>70</v>
      </c>
      <c r="I168" t="s">
        <v>70</v>
      </c>
      <c r="J168" t="s">
        <v>71</v>
      </c>
      <c r="K168">
        <v>25.97</v>
      </c>
      <c r="L168">
        <v>0</v>
      </c>
      <c r="M168">
        <v>0</v>
      </c>
      <c r="N168" t="s">
        <v>15</v>
      </c>
      <c r="O168" s="5">
        <v>0</v>
      </c>
      <c r="P168" s="5">
        <v>1</v>
      </c>
      <c r="Q168" s="5">
        <v>0</v>
      </c>
      <c r="R168" s="5">
        <v>0</v>
      </c>
      <c r="S168" s="5">
        <v>50</v>
      </c>
      <c r="T168" s="5">
        <v>40</v>
      </c>
      <c r="U168" s="5">
        <v>1</v>
      </c>
      <c r="V168" s="5">
        <v>0</v>
      </c>
      <c r="W168" s="5"/>
      <c r="X168" s="5">
        <v>507</v>
      </c>
      <c r="Y168" s="5">
        <v>3</v>
      </c>
      <c r="Z168" t="s">
        <v>72</v>
      </c>
      <c r="AA168" t="s">
        <v>72</v>
      </c>
      <c r="AB168" s="1">
        <v>42809</v>
      </c>
      <c r="AC168" t="s">
        <v>72</v>
      </c>
      <c r="AD168" t="s">
        <v>72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7</v>
      </c>
      <c r="AX168" t="s">
        <v>72</v>
      </c>
      <c r="AY168">
        <v>175</v>
      </c>
      <c r="AZ168">
        <v>86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</v>
      </c>
      <c r="BM168">
        <v>0</v>
      </c>
      <c r="BN168">
        <v>1</v>
      </c>
      <c r="BO168">
        <v>40</v>
      </c>
    </row>
    <row r="169" spans="1:67" hidden="1">
      <c r="A169" s="1">
        <v>42222</v>
      </c>
      <c r="B169">
        <v>265083</v>
      </c>
      <c r="C169" t="s">
        <v>384</v>
      </c>
      <c r="D169" t="s">
        <v>385</v>
      </c>
      <c r="E169" s="1">
        <v>13874</v>
      </c>
      <c r="F169">
        <v>81</v>
      </c>
      <c r="G169" t="s">
        <v>69</v>
      </c>
      <c r="H169" t="s">
        <v>70</v>
      </c>
      <c r="I169" t="s">
        <v>70</v>
      </c>
      <c r="J169" t="s">
        <v>71</v>
      </c>
      <c r="K169">
        <v>28.13</v>
      </c>
      <c r="L169">
        <v>0</v>
      </c>
      <c r="M169">
        <v>0</v>
      </c>
      <c r="N169" t="s">
        <v>15</v>
      </c>
      <c r="O169" s="5">
        <v>0</v>
      </c>
      <c r="P169" s="5">
        <v>1</v>
      </c>
      <c r="Q169" s="5">
        <v>0</v>
      </c>
      <c r="R169" s="5">
        <v>0</v>
      </c>
      <c r="S169" s="5">
        <v>55</v>
      </c>
      <c r="T169" s="5">
        <v>55</v>
      </c>
      <c r="U169" s="5">
        <v>0</v>
      </c>
      <c r="V169" s="5">
        <v>1</v>
      </c>
      <c r="W169" s="5"/>
      <c r="X169" s="5"/>
      <c r="Y169" s="5">
        <v>3</v>
      </c>
      <c r="Z169" t="s">
        <v>72</v>
      </c>
      <c r="AA169" t="s">
        <v>72</v>
      </c>
      <c r="AB169" s="1">
        <v>42919</v>
      </c>
      <c r="AC169" t="s">
        <v>72</v>
      </c>
      <c r="AD169" t="s">
        <v>72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72</v>
      </c>
      <c r="AY169">
        <v>145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2</v>
      </c>
      <c r="BM169">
        <v>0</v>
      </c>
      <c r="BN169">
        <v>1</v>
      </c>
      <c r="BO169">
        <v>55</v>
      </c>
    </row>
    <row r="170" spans="1:67" hidden="1">
      <c r="A170" s="1">
        <v>42222</v>
      </c>
      <c r="B170">
        <v>284961</v>
      </c>
      <c r="C170" t="s">
        <v>386</v>
      </c>
      <c r="D170" t="s">
        <v>387</v>
      </c>
      <c r="E170" s="1">
        <v>19600</v>
      </c>
      <c r="F170">
        <v>65</v>
      </c>
      <c r="G170" t="s">
        <v>69</v>
      </c>
      <c r="H170" t="s">
        <v>70</v>
      </c>
      <c r="I170" t="s">
        <v>70</v>
      </c>
      <c r="J170" t="s">
        <v>71</v>
      </c>
      <c r="K170">
        <v>35.549999999999997</v>
      </c>
      <c r="L170">
        <v>0</v>
      </c>
      <c r="M170">
        <v>0</v>
      </c>
      <c r="N170" t="s">
        <v>15</v>
      </c>
      <c r="O170" s="5">
        <v>0</v>
      </c>
      <c r="P170" s="5">
        <v>1</v>
      </c>
      <c r="Q170" s="5">
        <v>0</v>
      </c>
      <c r="R170" s="5">
        <v>0</v>
      </c>
      <c r="S170" s="5">
        <v>70</v>
      </c>
      <c r="T170" s="5">
        <v>63</v>
      </c>
      <c r="U170" s="5">
        <v>0</v>
      </c>
      <c r="V170" s="5">
        <v>1</v>
      </c>
      <c r="W170" s="5"/>
      <c r="X170" s="5"/>
      <c r="Y170" s="5">
        <v>3</v>
      </c>
      <c r="Z170" t="s">
        <v>72</v>
      </c>
      <c r="AA170" t="s">
        <v>72</v>
      </c>
      <c r="AB170" s="1">
        <v>43006</v>
      </c>
      <c r="AC170" t="s">
        <v>72</v>
      </c>
      <c r="AD170" t="s">
        <v>72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7</v>
      </c>
      <c r="AX170" t="s">
        <v>72</v>
      </c>
      <c r="AY170">
        <v>130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</v>
      </c>
      <c r="BM170">
        <v>0</v>
      </c>
      <c r="BN170">
        <v>0</v>
      </c>
      <c r="BO170">
        <v>63</v>
      </c>
    </row>
    <row r="171" spans="1:67">
      <c r="A171" s="1">
        <v>42227</v>
      </c>
      <c r="B171">
        <v>171996</v>
      </c>
      <c r="C171" t="s">
        <v>388</v>
      </c>
      <c r="D171" t="s">
        <v>389</v>
      </c>
      <c r="E171" s="1">
        <v>15779</v>
      </c>
      <c r="F171">
        <v>75</v>
      </c>
      <c r="G171" t="s">
        <v>77</v>
      </c>
      <c r="H171" t="s">
        <v>70</v>
      </c>
      <c r="I171" t="s">
        <v>70</v>
      </c>
      <c r="J171" t="s">
        <v>71</v>
      </c>
      <c r="K171">
        <v>26.83</v>
      </c>
      <c r="L171">
        <v>1</v>
      </c>
      <c r="M171">
        <v>0</v>
      </c>
      <c r="N171" t="s">
        <v>15</v>
      </c>
      <c r="O171" s="5">
        <v>0</v>
      </c>
      <c r="P171" s="5">
        <v>1</v>
      </c>
      <c r="Q171" s="5">
        <v>0</v>
      </c>
      <c r="R171" s="5">
        <v>0</v>
      </c>
      <c r="S171" s="5">
        <v>38</v>
      </c>
      <c r="T171" s="5">
        <v>38</v>
      </c>
      <c r="U171" s="5">
        <v>1</v>
      </c>
      <c r="V171" s="5">
        <v>0</v>
      </c>
      <c r="W171" s="5"/>
      <c r="X171" s="5"/>
      <c r="Y171" s="5">
        <v>3</v>
      </c>
      <c r="Z171" t="s">
        <v>72</v>
      </c>
      <c r="AA171" t="s">
        <v>72</v>
      </c>
      <c r="AB171" s="1">
        <v>42919</v>
      </c>
      <c r="AC171" t="s">
        <v>72</v>
      </c>
      <c r="AD171" t="s">
        <v>72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8</v>
      </c>
      <c r="AX171" t="s">
        <v>72</v>
      </c>
      <c r="AY171">
        <v>105</v>
      </c>
      <c r="AZ171">
        <v>35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1</v>
      </c>
      <c r="BO171">
        <v>38</v>
      </c>
    </row>
    <row r="172" spans="1:67">
      <c r="A172" s="1">
        <v>42228</v>
      </c>
      <c r="B172">
        <v>167670</v>
      </c>
      <c r="C172" t="s">
        <v>219</v>
      </c>
      <c r="D172" t="s">
        <v>390</v>
      </c>
      <c r="E172" s="1">
        <v>10741</v>
      </c>
      <c r="F172">
        <v>89</v>
      </c>
      <c r="G172" t="s">
        <v>77</v>
      </c>
      <c r="H172" t="s">
        <v>70</v>
      </c>
      <c r="I172" t="s">
        <v>70</v>
      </c>
      <c r="J172" t="s">
        <v>71</v>
      </c>
      <c r="K172">
        <v>30.43</v>
      </c>
      <c r="L172">
        <v>0</v>
      </c>
      <c r="M172">
        <v>0</v>
      </c>
      <c r="N172" t="s">
        <v>14</v>
      </c>
      <c r="O172" s="5">
        <v>1</v>
      </c>
      <c r="P172" s="5">
        <v>0</v>
      </c>
      <c r="Q172" s="5">
        <v>0</v>
      </c>
      <c r="R172" s="5">
        <v>0</v>
      </c>
      <c r="S172" s="5">
        <v>40</v>
      </c>
      <c r="T172" s="5">
        <v>37</v>
      </c>
      <c r="U172" s="5">
        <v>1</v>
      </c>
      <c r="V172" s="5">
        <v>0</v>
      </c>
      <c r="W172" s="5"/>
      <c r="X172" s="5"/>
      <c r="Y172" s="5">
        <v>3</v>
      </c>
      <c r="Z172" t="s">
        <v>72</v>
      </c>
      <c r="AA172" t="s">
        <v>72</v>
      </c>
      <c r="AB172" s="1">
        <v>42789</v>
      </c>
      <c r="AC172" t="s">
        <v>72</v>
      </c>
      <c r="AD172" t="s">
        <v>72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5</v>
      </c>
      <c r="AX172" t="s">
        <v>72</v>
      </c>
      <c r="AY172">
        <v>115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2</v>
      </c>
      <c r="BM172">
        <v>0</v>
      </c>
      <c r="BN172">
        <v>1</v>
      </c>
      <c r="BO172">
        <v>37</v>
      </c>
    </row>
    <row r="173" spans="1:67" hidden="1">
      <c r="A173" s="1">
        <v>42228</v>
      </c>
      <c r="B173">
        <v>233247</v>
      </c>
      <c r="C173" t="s">
        <v>391</v>
      </c>
      <c r="D173" t="s">
        <v>291</v>
      </c>
      <c r="E173" s="1">
        <v>11505</v>
      </c>
      <c r="F173">
        <v>87</v>
      </c>
      <c r="G173" t="s">
        <v>69</v>
      </c>
      <c r="H173" t="s">
        <v>70</v>
      </c>
      <c r="I173" t="s">
        <v>70</v>
      </c>
      <c r="J173" t="s">
        <v>71</v>
      </c>
      <c r="K173">
        <v>23.81</v>
      </c>
      <c r="L173">
        <v>0</v>
      </c>
      <c r="M173" t="s">
        <v>72</v>
      </c>
      <c r="N173" t="s">
        <v>14</v>
      </c>
      <c r="O173" s="5">
        <v>1</v>
      </c>
      <c r="P173" s="5">
        <v>0</v>
      </c>
      <c r="Q173" s="5">
        <v>0</v>
      </c>
      <c r="R173" s="5">
        <v>0</v>
      </c>
      <c r="S173" s="5">
        <v>63</v>
      </c>
      <c r="T173" s="5">
        <v>55</v>
      </c>
      <c r="U173" s="5">
        <v>0</v>
      </c>
      <c r="V173" s="5">
        <v>1</v>
      </c>
      <c r="W173" s="5"/>
      <c r="X173" s="5"/>
      <c r="Y173" s="5">
        <v>3</v>
      </c>
      <c r="Z173" t="s">
        <v>72</v>
      </c>
      <c r="AA173" t="s">
        <v>72</v>
      </c>
      <c r="AB173" s="1">
        <v>42919</v>
      </c>
      <c r="AC173" t="s">
        <v>72</v>
      </c>
      <c r="AD173" t="s">
        <v>72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5</v>
      </c>
      <c r="AX173" t="s">
        <v>72</v>
      </c>
      <c r="AY173">
        <v>105</v>
      </c>
      <c r="AZ173">
        <v>78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2</v>
      </c>
      <c r="BM173">
        <v>0</v>
      </c>
      <c r="BN173">
        <v>0</v>
      </c>
      <c r="BO173">
        <v>55</v>
      </c>
    </row>
    <row r="174" spans="1:67" hidden="1">
      <c r="A174" s="1">
        <v>42228</v>
      </c>
      <c r="B174">
        <v>272410</v>
      </c>
      <c r="C174" t="s">
        <v>172</v>
      </c>
      <c r="D174" t="s">
        <v>392</v>
      </c>
      <c r="E174" s="1">
        <v>10936</v>
      </c>
      <c r="F174">
        <v>89</v>
      </c>
      <c r="G174" t="s">
        <v>69</v>
      </c>
      <c r="H174" t="s">
        <v>70</v>
      </c>
      <c r="I174" t="s">
        <v>70</v>
      </c>
      <c r="J174" t="s">
        <v>71</v>
      </c>
      <c r="K174">
        <v>30.63</v>
      </c>
      <c r="L174">
        <v>0</v>
      </c>
      <c r="M174">
        <v>0</v>
      </c>
      <c r="N174" t="s">
        <v>15</v>
      </c>
      <c r="O174" s="5">
        <v>0</v>
      </c>
      <c r="P174" s="5">
        <v>1</v>
      </c>
      <c r="Q174" s="5">
        <v>0</v>
      </c>
      <c r="R174" s="5">
        <v>0</v>
      </c>
      <c r="S174" s="5">
        <v>65</v>
      </c>
      <c r="T174" s="5">
        <v>67</v>
      </c>
      <c r="U174" s="5">
        <v>0</v>
      </c>
      <c r="V174" s="5">
        <v>1</v>
      </c>
      <c r="W174" s="5"/>
      <c r="X174" s="5"/>
      <c r="Y174" s="5">
        <v>3</v>
      </c>
      <c r="Z174" t="s">
        <v>72</v>
      </c>
      <c r="AA174" t="s">
        <v>72</v>
      </c>
      <c r="AB174" s="1">
        <v>43068</v>
      </c>
      <c r="AC174" t="s">
        <v>72</v>
      </c>
      <c r="AD174" t="s">
        <v>72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11</v>
      </c>
      <c r="AX174" t="s">
        <v>72</v>
      </c>
      <c r="AY174">
        <v>130</v>
      </c>
      <c r="AZ174">
        <v>46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</v>
      </c>
      <c r="BM174">
        <v>0</v>
      </c>
      <c r="BN174">
        <v>0</v>
      </c>
      <c r="BO174">
        <v>65</v>
      </c>
    </row>
    <row r="175" spans="1:67">
      <c r="A175" s="1">
        <v>42229</v>
      </c>
      <c r="B175">
        <v>284914</v>
      </c>
      <c r="C175" t="s">
        <v>393</v>
      </c>
      <c r="D175" t="s">
        <v>394</v>
      </c>
      <c r="E175" s="1">
        <v>23073</v>
      </c>
      <c r="F175">
        <v>55</v>
      </c>
      <c r="G175" t="s">
        <v>77</v>
      </c>
      <c r="H175" t="s">
        <v>70</v>
      </c>
      <c r="I175" t="s">
        <v>70</v>
      </c>
      <c r="J175" t="s">
        <v>71</v>
      </c>
      <c r="K175">
        <v>26.6</v>
      </c>
      <c r="L175">
        <v>0</v>
      </c>
      <c r="M175">
        <v>0</v>
      </c>
      <c r="N175" t="s">
        <v>15</v>
      </c>
      <c r="O175" s="5">
        <v>0</v>
      </c>
      <c r="P175" s="5">
        <v>1</v>
      </c>
      <c r="Q175" s="5">
        <v>0</v>
      </c>
      <c r="R175" s="5">
        <v>0</v>
      </c>
      <c r="S175" s="5">
        <v>55</v>
      </c>
      <c r="T175" s="5">
        <v>20</v>
      </c>
      <c r="U175" s="5">
        <v>1</v>
      </c>
      <c r="V175" s="5">
        <v>0</v>
      </c>
      <c r="W175" s="5"/>
      <c r="X175" s="5"/>
      <c r="Y175" s="5">
        <v>3</v>
      </c>
      <c r="Z175" t="s">
        <v>72</v>
      </c>
      <c r="AA175" t="s">
        <v>72</v>
      </c>
      <c r="AB175" s="1">
        <v>42957</v>
      </c>
      <c r="AC175" t="s">
        <v>72</v>
      </c>
      <c r="AD175" t="s">
        <v>72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6</v>
      </c>
      <c r="AX175" t="s">
        <v>72</v>
      </c>
      <c r="AY175">
        <v>118</v>
      </c>
      <c r="AZ175">
        <v>90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</v>
      </c>
      <c r="BM175">
        <v>0</v>
      </c>
      <c r="BN175">
        <v>1</v>
      </c>
      <c r="BO175">
        <v>20</v>
      </c>
    </row>
    <row r="176" spans="1:67" hidden="1">
      <c r="A176" s="1">
        <v>42229</v>
      </c>
      <c r="B176">
        <v>285866</v>
      </c>
      <c r="C176" t="s">
        <v>335</v>
      </c>
      <c r="D176" t="s">
        <v>126</v>
      </c>
      <c r="E176" s="1">
        <v>9561</v>
      </c>
      <c r="F176">
        <v>92</v>
      </c>
      <c r="G176" t="s">
        <v>77</v>
      </c>
      <c r="H176" t="s">
        <v>70</v>
      </c>
      <c r="I176" t="s">
        <v>70</v>
      </c>
      <c r="J176" t="s">
        <v>71</v>
      </c>
      <c r="K176">
        <v>22.72</v>
      </c>
      <c r="L176">
        <v>0</v>
      </c>
      <c r="M176">
        <v>0</v>
      </c>
      <c r="O176" s="5">
        <v>0</v>
      </c>
      <c r="P176" s="5">
        <v>0</v>
      </c>
      <c r="Q176" s="5">
        <v>0</v>
      </c>
      <c r="R176" s="5">
        <v>0</v>
      </c>
      <c r="S176" s="5">
        <v>57</v>
      </c>
      <c r="T176" s="5">
        <v>45</v>
      </c>
      <c r="U176" s="5">
        <v>0</v>
      </c>
      <c r="V176" s="5">
        <v>1</v>
      </c>
      <c r="W176" s="5"/>
      <c r="X176" s="5">
        <v>215</v>
      </c>
      <c r="Y176" s="5">
        <v>3</v>
      </c>
      <c r="Z176" t="s">
        <v>72</v>
      </c>
      <c r="AA176" t="s">
        <v>72</v>
      </c>
      <c r="AB176" s="1">
        <v>42783</v>
      </c>
      <c r="AC176" t="s">
        <v>72</v>
      </c>
      <c r="AD176" t="s">
        <v>72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 t="s">
        <v>72</v>
      </c>
      <c r="AY176">
        <v>128</v>
      </c>
      <c r="AZ176">
        <v>76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</v>
      </c>
      <c r="BM176">
        <v>0</v>
      </c>
      <c r="BN176">
        <v>1</v>
      </c>
      <c r="BO176">
        <v>45</v>
      </c>
    </row>
    <row r="177" spans="1:67" hidden="1">
      <c r="A177" s="1">
        <v>42232</v>
      </c>
      <c r="B177">
        <v>221867</v>
      </c>
      <c r="C177" t="s">
        <v>388</v>
      </c>
      <c r="D177" t="s">
        <v>395</v>
      </c>
      <c r="E177" s="1">
        <v>14556</v>
      </c>
      <c r="F177">
        <v>79</v>
      </c>
      <c r="G177" t="s">
        <v>77</v>
      </c>
      <c r="H177" t="s">
        <v>70</v>
      </c>
      <c r="I177" t="s">
        <v>70</v>
      </c>
      <c r="J177" t="s">
        <v>71</v>
      </c>
      <c r="K177">
        <v>29.07</v>
      </c>
      <c r="L177">
        <v>0</v>
      </c>
      <c r="M177">
        <v>0</v>
      </c>
      <c r="N177" t="s">
        <v>15</v>
      </c>
      <c r="O177" s="5">
        <v>0</v>
      </c>
      <c r="P177" s="5">
        <v>1</v>
      </c>
      <c r="Q177" s="5">
        <v>0</v>
      </c>
      <c r="R177" s="5">
        <v>0</v>
      </c>
      <c r="S177" s="5">
        <v>43</v>
      </c>
      <c r="T177" s="5">
        <v>43</v>
      </c>
      <c r="U177" s="5">
        <v>0</v>
      </c>
      <c r="V177" s="5">
        <v>1</v>
      </c>
      <c r="W177" s="5"/>
      <c r="X177" s="5"/>
      <c r="Y177" s="5">
        <v>3</v>
      </c>
      <c r="Z177" t="s">
        <v>72</v>
      </c>
      <c r="AA177" t="s">
        <v>72</v>
      </c>
      <c r="AB177" s="1">
        <v>42985</v>
      </c>
      <c r="AC177" t="s">
        <v>72</v>
      </c>
      <c r="AD177" t="s">
        <v>72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10</v>
      </c>
      <c r="AX177" t="s">
        <v>72</v>
      </c>
      <c r="AY177">
        <v>115</v>
      </c>
      <c r="AZ177">
        <v>70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1</v>
      </c>
      <c r="BN177">
        <v>1</v>
      </c>
      <c r="BO177">
        <v>43</v>
      </c>
    </row>
    <row r="178" spans="1:67">
      <c r="A178" s="1">
        <v>42234</v>
      </c>
      <c r="B178">
        <v>177042</v>
      </c>
      <c r="C178" t="s">
        <v>396</v>
      </c>
      <c r="D178" t="s">
        <v>397</v>
      </c>
      <c r="E178" s="1">
        <v>11379</v>
      </c>
      <c r="F178">
        <v>87</v>
      </c>
      <c r="G178" t="s">
        <v>69</v>
      </c>
      <c r="H178" t="s">
        <v>70</v>
      </c>
      <c r="I178" t="s">
        <v>70</v>
      </c>
      <c r="J178" t="s">
        <v>71</v>
      </c>
      <c r="K178">
        <v>27.2</v>
      </c>
      <c r="L178">
        <v>1</v>
      </c>
      <c r="M178" t="s">
        <v>72</v>
      </c>
      <c r="N178" t="s">
        <v>15</v>
      </c>
      <c r="O178" s="5">
        <v>0</v>
      </c>
      <c r="P178" s="5">
        <v>1</v>
      </c>
      <c r="Q178" s="5">
        <v>0</v>
      </c>
      <c r="R178" s="5">
        <v>0</v>
      </c>
      <c r="S178" s="5">
        <v>54</v>
      </c>
      <c r="T178" s="5">
        <v>50</v>
      </c>
      <c r="U178" s="5">
        <v>1</v>
      </c>
      <c r="V178" s="5">
        <v>0</v>
      </c>
      <c r="W178" s="5"/>
      <c r="X178" s="5"/>
      <c r="Y178" s="5">
        <v>3</v>
      </c>
      <c r="Z178" t="s">
        <v>72</v>
      </c>
      <c r="AA178" t="s">
        <v>72</v>
      </c>
      <c r="AB178" s="1">
        <v>43118</v>
      </c>
      <c r="AC178" t="s">
        <v>72</v>
      </c>
      <c r="AD178" t="s">
        <v>72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7</v>
      </c>
      <c r="AX178" t="s">
        <v>72</v>
      </c>
      <c r="AY178">
        <v>120</v>
      </c>
      <c r="AZ178">
        <v>63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</v>
      </c>
      <c r="BM178">
        <v>0</v>
      </c>
      <c r="BN178">
        <v>0</v>
      </c>
      <c r="BO178">
        <v>40</v>
      </c>
    </row>
    <row r="179" spans="1:67">
      <c r="A179" s="1">
        <v>42234</v>
      </c>
      <c r="B179">
        <v>263593</v>
      </c>
      <c r="C179" t="s">
        <v>164</v>
      </c>
      <c r="D179" t="s">
        <v>398</v>
      </c>
      <c r="E179" s="1">
        <v>14462</v>
      </c>
      <c r="F179">
        <v>79</v>
      </c>
      <c r="G179" t="s">
        <v>77</v>
      </c>
      <c r="H179" t="s">
        <v>70</v>
      </c>
      <c r="I179" t="s">
        <v>70</v>
      </c>
      <c r="J179" t="s">
        <v>71</v>
      </c>
      <c r="K179">
        <v>27.83</v>
      </c>
      <c r="L179">
        <v>0</v>
      </c>
      <c r="M179">
        <v>0</v>
      </c>
      <c r="N179" t="s">
        <v>14</v>
      </c>
      <c r="O179" s="5">
        <v>1</v>
      </c>
      <c r="P179" s="5">
        <v>0</v>
      </c>
      <c r="Q179" s="5">
        <v>0</v>
      </c>
      <c r="R179" s="5">
        <v>0</v>
      </c>
      <c r="S179" s="5">
        <v>50</v>
      </c>
      <c r="T179" s="5">
        <v>15</v>
      </c>
      <c r="U179" s="5">
        <v>1</v>
      </c>
      <c r="V179" s="5">
        <v>0</v>
      </c>
      <c r="W179" s="5"/>
      <c r="X179" s="5"/>
      <c r="Y179" s="5">
        <v>3</v>
      </c>
      <c r="Z179" t="s">
        <v>72</v>
      </c>
      <c r="AA179" t="s">
        <v>72</v>
      </c>
      <c r="AB179" s="1">
        <v>42928</v>
      </c>
      <c r="AC179" t="s">
        <v>72</v>
      </c>
      <c r="AD179" t="s">
        <v>72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 t="s">
        <v>72</v>
      </c>
      <c r="AY179">
        <v>115</v>
      </c>
      <c r="AZ179">
        <v>61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1</v>
      </c>
      <c r="BO179">
        <v>15</v>
      </c>
    </row>
    <row r="180" spans="1:67">
      <c r="A180" s="1">
        <v>42235</v>
      </c>
      <c r="B180">
        <v>138756</v>
      </c>
      <c r="C180" t="s">
        <v>399</v>
      </c>
      <c r="D180" t="s">
        <v>400</v>
      </c>
      <c r="E180" s="1">
        <v>12098</v>
      </c>
      <c r="F180">
        <v>85</v>
      </c>
      <c r="G180" t="s">
        <v>77</v>
      </c>
      <c r="H180" t="s">
        <v>70</v>
      </c>
      <c r="I180" t="s">
        <v>70</v>
      </c>
      <c r="J180" t="s">
        <v>71</v>
      </c>
      <c r="K180">
        <v>28.96</v>
      </c>
      <c r="L180">
        <v>0</v>
      </c>
      <c r="M180">
        <v>0</v>
      </c>
      <c r="O180" s="5">
        <v>0</v>
      </c>
      <c r="P180" s="5">
        <v>0</v>
      </c>
      <c r="Q180" s="5">
        <v>0</v>
      </c>
      <c r="R180" s="5">
        <v>0</v>
      </c>
      <c r="S180" s="5">
        <v>32</v>
      </c>
      <c r="T180" s="5">
        <v>26</v>
      </c>
      <c r="U180" s="5">
        <v>1</v>
      </c>
      <c r="V180" s="5">
        <v>0</v>
      </c>
      <c r="W180" s="5"/>
      <c r="X180" s="5"/>
      <c r="Y180" s="5">
        <v>3</v>
      </c>
      <c r="Z180" t="s">
        <v>72</v>
      </c>
      <c r="AA180" t="s">
        <v>72</v>
      </c>
      <c r="AB180" s="1">
        <v>43012</v>
      </c>
      <c r="AC180" t="s">
        <v>72</v>
      </c>
      <c r="AD180" t="s">
        <v>72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9</v>
      </c>
      <c r="AX180" t="s">
        <v>72</v>
      </c>
      <c r="BA180">
        <v>1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1</v>
      </c>
      <c r="BO180">
        <v>26</v>
      </c>
    </row>
    <row r="181" spans="1:67">
      <c r="A181" s="1">
        <v>42235</v>
      </c>
      <c r="B181">
        <v>141499</v>
      </c>
      <c r="C181" t="s">
        <v>176</v>
      </c>
      <c r="D181" t="s">
        <v>401</v>
      </c>
      <c r="E181" s="1">
        <v>17117</v>
      </c>
      <c r="F181">
        <v>72</v>
      </c>
      <c r="G181" t="s">
        <v>77</v>
      </c>
      <c r="H181" t="s">
        <v>70</v>
      </c>
      <c r="I181" t="s">
        <v>70</v>
      </c>
      <c r="J181" t="s">
        <v>71</v>
      </c>
      <c r="K181">
        <v>28.31</v>
      </c>
      <c r="L181">
        <v>0</v>
      </c>
      <c r="M181">
        <v>0</v>
      </c>
      <c r="N181" t="s">
        <v>15</v>
      </c>
      <c r="O181" s="5">
        <v>0</v>
      </c>
      <c r="P181" s="5">
        <v>1</v>
      </c>
      <c r="Q181" s="5">
        <v>0</v>
      </c>
      <c r="R181" s="5">
        <v>0</v>
      </c>
      <c r="S181" s="5">
        <v>30</v>
      </c>
      <c r="T181" s="5">
        <v>30</v>
      </c>
      <c r="U181" s="5">
        <v>1</v>
      </c>
      <c r="V181" s="5">
        <v>0</v>
      </c>
      <c r="W181" s="5"/>
      <c r="X181" s="5"/>
      <c r="Y181" s="5">
        <v>3</v>
      </c>
      <c r="Z181" t="s">
        <v>72</v>
      </c>
      <c r="AA181" t="s">
        <v>72</v>
      </c>
      <c r="AB181" s="1">
        <v>42942</v>
      </c>
      <c r="AC181" t="s">
        <v>72</v>
      </c>
      <c r="AD181" t="s">
        <v>72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6</v>
      </c>
      <c r="AX181" t="s">
        <v>72</v>
      </c>
      <c r="AY181">
        <v>120</v>
      </c>
      <c r="AZ181">
        <v>54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  <c r="BJ181">
        <v>1</v>
      </c>
      <c r="BK181">
        <v>0</v>
      </c>
      <c r="BL181">
        <v>2</v>
      </c>
      <c r="BM181">
        <v>1</v>
      </c>
      <c r="BN181">
        <v>1</v>
      </c>
      <c r="BO181">
        <v>29</v>
      </c>
    </row>
    <row r="182" spans="1:67" hidden="1">
      <c r="A182" s="1">
        <v>42235</v>
      </c>
      <c r="B182">
        <v>284429</v>
      </c>
      <c r="C182" t="s">
        <v>164</v>
      </c>
      <c r="D182" t="s">
        <v>402</v>
      </c>
      <c r="E182" s="1">
        <v>16903</v>
      </c>
      <c r="F182">
        <v>72</v>
      </c>
      <c r="G182" t="s">
        <v>77</v>
      </c>
      <c r="H182" t="s">
        <v>70</v>
      </c>
      <c r="I182" t="s">
        <v>70</v>
      </c>
      <c r="J182" t="s">
        <v>71</v>
      </c>
      <c r="K182">
        <v>28.4</v>
      </c>
      <c r="L182">
        <v>0</v>
      </c>
      <c r="M182">
        <v>0</v>
      </c>
      <c r="N182" t="s">
        <v>14</v>
      </c>
      <c r="O182" s="5">
        <v>1</v>
      </c>
      <c r="P182" s="5">
        <v>0</v>
      </c>
      <c r="Q182" s="5">
        <v>0</v>
      </c>
      <c r="R182" s="5">
        <v>0</v>
      </c>
      <c r="S182" s="5">
        <v>70</v>
      </c>
      <c r="T182" s="5">
        <v>60</v>
      </c>
      <c r="U182" s="5">
        <v>0</v>
      </c>
      <c r="V182" s="5">
        <v>1</v>
      </c>
      <c r="W182" s="5"/>
      <c r="X182" s="5"/>
      <c r="Y182" s="5">
        <v>3</v>
      </c>
      <c r="Z182" t="s">
        <v>72</v>
      </c>
      <c r="AA182" t="s">
        <v>72</v>
      </c>
      <c r="AB182" s="1">
        <v>42999</v>
      </c>
      <c r="AC182" t="s">
        <v>72</v>
      </c>
      <c r="AD182" t="s">
        <v>72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 t="s">
        <v>72</v>
      </c>
      <c r="AY182">
        <v>150</v>
      </c>
      <c r="AZ182">
        <v>87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0</v>
      </c>
      <c r="BN182">
        <v>0</v>
      </c>
      <c r="BO182">
        <v>60</v>
      </c>
    </row>
    <row r="183" spans="1:67">
      <c r="A183" s="1">
        <v>42241</v>
      </c>
      <c r="B183">
        <v>144982</v>
      </c>
      <c r="C183" t="s">
        <v>403</v>
      </c>
      <c r="D183" t="s">
        <v>404</v>
      </c>
      <c r="E183" s="1">
        <v>15819</v>
      </c>
      <c r="F183">
        <v>75</v>
      </c>
      <c r="G183" t="s">
        <v>69</v>
      </c>
      <c r="H183" t="s">
        <v>70</v>
      </c>
      <c r="I183" t="s">
        <v>70</v>
      </c>
      <c r="J183" t="s">
        <v>71</v>
      </c>
      <c r="K183">
        <v>31.23</v>
      </c>
      <c r="L183">
        <v>0</v>
      </c>
      <c r="M183" t="s">
        <v>72</v>
      </c>
      <c r="N183" t="s">
        <v>16</v>
      </c>
      <c r="O183" s="5">
        <v>0</v>
      </c>
      <c r="P183" s="5">
        <v>0</v>
      </c>
      <c r="Q183" s="5">
        <v>1</v>
      </c>
      <c r="R183" s="5">
        <v>0</v>
      </c>
      <c r="S183" s="5">
        <v>25</v>
      </c>
      <c r="T183" s="5">
        <v>25</v>
      </c>
      <c r="U183" s="5">
        <v>1</v>
      </c>
      <c r="V183" s="5">
        <v>0</v>
      </c>
      <c r="W183" s="5"/>
      <c r="X183" s="5"/>
      <c r="Y183" s="5">
        <v>3</v>
      </c>
      <c r="Z183" t="s">
        <v>72</v>
      </c>
      <c r="AA183" t="s">
        <v>72</v>
      </c>
      <c r="AB183" s="1">
        <v>42919</v>
      </c>
      <c r="AC183" t="s">
        <v>72</v>
      </c>
      <c r="AD183" t="s">
        <v>72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6</v>
      </c>
      <c r="AX183" t="s">
        <v>72</v>
      </c>
      <c r="AY183">
        <v>115</v>
      </c>
      <c r="AZ183">
        <v>77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</v>
      </c>
      <c r="BM183">
        <v>0</v>
      </c>
      <c r="BN183">
        <v>1</v>
      </c>
      <c r="BO183">
        <v>25</v>
      </c>
    </row>
    <row r="184" spans="1:67" hidden="1">
      <c r="A184" s="1">
        <v>42241</v>
      </c>
      <c r="B184">
        <v>267474</v>
      </c>
      <c r="C184" t="s">
        <v>405</v>
      </c>
      <c r="D184" t="s">
        <v>406</v>
      </c>
      <c r="E184" s="1">
        <v>33270</v>
      </c>
      <c r="F184">
        <v>27</v>
      </c>
      <c r="G184" t="s">
        <v>77</v>
      </c>
      <c r="H184" t="s">
        <v>70</v>
      </c>
      <c r="I184" t="s">
        <v>70</v>
      </c>
      <c r="J184" t="s">
        <v>71</v>
      </c>
      <c r="K184">
        <v>21.56</v>
      </c>
      <c r="L184">
        <v>0</v>
      </c>
      <c r="M184">
        <v>0</v>
      </c>
      <c r="N184" t="s">
        <v>14</v>
      </c>
      <c r="O184" s="5">
        <v>1</v>
      </c>
      <c r="P184" s="5">
        <v>0</v>
      </c>
      <c r="Q184" s="5">
        <v>0</v>
      </c>
      <c r="R184" s="5">
        <v>0</v>
      </c>
      <c r="S184" s="5">
        <v>60</v>
      </c>
      <c r="T184" s="5">
        <v>50</v>
      </c>
      <c r="U184" s="5">
        <v>0</v>
      </c>
      <c r="V184" s="5">
        <v>1</v>
      </c>
      <c r="W184" s="5"/>
      <c r="X184" s="5"/>
      <c r="Y184" s="5">
        <v>3</v>
      </c>
      <c r="Z184" t="s">
        <v>72</v>
      </c>
      <c r="AA184" t="s">
        <v>72</v>
      </c>
      <c r="AB184" s="1">
        <v>42976</v>
      </c>
      <c r="AC184" t="s">
        <v>72</v>
      </c>
      <c r="AD184" t="s">
        <v>72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</v>
      </c>
      <c r="AX184" t="s">
        <v>72</v>
      </c>
      <c r="AY184">
        <v>140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50</v>
      </c>
    </row>
    <row r="185" spans="1:67" hidden="1">
      <c r="A185" s="1">
        <v>42242</v>
      </c>
      <c r="B185">
        <v>136959</v>
      </c>
      <c r="C185" t="s">
        <v>407</v>
      </c>
      <c r="D185" t="s">
        <v>408</v>
      </c>
      <c r="E185" s="1">
        <v>12798</v>
      </c>
      <c r="F185">
        <v>83</v>
      </c>
      <c r="G185" t="s">
        <v>77</v>
      </c>
      <c r="H185" t="s">
        <v>70</v>
      </c>
      <c r="I185" t="s">
        <v>70</v>
      </c>
      <c r="J185" t="s">
        <v>71</v>
      </c>
      <c r="K185">
        <v>30.07</v>
      </c>
      <c r="L185">
        <v>0</v>
      </c>
      <c r="M185">
        <v>0</v>
      </c>
      <c r="N185" t="s">
        <v>15</v>
      </c>
      <c r="O185" s="5">
        <v>0</v>
      </c>
      <c r="P185" s="5">
        <v>1</v>
      </c>
      <c r="Q185" s="5">
        <v>0</v>
      </c>
      <c r="R185" s="5">
        <v>0</v>
      </c>
      <c r="S185" s="5">
        <v>50</v>
      </c>
      <c r="T185" s="5">
        <v>55</v>
      </c>
      <c r="U185" s="5">
        <v>0</v>
      </c>
      <c r="V185" s="5">
        <v>1</v>
      </c>
      <c r="W185" s="5"/>
      <c r="X185" s="5"/>
      <c r="Y185" s="5">
        <v>3</v>
      </c>
      <c r="Z185" t="s">
        <v>72</v>
      </c>
      <c r="AA185" t="s">
        <v>72</v>
      </c>
      <c r="AB185" s="1">
        <v>42928</v>
      </c>
      <c r="AC185" t="s">
        <v>72</v>
      </c>
      <c r="AD185" t="s">
        <v>72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8</v>
      </c>
      <c r="AX185" t="s">
        <v>72</v>
      </c>
      <c r="AY185">
        <v>118</v>
      </c>
      <c r="AZ185">
        <v>89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1</v>
      </c>
      <c r="BL185">
        <v>2</v>
      </c>
      <c r="BM185">
        <v>0</v>
      </c>
      <c r="BN185">
        <v>0</v>
      </c>
      <c r="BO185">
        <v>46</v>
      </c>
    </row>
    <row r="186" spans="1:67" hidden="1">
      <c r="A186" s="1">
        <v>42242</v>
      </c>
      <c r="B186">
        <v>177007</v>
      </c>
      <c r="C186" t="s">
        <v>166</v>
      </c>
      <c r="D186" t="s">
        <v>409</v>
      </c>
      <c r="E186" s="1">
        <v>14200</v>
      </c>
      <c r="F186">
        <v>80</v>
      </c>
      <c r="G186" t="s">
        <v>69</v>
      </c>
      <c r="H186" t="s">
        <v>70</v>
      </c>
      <c r="I186" t="s">
        <v>70</v>
      </c>
      <c r="J186" t="s">
        <v>71</v>
      </c>
      <c r="K186">
        <v>27.26</v>
      </c>
      <c r="L186">
        <v>1</v>
      </c>
      <c r="M186" t="s">
        <v>72</v>
      </c>
      <c r="N186" t="s">
        <v>14</v>
      </c>
      <c r="O186" s="5">
        <v>1</v>
      </c>
      <c r="P186" s="5">
        <v>0</v>
      </c>
      <c r="Q186" s="5">
        <v>0</v>
      </c>
      <c r="R186" s="5">
        <v>0</v>
      </c>
      <c r="S186" s="5">
        <v>61</v>
      </c>
      <c r="T186" s="5">
        <v>61</v>
      </c>
      <c r="U186" s="5">
        <v>0</v>
      </c>
      <c r="V186" s="5">
        <v>1</v>
      </c>
      <c r="W186" s="5"/>
      <c r="X186" s="5"/>
      <c r="Y186" s="5">
        <v>3</v>
      </c>
      <c r="Z186" t="s">
        <v>72</v>
      </c>
      <c r="AA186" t="s">
        <v>72</v>
      </c>
      <c r="AB186" s="1">
        <v>43067</v>
      </c>
      <c r="AC186" t="s">
        <v>72</v>
      </c>
      <c r="AD186" t="s">
        <v>72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7</v>
      </c>
      <c r="AX186" t="s">
        <v>72</v>
      </c>
      <c r="AY186">
        <v>145</v>
      </c>
      <c r="AZ186">
        <v>28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</v>
      </c>
      <c r="BM186">
        <v>0</v>
      </c>
      <c r="BN186">
        <v>0</v>
      </c>
      <c r="BO186">
        <v>61</v>
      </c>
    </row>
    <row r="187" spans="1:67" hidden="1">
      <c r="A187" s="1">
        <v>42243</v>
      </c>
      <c r="B187">
        <v>285744</v>
      </c>
      <c r="C187" t="s">
        <v>267</v>
      </c>
      <c r="D187" t="s">
        <v>410</v>
      </c>
      <c r="E187" s="1">
        <v>13206</v>
      </c>
      <c r="F187">
        <v>82</v>
      </c>
      <c r="G187" t="s">
        <v>77</v>
      </c>
      <c r="H187" t="s">
        <v>70</v>
      </c>
      <c r="I187" t="s">
        <v>70</v>
      </c>
      <c r="J187" t="s">
        <v>71</v>
      </c>
      <c r="K187">
        <v>27.23</v>
      </c>
      <c r="L187">
        <v>0</v>
      </c>
      <c r="M187" t="s">
        <v>72</v>
      </c>
      <c r="N187" t="s">
        <v>16</v>
      </c>
      <c r="O187" s="5">
        <v>0</v>
      </c>
      <c r="P187" s="5">
        <v>0</v>
      </c>
      <c r="Q187" s="5">
        <v>1</v>
      </c>
      <c r="R187" s="5">
        <v>0</v>
      </c>
      <c r="S187" s="5">
        <v>45</v>
      </c>
      <c r="T187" s="5">
        <v>45</v>
      </c>
      <c r="U187" s="5">
        <v>0</v>
      </c>
      <c r="V187" s="5">
        <v>1</v>
      </c>
      <c r="W187" s="5"/>
      <c r="X187" s="5"/>
      <c r="Y187" s="5">
        <v>3</v>
      </c>
      <c r="Z187" t="s">
        <v>72</v>
      </c>
      <c r="AA187" t="s">
        <v>72</v>
      </c>
      <c r="AB187" s="1">
        <v>42919</v>
      </c>
      <c r="AC187" t="s">
        <v>72</v>
      </c>
      <c r="AD187" t="s">
        <v>72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10</v>
      </c>
      <c r="AX187" t="s">
        <v>72</v>
      </c>
      <c r="AY187">
        <v>120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2</v>
      </c>
      <c r="BM187">
        <v>0</v>
      </c>
      <c r="BN187">
        <v>0</v>
      </c>
      <c r="BO187">
        <v>45</v>
      </c>
    </row>
    <row r="188" spans="1:67" hidden="1">
      <c r="A188" s="1">
        <v>42243</v>
      </c>
      <c r="B188">
        <v>285836</v>
      </c>
      <c r="C188" t="s">
        <v>411</v>
      </c>
      <c r="D188" t="s">
        <v>412</v>
      </c>
      <c r="E188" s="1">
        <v>9269</v>
      </c>
      <c r="F188">
        <v>93</v>
      </c>
      <c r="G188" t="s">
        <v>77</v>
      </c>
      <c r="H188" t="s">
        <v>70</v>
      </c>
      <c r="I188" t="s">
        <v>70</v>
      </c>
      <c r="J188" t="s">
        <v>71</v>
      </c>
      <c r="K188">
        <v>24.02</v>
      </c>
      <c r="L188">
        <v>0</v>
      </c>
      <c r="M188">
        <v>0</v>
      </c>
      <c r="N188" t="s">
        <v>14</v>
      </c>
      <c r="O188" s="5">
        <v>1</v>
      </c>
      <c r="P188" s="5">
        <v>0</v>
      </c>
      <c r="Q188" s="5">
        <v>0</v>
      </c>
      <c r="R188" s="5">
        <v>0</v>
      </c>
      <c r="S188" s="5">
        <v>60</v>
      </c>
      <c r="T188" s="5">
        <v>62</v>
      </c>
      <c r="U188" s="5">
        <v>0</v>
      </c>
      <c r="V188" s="5">
        <v>1</v>
      </c>
      <c r="W188" s="5"/>
      <c r="X188" s="5"/>
      <c r="Y188" s="5">
        <v>3</v>
      </c>
      <c r="Z188" t="s">
        <v>72</v>
      </c>
      <c r="AA188" t="s">
        <v>72</v>
      </c>
      <c r="AB188" s="1">
        <v>42971</v>
      </c>
      <c r="AC188" t="s">
        <v>72</v>
      </c>
      <c r="AD188" t="s">
        <v>72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 t="s">
        <v>72</v>
      </c>
      <c r="AY188">
        <v>118</v>
      </c>
      <c r="AZ188">
        <v>78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2</v>
      </c>
      <c r="BM188">
        <v>0</v>
      </c>
      <c r="BN188">
        <v>0</v>
      </c>
      <c r="BO188">
        <v>59</v>
      </c>
    </row>
    <row r="189" spans="1:67" hidden="1">
      <c r="A189" s="1">
        <v>42249</v>
      </c>
      <c r="B189">
        <v>158137</v>
      </c>
      <c r="C189" t="s">
        <v>150</v>
      </c>
      <c r="D189" t="s">
        <v>413</v>
      </c>
      <c r="E189" s="1">
        <v>9580</v>
      </c>
      <c r="F189">
        <v>92</v>
      </c>
      <c r="G189" t="s">
        <v>69</v>
      </c>
      <c r="H189" t="s">
        <v>70</v>
      </c>
      <c r="I189" t="s">
        <v>70</v>
      </c>
      <c r="J189" t="s">
        <v>71</v>
      </c>
      <c r="K189">
        <v>0</v>
      </c>
      <c r="L189">
        <v>0</v>
      </c>
      <c r="M189" t="s">
        <v>72</v>
      </c>
      <c r="N189" t="s">
        <v>16</v>
      </c>
      <c r="O189" s="5">
        <v>0</v>
      </c>
      <c r="P189" s="5">
        <v>0</v>
      </c>
      <c r="Q189" s="5">
        <v>1</v>
      </c>
      <c r="R189" s="5">
        <v>0</v>
      </c>
      <c r="S189" s="5">
        <v>67</v>
      </c>
      <c r="T189" s="5">
        <v>67</v>
      </c>
      <c r="U189" s="5">
        <v>0</v>
      </c>
      <c r="V189" s="5">
        <v>1</v>
      </c>
      <c r="W189" s="5"/>
      <c r="X189" s="5"/>
      <c r="Y189" s="5">
        <v>3</v>
      </c>
      <c r="Z189" t="s">
        <v>72</v>
      </c>
      <c r="AA189" t="s">
        <v>72</v>
      </c>
      <c r="AB189" s="1">
        <v>42919</v>
      </c>
      <c r="AC189" t="s">
        <v>72</v>
      </c>
      <c r="AD189" t="s">
        <v>72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10</v>
      </c>
      <c r="AX189" t="s">
        <v>72</v>
      </c>
      <c r="AY189">
        <v>135</v>
      </c>
      <c r="AZ189">
        <v>43</v>
      </c>
      <c r="BA189">
        <v>1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2</v>
      </c>
      <c r="BM189">
        <v>0</v>
      </c>
      <c r="BN189">
        <v>0</v>
      </c>
      <c r="BO189">
        <v>67</v>
      </c>
    </row>
    <row r="190" spans="1:67" hidden="1">
      <c r="A190" s="1">
        <v>42250</v>
      </c>
      <c r="B190">
        <v>263058</v>
      </c>
      <c r="C190" t="s">
        <v>414</v>
      </c>
      <c r="D190" t="s">
        <v>415</v>
      </c>
      <c r="E190" s="1">
        <v>28682</v>
      </c>
      <c r="F190">
        <v>40</v>
      </c>
      <c r="G190" t="s">
        <v>77</v>
      </c>
      <c r="H190" t="s">
        <v>70</v>
      </c>
      <c r="I190" t="s">
        <v>70</v>
      </c>
      <c r="J190" t="s">
        <v>71</v>
      </c>
      <c r="K190">
        <v>32.869999999999997</v>
      </c>
      <c r="L190">
        <v>0</v>
      </c>
      <c r="M190">
        <v>0</v>
      </c>
      <c r="N190" t="s">
        <v>14</v>
      </c>
      <c r="O190" s="5">
        <v>1</v>
      </c>
      <c r="P190" s="5">
        <v>0</v>
      </c>
      <c r="Q190" s="5">
        <v>0</v>
      </c>
      <c r="R190" s="5">
        <v>0</v>
      </c>
      <c r="S190" s="5">
        <v>30</v>
      </c>
      <c r="T190" s="5">
        <v>30</v>
      </c>
      <c r="U190" s="5">
        <v>1</v>
      </c>
      <c r="V190" s="5">
        <v>0</v>
      </c>
      <c r="W190" s="5"/>
      <c r="X190" s="5"/>
      <c r="Y190" s="5">
        <v>3</v>
      </c>
      <c r="Z190" t="s">
        <v>72</v>
      </c>
      <c r="AA190" t="s">
        <v>72</v>
      </c>
      <c r="AB190" s="1">
        <v>43132</v>
      </c>
      <c r="AC190" t="s">
        <v>139</v>
      </c>
      <c r="AD190" t="s">
        <v>144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 t="s">
        <v>72</v>
      </c>
      <c r="AY190">
        <v>128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</v>
      </c>
      <c r="BM190">
        <v>1</v>
      </c>
      <c r="BN190">
        <v>1</v>
      </c>
      <c r="BO190">
        <v>30</v>
      </c>
    </row>
    <row r="191" spans="1:67" hidden="1">
      <c r="A191" s="1">
        <v>42255</v>
      </c>
      <c r="B191">
        <v>272531</v>
      </c>
      <c r="C191" t="s">
        <v>416</v>
      </c>
      <c r="D191" t="s">
        <v>417</v>
      </c>
      <c r="E191" s="1">
        <v>15707</v>
      </c>
      <c r="F191">
        <v>75</v>
      </c>
      <c r="G191" t="s">
        <v>77</v>
      </c>
      <c r="H191" t="s">
        <v>70</v>
      </c>
      <c r="I191" t="s">
        <v>70</v>
      </c>
      <c r="J191" t="s">
        <v>71</v>
      </c>
      <c r="K191">
        <v>28.07</v>
      </c>
      <c r="L191">
        <v>0</v>
      </c>
      <c r="M191">
        <v>0</v>
      </c>
      <c r="N191" t="s">
        <v>14</v>
      </c>
      <c r="O191" s="5">
        <v>1</v>
      </c>
      <c r="P191" s="5">
        <v>0</v>
      </c>
      <c r="Q191" s="5">
        <v>0</v>
      </c>
      <c r="R191" s="5">
        <v>0</v>
      </c>
      <c r="S191" s="5">
        <v>50</v>
      </c>
      <c r="T191" s="5">
        <v>50</v>
      </c>
      <c r="U191" s="5">
        <v>0</v>
      </c>
      <c r="V191" s="5">
        <v>1</v>
      </c>
      <c r="W191" s="5"/>
      <c r="X191" s="5"/>
      <c r="Y191" s="5">
        <v>3</v>
      </c>
      <c r="Z191" t="s">
        <v>72</v>
      </c>
      <c r="AA191" t="s">
        <v>72</v>
      </c>
      <c r="AB191" s="1">
        <v>43090</v>
      </c>
      <c r="AC191" t="s">
        <v>72</v>
      </c>
      <c r="AD191" t="s">
        <v>72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5</v>
      </c>
      <c r="AX191" t="s">
        <v>72</v>
      </c>
      <c r="AY191">
        <v>150</v>
      </c>
      <c r="AZ191">
        <v>56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0</v>
      </c>
      <c r="BN191">
        <v>1</v>
      </c>
      <c r="BO191">
        <v>46</v>
      </c>
    </row>
    <row r="192" spans="1:67" hidden="1">
      <c r="A192" s="1">
        <v>42256</v>
      </c>
      <c r="B192">
        <v>284907</v>
      </c>
      <c r="C192" t="s">
        <v>418</v>
      </c>
      <c r="D192" t="s">
        <v>419</v>
      </c>
      <c r="E192" s="1">
        <v>12667</v>
      </c>
      <c r="F192">
        <v>84</v>
      </c>
      <c r="G192" t="s">
        <v>77</v>
      </c>
      <c r="H192" t="s">
        <v>70</v>
      </c>
      <c r="I192" t="s">
        <v>70</v>
      </c>
      <c r="J192" t="s">
        <v>71</v>
      </c>
      <c r="K192">
        <v>27.82</v>
      </c>
      <c r="L192">
        <v>0</v>
      </c>
      <c r="M192">
        <v>0</v>
      </c>
      <c r="N192" t="s">
        <v>15</v>
      </c>
      <c r="O192" s="5">
        <v>0</v>
      </c>
      <c r="P192" s="5">
        <v>1</v>
      </c>
      <c r="Q192" s="5">
        <v>0</v>
      </c>
      <c r="R192" s="5">
        <v>0</v>
      </c>
      <c r="S192" s="5">
        <v>59</v>
      </c>
      <c r="T192" s="5">
        <v>59</v>
      </c>
      <c r="U192" s="5">
        <v>0</v>
      </c>
      <c r="V192" s="5">
        <v>1</v>
      </c>
      <c r="W192" s="5"/>
      <c r="X192" s="5"/>
      <c r="Y192" s="5">
        <v>3</v>
      </c>
      <c r="Z192" t="s">
        <v>72</v>
      </c>
      <c r="AA192" t="s">
        <v>72</v>
      </c>
      <c r="AB192" s="1">
        <v>43025</v>
      </c>
      <c r="AC192" t="s">
        <v>72</v>
      </c>
      <c r="AD192" t="s">
        <v>72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8</v>
      </c>
      <c r="AX192" t="s">
        <v>72</v>
      </c>
      <c r="AY192">
        <v>145</v>
      </c>
      <c r="AZ192">
        <v>74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0</v>
      </c>
      <c r="BL192">
        <v>2</v>
      </c>
      <c r="BM192">
        <v>0</v>
      </c>
      <c r="BN192">
        <v>1</v>
      </c>
      <c r="BO192">
        <v>59</v>
      </c>
    </row>
    <row r="193" spans="1:67">
      <c r="A193" s="1">
        <v>42257</v>
      </c>
      <c r="B193">
        <v>286112</v>
      </c>
      <c r="C193" t="s">
        <v>273</v>
      </c>
      <c r="D193" t="s">
        <v>420</v>
      </c>
      <c r="E193" s="1">
        <v>12994</v>
      </c>
      <c r="F193">
        <v>83</v>
      </c>
      <c r="G193" t="s">
        <v>69</v>
      </c>
      <c r="H193" t="s">
        <v>70</v>
      </c>
      <c r="I193" t="s">
        <v>70</v>
      </c>
      <c r="J193" t="s">
        <v>71</v>
      </c>
      <c r="K193">
        <v>25.85</v>
      </c>
      <c r="L193">
        <v>0</v>
      </c>
      <c r="M193">
        <v>0</v>
      </c>
      <c r="N193" t="s">
        <v>15</v>
      </c>
      <c r="O193" s="5">
        <v>0</v>
      </c>
      <c r="P193" s="5">
        <v>1</v>
      </c>
      <c r="Q193" s="5">
        <v>0</v>
      </c>
      <c r="R193" s="5">
        <v>0</v>
      </c>
      <c r="S193" s="5">
        <v>37</v>
      </c>
      <c r="T193" s="5">
        <v>33</v>
      </c>
      <c r="U193" s="5">
        <v>1</v>
      </c>
      <c r="V193" s="5">
        <v>0</v>
      </c>
      <c r="W193" s="5"/>
      <c r="X193" s="5"/>
      <c r="Y193" s="5">
        <v>3</v>
      </c>
      <c r="Z193" t="s">
        <v>72</v>
      </c>
      <c r="AA193" t="s">
        <v>72</v>
      </c>
      <c r="AB193" s="1">
        <v>42983</v>
      </c>
      <c r="AC193" t="s">
        <v>72</v>
      </c>
      <c r="AD193" t="s">
        <v>72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8</v>
      </c>
      <c r="AX193" t="s">
        <v>72</v>
      </c>
      <c r="AY193">
        <v>105</v>
      </c>
      <c r="AZ193">
        <v>52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1</v>
      </c>
      <c r="BO193">
        <v>33</v>
      </c>
    </row>
    <row r="194" spans="1:67" hidden="1">
      <c r="A194" s="1">
        <v>42257</v>
      </c>
      <c r="B194">
        <v>286455</v>
      </c>
      <c r="C194" t="s">
        <v>278</v>
      </c>
      <c r="D194" t="s">
        <v>421</v>
      </c>
      <c r="E194" s="1">
        <v>13557</v>
      </c>
      <c r="F194">
        <v>81</v>
      </c>
      <c r="G194" t="s">
        <v>69</v>
      </c>
      <c r="H194" t="s">
        <v>70</v>
      </c>
      <c r="I194" t="s">
        <v>70</v>
      </c>
      <c r="J194" t="s">
        <v>71</v>
      </c>
      <c r="K194">
        <v>21.56</v>
      </c>
      <c r="L194">
        <v>0</v>
      </c>
      <c r="M194">
        <v>1</v>
      </c>
      <c r="N194" t="s">
        <v>16</v>
      </c>
      <c r="O194" s="5">
        <v>0</v>
      </c>
      <c r="P194" s="5">
        <v>0</v>
      </c>
      <c r="Q194" s="5">
        <v>1</v>
      </c>
      <c r="R194" s="5">
        <v>0</v>
      </c>
      <c r="S194" s="5">
        <v>30</v>
      </c>
      <c r="T194" s="5">
        <v>40</v>
      </c>
      <c r="U194" s="5">
        <v>1</v>
      </c>
      <c r="V194" s="5">
        <v>0</v>
      </c>
      <c r="W194" s="5">
        <v>40</v>
      </c>
      <c r="X194" s="5"/>
      <c r="Y194" s="5">
        <v>3</v>
      </c>
      <c r="Z194" t="s">
        <v>72</v>
      </c>
      <c r="AA194" t="s">
        <v>72</v>
      </c>
      <c r="AB194" s="1">
        <v>43083</v>
      </c>
      <c r="AC194" t="s">
        <v>139</v>
      </c>
      <c r="AD194" t="s">
        <v>355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8</v>
      </c>
      <c r="AX194" t="s">
        <v>72</v>
      </c>
      <c r="AY194">
        <v>115</v>
      </c>
      <c r="AZ194">
        <v>63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0</v>
      </c>
      <c r="BK194">
        <v>1</v>
      </c>
      <c r="BL194">
        <v>2</v>
      </c>
      <c r="BM194">
        <v>0</v>
      </c>
      <c r="BN194">
        <v>1</v>
      </c>
      <c r="BO194">
        <v>30</v>
      </c>
    </row>
    <row r="195" spans="1:67" hidden="1">
      <c r="A195" s="1">
        <v>42262</v>
      </c>
      <c r="B195">
        <v>175893</v>
      </c>
      <c r="C195" t="s">
        <v>422</v>
      </c>
      <c r="D195" t="s">
        <v>423</v>
      </c>
      <c r="E195" s="1">
        <v>21698</v>
      </c>
      <c r="F195">
        <v>59</v>
      </c>
      <c r="G195" t="s">
        <v>69</v>
      </c>
      <c r="H195" t="s">
        <v>70</v>
      </c>
      <c r="I195" t="s">
        <v>70</v>
      </c>
      <c r="J195" t="s">
        <v>71</v>
      </c>
      <c r="K195">
        <v>47.03</v>
      </c>
      <c r="L195">
        <v>0</v>
      </c>
      <c r="M195">
        <v>0</v>
      </c>
      <c r="N195" t="s">
        <v>15</v>
      </c>
      <c r="O195" s="5">
        <v>0</v>
      </c>
      <c r="P195" s="5">
        <v>1</v>
      </c>
      <c r="Q195" s="5">
        <v>0</v>
      </c>
      <c r="R195" s="5">
        <v>0</v>
      </c>
      <c r="S195" s="5">
        <v>60</v>
      </c>
      <c r="T195" s="5">
        <v>65</v>
      </c>
      <c r="U195" s="5">
        <v>0</v>
      </c>
      <c r="V195" s="5">
        <v>1</v>
      </c>
      <c r="W195" s="5"/>
      <c r="X195" s="5"/>
      <c r="Y195" s="5">
        <v>3</v>
      </c>
      <c r="Z195" t="s">
        <v>72</v>
      </c>
      <c r="AA195" t="s">
        <v>72</v>
      </c>
      <c r="AB195" s="1">
        <v>43032</v>
      </c>
      <c r="AC195" t="s">
        <v>72</v>
      </c>
      <c r="AD195" t="s">
        <v>72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</v>
      </c>
      <c r="AX195" t="s">
        <v>72</v>
      </c>
      <c r="AY195">
        <v>140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</v>
      </c>
      <c r="BM195">
        <v>0</v>
      </c>
      <c r="BN195">
        <v>0</v>
      </c>
      <c r="BO195">
        <v>60</v>
      </c>
    </row>
    <row r="196" spans="1:67">
      <c r="A196" s="1">
        <v>42262</v>
      </c>
      <c r="B196">
        <v>285898</v>
      </c>
      <c r="C196" t="s">
        <v>424</v>
      </c>
      <c r="D196" t="s">
        <v>425</v>
      </c>
      <c r="E196" s="1">
        <v>23019</v>
      </c>
      <c r="F196">
        <v>55</v>
      </c>
      <c r="G196" t="s">
        <v>77</v>
      </c>
      <c r="H196" t="s">
        <v>70</v>
      </c>
      <c r="I196" t="s">
        <v>70</v>
      </c>
      <c r="J196" t="s">
        <v>71</v>
      </c>
      <c r="K196">
        <v>29.42</v>
      </c>
      <c r="L196">
        <v>1</v>
      </c>
      <c r="M196" t="s">
        <v>72</v>
      </c>
      <c r="N196" t="s">
        <v>14</v>
      </c>
      <c r="O196" s="5">
        <v>1</v>
      </c>
      <c r="P196" s="5">
        <v>0</v>
      </c>
      <c r="Q196" s="5">
        <v>0</v>
      </c>
      <c r="R196" s="5">
        <v>0</v>
      </c>
      <c r="S196" s="5">
        <v>28</v>
      </c>
      <c r="T196" s="5">
        <v>19</v>
      </c>
      <c r="U196" s="5">
        <v>1</v>
      </c>
      <c r="V196" s="5">
        <v>0</v>
      </c>
      <c r="W196" s="5"/>
      <c r="X196" s="5"/>
      <c r="Y196" s="5">
        <v>3</v>
      </c>
      <c r="Z196" t="s">
        <v>72</v>
      </c>
      <c r="AA196" t="s">
        <v>72</v>
      </c>
      <c r="AB196" s="1">
        <v>43087</v>
      </c>
      <c r="AC196" t="s">
        <v>72</v>
      </c>
      <c r="AD196" t="s">
        <v>72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5</v>
      </c>
      <c r="AX196" t="s">
        <v>72</v>
      </c>
      <c r="AY196">
        <v>120</v>
      </c>
      <c r="AZ196">
        <v>90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1</v>
      </c>
      <c r="BL196">
        <v>2</v>
      </c>
      <c r="BM196">
        <v>0</v>
      </c>
      <c r="BN196">
        <v>1</v>
      </c>
      <c r="BO196">
        <v>19</v>
      </c>
    </row>
    <row r="197" spans="1:67" hidden="1">
      <c r="A197" s="1">
        <v>42262</v>
      </c>
      <c r="B197">
        <v>286670</v>
      </c>
      <c r="C197" t="s">
        <v>426</v>
      </c>
      <c r="D197" t="s">
        <v>427</v>
      </c>
      <c r="E197" s="1">
        <v>19193</v>
      </c>
      <c r="F197">
        <v>66</v>
      </c>
      <c r="G197" t="s">
        <v>69</v>
      </c>
      <c r="H197" t="s">
        <v>70</v>
      </c>
      <c r="I197" t="s">
        <v>70</v>
      </c>
      <c r="J197" t="s">
        <v>71</v>
      </c>
      <c r="K197">
        <v>33.270000000000003</v>
      </c>
      <c r="L197">
        <v>0</v>
      </c>
      <c r="M197">
        <v>0</v>
      </c>
      <c r="N197" t="s">
        <v>15</v>
      </c>
      <c r="O197" s="5">
        <v>0</v>
      </c>
      <c r="P197" s="5">
        <v>1</v>
      </c>
      <c r="Q197" s="5">
        <v>0</v>
      </c>
      <c r="R197" s="5">
        <v>0</v>
      </c>
      <c r="S197" s="5">
        <v>59</v>
      </c>
      <c r="T197" s="5">
        <v>65</v>
      </c>
      <c r="U197" s="5">
        <v>0</v>
      </c>
      <c r="V197" s="5">
        <v>1</v>
      </c>
      <c r="W197" s="5"/>
      <c r="X197" s="5"/>
      <c r="Y197" s="5">
        <v>3</v>
      </c>
      <c r="Z197" t="s">
        <v>72</v>
      </c>
      <c r="AA197" t="s">
        <v>72</v>
      </c>
      <c r="AB197" s="1">
        <v>42663</v>
      </c>
      <c r="AC197" t="s">
        <v>72</v>
      </c>
      <c r="AD197" t="s">
        <v>72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6</v>
      </c>
      <c r="AX197" t="s">
        <v>72</v>
      </c>
      <c r="AY197">
        <v>135</v>
      </c>
      <c r="AZ197">
        <v>65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</v>
      </c>
      <c r="BM197">
        <v>0</v>
      </c>
      <c r="BN197">
        <v>0</v>
      </c>
      <c r="BO197">
        <v>65</v>
      </c>
    </row>
    <row r="198" spans="1:67" hidden="1">
      <c r="A198" s="1">
        <v>42264</v>
      </c>
      <c r="B198">
        <v>186969</v>
      </c>
      <c r="C198" t="s">
        <v>428</v>
      </c>
      <c r="D198" t="s">
        <v>429</v>
      </c>
      <c r="E198" s="1">
        <v>14781</v>
      </c>
      <c r="F198">
        <v>78</v>
      </c>
      <c r="G198" t="s">
        <v>77</v>
      </c>
      <c r="H198" t="s">
        <v>70</v>
      </c>
      <c r="I198" t="s">
        <v>70</v>
      </c>
      <c r="J198" t="s">
        <v>71</v>
      </c>
      <c r="K198">
        <v>31.07</v>
      </c>
      <c r="L198">
        <v>0</v>
      </c>
      <c r="M198">
        <v>0</v>
      </c>
      <c r="N198" t="s">
        <v>15</v>
      </c>
      <c r="O198" s="5">
        <v>0</v>
      </c>
      <c r="P198" s="5">
        <v>1</v>
      </c>
      <c r="Q198" s="5">
        <v>0</v>
      </c>
      <c r="R198" s="5">
        <v>0</v>
      </c>
      <c r="S198" s="5">
        <v>60</v>
      </c>
      <c r="T198" s="5">
        <v>63</v>
      </c>
      <c r="U198" s="5">
        <v>0</v>
      </c>
      <c r="V198" s="5">
        <v>1</v>
      </c>
      <c r="W198" s="5"/>
      <c r="X198" s="5"/>
      <c r="Y198" s="5">
        <v>3</v>
      </c>
      <c r="Z198" t="s">
        <v>72</v>
      </c>
      <c r="AA198" t="s">
        <v>72</v>
      </c>
      <c r="AB198" s="1">
        <v>42919</v>
      </c>
      <c r="AC198" t="s">
        <v>72</v>
      </c>
      <c r="AD198" t="s">
        <v>72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7</v>
      </c>
      <c r="AX198" t="s">
        <v>72</v>
      </c>
      <c r="AY198">
        <v>110</v>
      </c>
      <c r="AZ198">
        <v>48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1</v>
      </c>
      <c r="BN198">
        <v>0</v>
      </c>
      <c r="BO198">
        <v>63</v>
      </c>
    </row>
    <row r="199" spans="1:67" hidden="1">
      <c r="A199" s="1">
        <v>42264</v>
      </c>
      <c r="B199">
        <v>216827</v>
      </c>
      <c r="C199" t="s">
        <v>430</v>
      </c>
      <c r="D199" t="s">
        <v>431</v>
      </c>
      <c r="E199" s="1">
        <v>13187</v>
      </c>
      <c r="F199">
        <v>82</v>
      </c>
      <c r="G199" t="s">
        <v>69</v>
      </c>
      <c r="H199" t="s">
        <v>70</v>
      </c>
      <c r="I199" t="s">
        <v>70</v>
      </c>
      <c r="J199" t="s">
        <v>71</v>
      </c>
      <c r="K199">
        <v>23.49</v>
      </c>
      <c r="L199">
        <v>1</v>
      </c>
      <c r="M199">
        <v>0</v>
      </c>
      <c r="N199" t="s">
        <v>16</v>
      </c>
      <c r="O199" s="5">
        <v>0</v>
      </c>
      <c r="P199" s="5">
        <v>0</v>
      </c>
      <c r="Q199" s="5">
        <v>1</v>
      </c>
      <c r="R199" s="5">
        <v>0</v>
      </c>
      <c r="S199" s="5">
        <v>61</v>
      </c>
      <c r="T199" s="5">
        <v>61</v>
      </c>
      <c r="U199" s="5">
        <v>0</v>
      </c>
      <c r="V199" s="5">
        <v>1</v>
      </c>
      <c r="W199" s="5"/>
      <c r="X199" s="5"/>
      <c r="Y199" s="5">
        <v>3</v>
      </c>
      <c r="Z199" t="s">
        <v>72</v>
      </c>
      <c r="AA199" t="s">
        <v>72</v>
      </c>
      <c r="AB199" s="1">
        <v>42919</v>
      </c>
      <c r="AC199" t="s">
        <v>72</v>
      </c>
      <c r="AD199" t="s">
        <v>72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8</v>
      </c>
      <c r="AX199" t="s">
        <v>72</v>
      </c>
      <c r="AY199">
        <v>160</v>
      </c>
      <c r="AZ199">
        <v>47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0</v>
      </c>
      <c r="BN199">
        <v>0</v>
      </c>
      <c r="BO199">
        <v>61</v>
      </c>
    </row>
    <row r="200" spans="1:67">
      <c r="A200" s="1">
        <v>42271</v>
      </c>
      <c r="B200">
        <v>158825</v>
      </c>
      <c r="C200" t="s">
        <v>432</v>
      </c>
      <c r="D200" t="s">
        <v>433</v>
      </c>
      <c r="E200" s="1">
        <v>20010</v>
      </c>
      <c r="F200">
        <v>64</v>
      </c>
      <c r="G200" t="s">
        <v>77</v>
      </c>
      <c r="H200" t="s">
        <v>70</v>
      </c>
      <c r="I200" t="s">
        <v>70</v>
      </c>
      <c r="J200" t="s">
        <v>71</v>
      </c>
      <c r="K200">
        <v>17.829999999999998</v>
      </c>
      <c r="L200">
        <v>0</v>
      </c>
      <c r="M200">
        <v>4</v>
      </c>
      <c r="N200" t="s">
        <v>15</v>
      </c>
      <c r="O200" s="5">
        <v>0</v>
      </c>
      <c r="P200" s="5">
        <v>1</v>
      </c>
      <c r="Q200" s="5">
        <v>0</v>
      </c>
      <c r="R200" s="5">
        <v>0</v>
      </c>
      <c r="S200" s="5">
        <v>27</v>
      </c>
      <c r="T200" s="5">
        <v>22</v>
      </c>
      <c r="U200" s="5">
        <v>1</v>
      </c>
      <c r="V200" s="5">
        <v>0</v>
      </c>
      <c r="W200" s="5"/>
      <c r="X200" s="5"/>
      <c r="Y200" s="5">
        <v>3</v>
      </c>
      <c r="Z200" t="s">
        <v>72</v>
      </c>
      <c r="AA200" t="s">
        <v>72</v>
      </c>
      <c r="AB200" s="1">
        <v>42957</v>
      </c>
      <c r="AC200" t="s">
        <v>72</v>
      </c>
      <c r="AD200" t="s">
        <v>72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6</v>
      </c>
      <c r="AX200" t="s">
        <v>72</v>
      </c>
      <c r="AY200">
        <v>120</v>
      </c>
      <c r="AZ200">
        <v>90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2</v>
      </c>
      <c r="BM200">
        <v>1</v>
      </c>
      <c r="BN200">
        <v>1</v>
      </c>
      <c r="BO200">
        <v>18</v>
      </c>
    </row>
    <row r="201" spans="1:67" hidden="1">
      <c r="A201" s="1">
        <v>42271</v>
      </c>
      <c r="B201">
        <v>192514</v>
      </c>
      <c r="C201" t="s">
        <v>164</v>
      </c>
      <c r="D201" t="s">
        <v>434</v>
      </c>
      <c r="E201" s="1">
        <v>14791</v>
      </c>
      <c r="F201">
        <v>78</v>
      </c>
      <c r="G201" t="s">
        <v>77</v>
      </c>
      <c r="H201" t="s">
        <v>70</v>
      </c>
      <c r="I201" t="s">
        <v>70</v>
      </c>
      <c r="J201" t="s">
        <v>71</v>
      </c>
      <c r="K201">
        <v>26.91</v>
      </c>
      <c r="L201">
        <v>0</v>
      </c>
      <c r="M201">
        <v>0</v>
      </c>
      <c r="N201" t="s">
        <v>15</v>
      </c>
      <c r="O201" s="5">
        <v>0</v>
      </c>
      <c r="P201" s="5">
        <v>1</v>
      </c>
      <c r="Q201" s="5">
        <v>0</v>
      </c>
      <c r="R201" s="5">
        <v>0</v>
      </c>
      <c r="S201" s="5">
        <v>35</v>
      </c>
      <c r="T201" s="5">
        <v>39</v>
      </c>
      <c r="U201" s="5">
        <v>1</v>
      </c>
      <c r="V201" s="5">
        <v>0</v>
      </c>
      <c r="W201" s="5"/>
      <c r="X201" s="5"/>
      <c r="Y201" s="5">
        <v>3</v>
      </c>
      <c r="Z201" t="s">
        <v>72</v>
      </c>
      <c r="AA201" t="s">
        <v>72</v>
      </c>
      <c r="AB201" s="1">
        <v>43090</v>
      </c>
      <c r="AC201" t="s">
        <v>139</v>
      </c>
      <c r="AD201" t="s">
        <v>435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8</v>
      </c>
      <c r="AX201" t="s">
        <v>72</v>
      </c>
      <c r="AY201">
        <v>120</v>
      </c>
      <c r="AZ201">
        <v>31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2</v>
      </c>
      <c r="BM201">
        <v>0</v>
      </c>
      <c r="BN201">
        <v>1</v>
      </c>
      <c r="BO201">
        <v>34</v>
      </c>
    </row>
    <row r="202" spans="1:67" hidden="1">
      <c r="A202" s="1">
        <v>42271</v>
      </c>
      <c r="B202">
        <v>194288</v>
      </c>
      <c r="C202" t="s">
        <v>436</v>
      </c>
      <c r="D202" t="s">
        <v>437</v>
      </c>
      <c r="E202" s="1">
        <v>12677</v>
      </c>
      <c r="F202">
        <v>84</v>
      </c>
      <c r="G202" t="s">
        <v>77</v>
      </c>
      <c r="H202" t="s">
        <v>70</v>
      </c>
      <c r="I202" t="s">
        <v>70</v>
      </c>
      <c r="J202" t="s">
        <v>71</v>
      </c>
      <c r="K202">
        <v>24.11</v>
      </c>
      <c r="L202">
        <v>0</v>
      </c>
      <c r="M202">
        <v>0</v>
      </c>
      <c r="N202" t="s">
        <v>15</v>
      </c>
      <c r="O202" s="5">
        <v>0</v>
      </c>
      <c r="P202" s="5">
        <v>1</v>
      </c>
      <c r="Q202" s="5">
        <v>0</v>
      </c>
      <c r="R202" s="5">
        <v>0</v>
      </c>
      <c r="S202" s="5">
        <v>27</v>
      </c>
      <c r="T202" s="5">
        <v>16</v>
      </c>
      <c r="U202" s="5">
        <v>1</v>
      </c>
      <c r="V202" s="5">
        <v>0</v>
      </c>
      <c r="W202" s="5"/>
      <c r="X202" s="5">
        <v>487</v>
      </c>
      <c r="Y202" s="5">
        <v>3</v>
      </c>
      <c r="Z202" t="s">
        <v>72</v>
      </c>
      <c r="AA202" t="s">
        <v>72</v>
      </c>
      <c r="AB202" s="1">
        <v>42887</v>
      </c>
      <c r="AC202" t="s">
        <v>139</v>
      </c>
      <c r="AD202" t="s">
        <v>435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 t="s">
        <v>72</v>
      </c>
      <c r="AY202">
        <v>160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2</v>
      </c>
      <c r="BM202">
        <v>0</v>
      </c>
      <c r="BN202">
        <v>1</v>
      </c>
      <c r="BO202">
        <v>16</v>
      </c>
    </row>
    <row r="203" spans="1:67" hidden="1">
      <c r="A203" s="1">
        <v>42277</v>
      </c>
      <c r="B203">
        <v>166013</v>
      </c>
      <c r="C203" t="s">
        <v>438</v>
      </c>
      <c r="D203" t="s">
        <v>439</v>
      </c>
      <c r="E203" s="1">
        <v>10177</v>
      </c>
      <c r="F203">
        <v>91</v>
      </c>
      <c r="G203" t="s">
        <v>77</v>
      </c>
      <c r="H203" t="s">
        <v>70</v>
      </c>
      <c r="I203" t="s">
        <v>70</v>
      </c>
      <c r="J203" t="s">
        <v>71</v>
      </c>
      <c r="K203">
        <v>21.75</v>
      </c>
      <c r="L203">
        <v>0</v>
      </c>
      <c r="M203">
        <v>0</v>
      </c>
      <c r="N203" t="s">
        <v>16</v>
      </c>
      <c r="O203" s="5">
        <v>0</v>
      </c>
      <c r="P203" s="5">
        <v>0</v>
      </c>
      <c r="Q203" s="5">
        <v>1</v>
      </c>
      <c r="R203" s="5">
        <v>0</v>
      </c>
      <c r="S203" s="5">
        <v>28</v>
      </c>
      <c r="T203" s="5">
        <v>45</v>
      </c>
      <c r="U203" s="5">
        <v>0</v>
      </c>
      <c r="V203" s="5">
        <v>1</v>
      </c>
      <c r="W203" s="5"/>
      <c r="X203" s="5"/>
      <c r="Y203" s="5">
        <v>3</v>
      </c>
      <c r="Z203" t="s">
        <v>72</v>
      </c>
      <c r="AA203" t="s">
        <v>72</v>
      </c>
      <c r="AB203" s="1">
        <v>43137</v>
      </c>
      <c r="AC203" t="s">
        <v>72</v>
      </c>
      <c r="AD203" t="s">
        <v>72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8</v>
      </c>
      <c r="AX203" t="s">
        <v>72</v>
      </c>
      <c r="AY203">
        <v>120</v>
      </c>
      <c r="AZ203">
        <v>40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1</v>
      </c>
      <c r="BN203">
        <v>1</v>
      </c>
      <c r="BO203">
        <v>45</v>
      </c>
    </row>
    <row r="204" spans="1:67">
      <c r="A204" s="1">
        <v>42277</v>
      </c>
      <c r="B204">
        <v>254844</v>
      </c>
      <c r="C204" t="s">
        <v>440</v>
      </c>
      <c r="D204" t="s">
        <v>441</v>
      </c>
      <c r="E204" s="1">
        <v>23876</v>
      </c>
      <c r="F204">
        <v>53</v>
      </c>
      <c r="G204" t="s">
        <v>69</v>
      </c>
      <c r="H204" t="s">
        <v>70</v>
      </c>
      <c r="I204" t="s">
        <v>70</v>
      </c>
      <c r="J204" t="s">
        <v>71</v>
      </c>
      <c r="K204">
        <v>25.36</v>
      </c>
      <c r="L204">
        <v>0</v>
      </c>
      <c r="M204">
        <v>0</v>
      </c>
      <c r="N204" t="s">
        <v>16</v>
      </c>
      <c r="O204" s="5">
        <v>0</v>
      </c>
      <c r="P204" s="5">
        <v>0</v>
      </c>
      <c r="Q204" s="5">
        <v>1</v>
      </c>
      <c r="R204" s="5">
        <v>0</v>
      </c>
      <c r="S204" s="5">
        <v>55</v>
      </c>
      <c r="T204" s="5">
        <v>30</v>
      </c>
      <c r="U204" s="5">
        <v>1</v>
      </c>
      <c r="V204" s="5">
        <v>0</v>
      </c>
      <c r="W204" s="5"/>
      <c r="X204" s="5"/>
      <c r="Y204" s="5">
        <v>3</v>
      </c>
      <c r="Z204" t="s">
        <v>72</v>
      </c>
      <c r="AA204" t="s">
        <v>72</v>
      </c>
      <c r="AB204" s="1">
        <v>42919</v>
      </c>
      <c r="AC204" t="s">
        <v>72</v>
      </c>
      <c r="AD204" t="s">
        <v>72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6</v>
      </c>
      <c r="AX204" t="s">
        <v>72</v>
      </c>
      <c r="AY204">
        <v>105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</v>
      </c>
      <c r="BM204">
        <v>0</v>
      </c>
      <c r="BN204">
        <v>0</v>
      </c>
      <c r="BO204">
        <v>30</v>
      </c>
    </row>
    <row r="205" spans="1:67" hidden="1">
      <c r="A205" s="1">
        <v>42277</v>
      </c>
      <c r="B205">
        <v>264242</v>
      </c>
      <c r="C205" t="s">
        <v>442</v>
      </c>
      <c r="D205" t="s">
        <v>443</v>
      </c>
      <c r="E205" s="1">
        <v>15982</v>
      </c>
      <c r="F205">
        <v>75</v>
      </c>
      <c r="G205" t="s">
        <v>69</v>
      </c>
      <c r="H205" t="s">
        <v>70</v>
      </c>
      <c r="I205" t="s">
        <v>70</v>
      </c>
      <c r="J205" t="s">
        <v>71</v>
      </c>
      <c r="L205">
        <v>0</v>
      </c>
      <c r="M20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52</v>
      </c>
      <c r="T205" s="5">
        <v>52</v>
      </c>
      <c r="U205" s="5">
        <v>0</v>
      </c>
      <c r="V205" s="5">
        <v>1</v>
      </c>
      <c r="W205" s="5"/>
      <c r="X205" s="5"/>
      <c r="Y205" s="5">
        <v>3</v>
      </c>
      <c r="Z205" t="s">
        <v>72</v>
      </c>
      <c r="AA205" t="s">
        <v>72</v>
      </c>
      <c r="AB205" s="1">
        <v>42948</v>
      </c>
      <c r="AC205" t="s">
        <v>72</v>
      </c>
      <c r="AD205" t="s">
        <v>72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 t="s">
        <v>72</v>
      </c>
      <c r="BA205">
        <v>1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45</v>
      </c>
    </row>
    <row r="206" spans="1:67">
      <c r="A206" s="1">
        <v>42277</v>
      </c>
      <c r="B206">
        <v>274166</v>
      </c>
      <c r="C206" t="s">
        <v>444</v>
      </c>
      <c r="D206" t="s">
        <v>445</v>
      </c>
      <c r="E206" s="1">
        <v>9488</v>
      </c>
      <c r="F206">
        <v>93</v>
      </c>
      <c r="G206" t="s">
        <v>69</v>
      </c>
      <c r="H206" t="s">
        <v>70</v>
      </c>
      <c r="I206" t="s">
        <v>70</v>
      </c>
      <c r="J206" t="s">
        <v>71</v>
      </c>
      <c r="K206">
        <v>24.12</v>
      </c>
      <c r="L206">
        <v>0</v>
      </c>
      <c r="M206">
        <v>0</v>
      </c>
      <c r="N206" t="s">
        <v>15</v>
      </c>
      <c r="O206" s="5">
        <v>0</v>
      </c>
      <c r="P206" s="5">
        <v>1</v>
      </c>
      <c r="Q206" s="5">
        <v>0</v>
      </c>
      <c r="R206" s="5">
        <v>0</v>
      </c>
      <c r="S206" s="5">
        <v>38</v>
      </c>
      <c r="T206" s="5">
        <v>38</v>
      </c>
      <c r="U206" s="5">
        <v>1</v>
      </c>
      <c r="V206" s="5">
        <v>0</v>
      </c>
      <c r="W206" s="5"/>
      <c r="X206" s="5"/>
      <c r="Y206" s="5">
        <v>3</v>
      </c>
      <c r="Z206" t="s">
        <v>72</v>
      </c>
      <c r="AA206" t="s">
        <v>72</v>
      </c>
      <c r="AB206" s="1">
        <v>42919</v>
      </c>
      <c r="AC206" t="s">
        <v>72</v>
      </c>
      <c r="AD206" t="s">
        <v>72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10</v>
      </c>
      <c r="AX206" t="s">
        <v>72</v>
      </c>
      <c r="AY206">
        <v>160</v>
      </c>
      <c r="AZ206">
        <v>49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2</v>
      </c>
      <c r="BM206">
        <v>0</v>
      </c>
      <c r="BN206">
        <v>1</v>
      </c>
      <c r="BO206">
        <v>38</v>
      </c>
    </row>
    <row r="207" spans="1:67" hidden="1">
      <c r="A207" s="1">
        <v>42277</v>
      </c>
      <c r="B207">
        <v>284740</v>
      </c>
      <c r="C207" t="s">
        <v>265</v>
      </c>
      <c r="D207" t="s">
        <v>446</v>
      </c>
      <c r="E207" s="1">
        <v>11729</v>
      </c>
      <c r="F207">
        <v>86</v>
      </c>
      <c r="G207" t="s">
        <v>77</v>
      </c>
      <c r="H207" t="s">
        <v>70</v>
      </c>
      <c r="I207" t="s">
        <v>70</v>
      </c>
      <c r="J207" t="s">
        <v>71</v>
      </c>
      <c r="K207">
        <v>34.479999999999997</v>
      </c>
      <c r="L207">
        <v>0</v>
      </c>
      <c r="M207">
        <v>0</v>
      </c>
      <c r="N207" t="s">
        <v>15</v>
      </c>
      <c r="O207" s="5">
        <v>0</v>
      </c>
      <c r="P207" s="5">
        <v>1</v>
      </c>
      <c r="Q207" s="5">
        <v>0</v>
      </c>
      <c r="R207" s="5">
        <v>0</v>
      </c>
      <c r="S207" s="5">
        <v>55</v>
      </c>
      <c r="T207" s="5">
        <v>45</v>
      </c>
      <c r="U207" s="5">
        <v>0</v>
      </c>
      <c r="V207" s="5">
        <v>1</v>
      </c>
      <c r="W207" s="5"/>
      <c r="X207" s="5"/>
      <c r="Y207" s="5">
        <v>3</v>
      </c>
      <c r="Z207" t="s">
        <v>72</v>
      </c>
      <c r="AA207" t="s">
        <v>72</v>
      </c>
      <c r="AB207" s="1">
        <v>43041</v>
      </c>
      <c r="AC207" t="s">
        <v>72</v>
      </c>
      <c r="AD207" t="s">
        <v>72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9</v>
      </c>
      <c r="AX207" t="s">
        <v>72</v>
      </c>
      <c r="AY207">
        <v>140</v>
      </c>
      <c r="AZ207">
        <v>82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</v>
      </c>
      <c r="BM207">
        <v>1</v>
      </c>
      <c r="BN207">
        <v>1</v>
      </c>
      <c r="BO207">
        <v>43</v>
      </c>
    </row>
    <row r="208" spans="1:67" hidden="1">
      <c r="A208" s="1">
        <v>42277</v>
      </c>
      <c r="B208">
        <v>286761</v>
      </c>
      <c r="C208" t="s">
        <v>447</v>
      </c>
      <c r="D208" t="s">
        <v>448</v>
      </c>
      <c r="E208" s="1">
        <v>13264</v>
      </c>
      <c r="F208">
        <v>82</v>
      </c>
      <c r="G208" t="s">
        <v>69</v>
      </c>
      <c r="H208" t="s">
        <v>70</v>
      </c>
      <c r="I208" t="s">
        <v>70</v>
      </c>
      <c r="J208" t="s">
        <v>71</v>
      </c>
      <c r="K208">
        <v>28.13</v>
      </c>
      <c r="L208">
        <v>0</v>
      </c>
      <c r="M208">
        <v>0</v>
      </c>
      <c r="N208" t="s">
        <v>15</v>
      </c>
      <c r="O208" s="5">
        <v>0</v>
      </c>
      <c r="P208" s="5">
        <v>1</v>
      </c>
      <c r="Q208" s="5">
        <v>0</v>
      </c>
      <c r="R208" s="5">
        <v>0</v>
      </c>
      <c r="S208" s="5">
        <v>60</v>
      </c>
      <c r="T208" s="5">
        <v>55</v>
      </c>
      <c r="U208" s="5">
        <v>0</v>
      </c>
      <c r="V208" s="5">
        <v>1</v>
      </c>
      <c r="W208" s="5"/>
      <c r="X208" s="5"/>
      <c r="Y208" s="5">
        <v>3</v>
      </c>
      <c r="Z208" t="s">
        <v>72</v>
      </c>
      <c r="AA208" t="s">
        <v>72</v>
      </c>
      <c r="AB208" s="1">
        <v>42620</v>
      </c>
      <c r="AC208" t="s">
        <v>72</v>
      </c>
      <c r="AD208" t="s">
        <v>72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6</v>
      </c>
      <c r="AX208" t="s">
        <v>72</v>
      </c>
      <c r="AY208">
        <v>180</v>
      </c>
      <c r="AZ208">
        <v>84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</v>
      </c>
      <c r="BM208">
        <v>0</v>
      </c>
      <c r="BN208">
        <v>0</v>
      </c>
      <c r="BO208">
        <v>55</v>
      </c>
    </row>
    <row r="209" spans="1:67" hidden="1">
      <c r="A209" s="1">
        <v>42278</v>
      </c>
      <c r="B209">
        <v>285602</v>
      </c>
      <c r="C209" t="s">
        <v>225</v>
      </c>
      <c r="D209" t="s">
        <v>449</v>
      </c>
      <c r="E209" s="1">
        <v>19803</v>
      </c>
      <c r="F209">
        <v>64</v>
      </c>
      <c r="G209" t="s">
        <v>77</v>
      </c>
      <c r="H209" t="s">
        <v>70</v>
      </c>
      <c r="I209" t="s">
        <v>70</v>
      </c>
      <c r="J209" t="s">
        <v>71</v>
      </c>
      <c r="K209">
        <v>25.31</v>
      </c>
      <c r="L209">
        <v>0</v>
      </c>
      <c r="M209">
        <v>0</v>
      </c>
      <c r="N209" t="s">
        <v>14</v>
      </c>
      <c r="O209" s="5">
        <v>1</v>
      </c>
      <c r="P209" s="5">
        <v>0</v>
      </c>
      <c r="Q209" s="5">
        <v>0</v>
      </c>
      <c r="R209" s="5">
        <v>0</v>
      </c>
      <c r="S209" s="5">
        <v>53</v>
      </c>
      <c r="T209" s="5">
        <v>55</v>
      </c>
      <c r="U209" s="5">
        <v>0</v>
      </c>
      <c r="V209" s="5">
        <v>1</v>
      </c>
      <c r="W209" s="5"/>
      <c r="X209" s="5"/>
      <c r="Y209" s="5">
        <v>3</v>
      </c>
      <c r="Z209" t="s">
        <v>72</v>
      </c>
      <c r="AA209" t="s">
        <v>72</v>
      </c>
      <c r="AB209" s="1">
        <v>43030</v>
      </c>
      <c r="AC209" t="s">
        <v>72</v>
      </c>
      <c r="AD209" t="s">
        <v>72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5</v>
      </c>
      <c r="AX209" t="s">
        <v>72</v>
      </c>
      <c r="AY209">
        <v>120</v>
      </c>
      <c r="AZ209">
        <v>90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</v>
      </c>
      <c r="BM209">
        <v>0</v>
      </c>
      <c r="BN209">
        <v>1</v>
      </c>
      <c r="BO209">
        <v>53</v>
      </c>
    </row>
    <row r="210" spans="1:67" hidden="1">
      <c r="A210" s="1">
        <v>42283</v>
      </c>
      <c r="B210">
        <v>240982</v>
      </c>
      <c r="C210" t="s">
        <v>229</v>
      </c>
      <c r="D210" t="s">
        <v>450</v>
      </c>
      <c r="E210" s="1">
        <v>16257</v>
      </c>
      <c r="F210">
        <v>74</v>
      </c>
      <c r="G210" t="s">
        <v>77</v>
      </c>
      <c r="H210" t="s">
        <v>70</v>
      </c>
      <c r="I210" t="s">
        <v>70</v>
      </c>
      <c r="J210" t="s">
        <v>71</v>
      </c>
      <c r="K210">
        <v>38.04</v>
      </c>
      <c r="L210">
        <v>0</v>
      </c>
      <c r="M210">
        <v>0</v>
      </c>
      <c r="N210" t="s">
        <v>16</v>
      </c>
      <c r="O210" s="5">
        <v>0</v>
      </c>
      <c r="P210" s="5">
        <v>0</v>
      </c>
      <c r="Q210" s="5">
        <v>1</v>
      </c>
      <c r="R210" s="5">
        <v>0</v>
      </c>
      <c r="S210" s="5">
        <v>50</v>
      </c>
      <c r="T210" s="5">
        <v>44</v>
      </c>
      <c r="U210" s="5">
        <v>0</v>
      </c>
      <c r="V210" s="5">
        <v>1</v>
      </c>
      <c r="W210" s="5"/>
      <c r="X210" s="5"/>
      <c r="Y210" s="5">
        <v>3</v>
      </c>
      <c r="Z210" t="s">
        <v>72</v>
      </c>
      <c r="AA210" t="s">
        <v>72</v>
      </c>
      <c r="AB210" s="1">
        <v>42919</v>
      </c>
      <c r="AC210" t="s">
        <v>72</v>
      </c>
      <c r="AD210" t="s">
        <v>72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9</v>
      </c>
      <c r="AX210" t="s">
        <v>72</v>
      </c>
      <c r="AY210">
        <v>150</v>
      </c>
      <c r="AZ210">
        <v>62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1</v>
      </c>
      <c r="BN210">
        <v>1</v>
      </c>
      <c r="BO210">
        <v>44</v>
      </c>
    </row>
    <row r="211" spans="1:67" hidden="1">
      <c r="A211" s="1">
        <v>42283</v>
      </c>
      <c r="B211">
        <v>259775</v>
      </c>
      <c r="C211" t="s">
        <v>451</v>
      </c>
      <c r="D211" t="s">
        <v>452</v>
      </c>
      <c r="E211" s="1">
        <v>17112</v>
      </c>
      <c r="F211">
        <v>72</v>
      </c>
      <c r="G211" t="s">
        <v>69</v>
      </c>
      <c r="H211" t="s">
        <v>70</v>
      </c>
      <c r="I211" t="s">
        <v>70</v>
      </c>
      <c r="J211" t="s">
        <v>71</v>
      </c>
      <c r="K211">
        <v>35.630000000000003</v>
      </c>
      <c r="L211">
        <v>0</v>
      </c>
      <c r="M211">
        <v>0</v>
      </c>
      <c r="N211" t="s">
        <v>16</v>
      </c>
      <c r="O211" s="5">
        <v>0</v>
      </c>
      <c r="P211" s="5">
        <v>0</v>
      </c>
      <c r="Q211" s="5">
        <v>1</v>
      </c>
      <c r="R211" s="5">
        <v>0</v>
      </c>
      <c r="S211" s="5">
        <v>63</v>
      </c>
      <c r="T211" s="5">
        <v>46</v>
      </c>
      <c r="U211" s="5">
        <v>0</v>
      </c>
      <c r="V211" s="5">
        <v>1</v>
      </c>
      <c r="W211" s="5"/>
      <c r="X211" s="5"/>
      <c r="Y211" s="5">
        <v>3</v>
      </c>
      <c r="Z211" t="s">
        <v>72</v>
      </c>
      <c r="AA211" t="s">
        <v>72</v>
      </c>
      <c r="AB211" s="1">
        <v>43130</v>
      </c>
      <c r="AC211" t="s">
        <v>72</v>
      </c>
      <c r="AD211" t="s">
        <v>72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8</v>
      </c>
      <c r="AX211" t="s">
        <v>72</v>
      </c>
      <c r="AY211">
        <v>140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2</v>
      </c>
      <c r="BM211">
        <v>0</v>
      </c>
      <c r="BN211">
        <v>0</v>
      </c>
      <c r="BO211">
        <v>46</v>
      </c>
    </row>
    <row r="212" spans="1:67" hidden="1">
      <c r="A212" s="1">
        <v>42283</v>
      </c>
      <c r="B212">
        <v>282710</v>
      </c>
      <c r="C212" t="s">
        <v>150</v>
      </c>
      <c r="D212" t="s">
        <v>453</v>
      </c>
      <c r="E212" s="1">
        <v>18123</v>
      </c>
      <c r="F212">
        <v>69</v>
      </c>
      <c r="G212" t="s">
        <v>69</v>
      </c>
      <c r="H212" t="s">
        <v>70</v>
      </c>
      <c r="I212" t="s">
        <v>70</v>
      </c>
      <c r="J212" t="s">
        <v>71</v>
      </c>
      <c r="K212">
        <v>36.58</v>
      </c>
      <c r="L212">
        <v>1</v>
      </c>
      <c r="M212" t="s">
        <v>72</v>
      </c>
      <c r="N212" t="s">
        <v>15</v>
      </c>
      <c r="O212" s="5">
        <v>0</v>
      </c>
      <c r="P212" s="5">
        <v>1</v>
      </c>
      <c r="Q212" s="5">
        <v>0</v>
      </c>
      <c r="R212" s="5">
        <v>0</v>
      </c>
      <c r="S212" s="5">
        <v>60</v>
      </c>
      <c r="T212" s="5">
        <v>58</v>
      </c>
      <c r="U212" s="5">
        <v>0</v>
      </c>
      <c r="V212" s="5">
        <v>1</v>
      </c>
      <c r="W212" s="5"/>
      <c r="X212" s="5"/>
      <c r="Y212" s="5">
        <v>3</v>
      </c>
      <c r="Z212" t="s">
        <v>72</v>
      </c>
      <c r="AA212" t="s">
        <v>72</v>
      </c>
      <c r="AB212" s="1">
        <v>43053</v>
      </c>
      <c r="AC212" t="s">
        <v>72</v>
      </c>
      <c r="AD212" t="s">
        <v>72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5</v>
      </c>
      <c r="AX212" t="s">
        <v>72</v>
      </c>
      <c r="AY212">
        <v>140</v>
      </c>
      <c r="AZ212">
        <v>70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</v>
      </c>
      <c r="BM212">
        <v>1</v>
      </c>
      <c r="BN212">
        <v>0</v>
      </c>
      <c r="BO212">
        <v>58</v>
      </c>
    </row>
    <row r="213" spans="1:67" hidden="1">
      <c r="A213" s="1">
        <v>42283</v>
      </c>
      <c r="B213">
        <v>286690</v>
      </c>
      <c r="C213" t="s">
        <v>454</v>
      </c>
      <c r="D213" t="s">
        <v>455</v>
      </c>
      <c r="E213" s="1">
        <v>12115</v>
      </c>
      <c r="F213">
        <v>85</v>
      </c>
      <c r="G213" t="s">
        <v>69</v>
      </c>
      <c r="H213" t="s">
        <v>70</v>
      </c>
      <c r="I213" t="s">
        <v>70</v>
      </c>
      <c r="J213" t="s">
        <v>71</v>
      </c>
      <c r="K213">
        <v>36.049999999999997</v>
      </c>
      <c r="L213">
        <v>0</v>
      </c>
      <c r="M213">
        <v>0</v>
      </c>
      <c r="N213" t="s">
        <v>15</v>
      </c>
      <c r="O213" s="5">
        <v>0</v>
      </c>
      <c r="P213" s="5">
        <v>1</v>
      </c>
      <c r="Q213" s="5">
        <v>0</v>
      </c>
      <c r="R213" s="5">
        <v>0</v>
      </c>
      <c r="S213" s="5">
        <v>60</v>
      </c>
      <c r="T213" s="5">
        <v>63</v>
      </c>
      <c r="U213" s="5">
        <v>0</v>
      </c>
      <c r="V213" s="5">
        <v>1</v>
      </c>
      <c r="W213" s="5"/>
      <c r="X213" s="5">
        <v>31</v>
      </c>
      <c r="Y213" s="5">
        <v>3</v>
      </c>
      <c r="Z213" t="s">
        <v>72</v>
      </c>
      <c r="AA213" t="s">
        <v>72</v>
      </c>
      <c r="AB213" s="1">
        <v>43018</v>
      </c>
      <c r="AC213" t="s">
        <v>72</v>
      </c>
      <c r="AD213" t="s">
        <v>72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8</v>
      </c>
      <c r="AX213" t="s">
        <v>72</v>
      </c>
      <c r="AY213">
        <v>140</v>
      </c>
      <c r="AZ213">
        <v>84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0</v>
      </c>
      <c r="BL213">
        <v>2</v>
      </c>
      <c r="BM213">
        <v>0</v>
      </c>
      <c r="BN213">
        <v>0</v>
      </c>
      <c r="BO213">
        <v>60</v>
      </c>
    </row>
    <row r="214" spans="1:67">
      <c r="A214" s="1">
        <v>42284</v>
      </c>
      <c r="B214">
        <v>133423</v>
      </c>
      <c r="C214" t="s">
        <v>456</v>
      </c>
      <c r="D214" t="s">
        <v>457</v>
      </c>
      <c r="E214" s="1">
        <v>11633</v>
      </c>
      <c r="F214">
        <v>87</v>
      </c>
      <c r="G214" t="s">
        <v>77</v>
      </c>
      <c r="H214" t="s">
        <v>70</v>
      </c>
      <c r="I214" t="s">
        <v>70</v>
      </c>
      <c r="J214" t="s">
        <v>71</v>
      </c>
      <c r="K214">
        <v>25.05</v>
      </c>
      <c r="L214">
        <v>0</v>
      </c>
      <c r="M214" t="s">
        <v>72</v>
      </c>
      <c r="N214" t="s">
        <v>15</v>
      </c>
      <c r="O214" s="5">
        <v>0</v>
      </c>
      <c r="P214" s="5">
        <v>1</v>
      </c>
      <c r="Q214" s="5">
        <v>0</v>
      </c>
      <c r="R214" s="5">
        <v>0</v>
      </c>
      <c r="S214" s="5">
        <v>22</v>
      </c>
      <c r="T214" s="5">
        <v>25</v>
      </c>
      <c r="U214" s="5">
        <v>1</v>
      </c>
      <c r="V214" s="5">
        <v>0</v>
      </c>
      <c r="W214" s="5"/>
      <c r="X214" s="5"/>
      <c r="Y214" s="5">
        <v>3</v>
      </c>
      <c r="Z214" t="s">
        <v>72</v>
      </c>
      <c r="AA214" t="s">
        <v>72</v>
      </c>
      <c r="AB214" s="1">
        <v>42919</v>
      </c>
      <c r="AC214" t="s">
        <v>72</v>
      </c>
      <c r="AD214" t="s">
        <v>72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8</v>
      </c>
      <c r="AX214" t="s">
        <v>72</v>
      </c>
      <c r="AY214">
        <v>98</v>
      </c>
      <c r="AZ214">
        <v>40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2</v>
      </c>
      <c r="BM214">
        <v>1</v>
      </c>
      <c r="BN214">
        <v>1</v>
      </c>
      <c r="BO214">
        <v>22</v>
      </c>
    </row>
    <row r="215" spans="1:67" hidden="1">
      <c r="A215" s="1">
        <v>42284</v>
      </c>
      <c r="B215">
        <v>286037</v>
      </c>
      <c r="C215" t="s">
        <v>458</v>
      </c>
      <c r="D215" t="s">
        <v>459</v>
      </c>
      <c r="E215" s="1">
        <v>20172</v>
      </c>
      <c r="F215">
        <v>63</v>
      </c>
      <c r="G215" t="s">
        <v>77</v>
      </c>
      <c r="H215" t="s">
        <v>70</v>
      </c>
      <c r="I215" t="s">
        <v>70</v>
      </c>
      <c r="J215" t="s">
        <v>71</v>
      </c>
      <c r="K215">
        <v>22.4</v>
      </c>
      <c r="L215">
        <v>0</v>
      </c>
      <c r="M215">
        <v>0</v>
      </c>
      <c r="N215" t="s">
        <v>14</v>
      </c>
      <c r="O215" s="5">
        <v>1</v>
      </c>
      <c r="P215" s="5">
        <v>0</v>
      </c>
      <c r="Q215" s="5">
        <v>0</v>
      </c>
      <c r="R215" s="5">
        <v>0</v>
      </c>
      <c r="S215" s="5">
        <v>53</v>
      </c>
      <c r="T215" s="5">
        <v>49</v>
      </c>
      <c r="U215" s="5">
        <v>0</v>
      </c>
      <c r="V215" s="5">
        <v>1</v>
      </c>
      <c r="W215" s="5"/>
      <c r="X215" s="5"/>
      <c r="Y215" s="5">
        <v>3</v>
      </c>
      <c r="Z215" t="s">
        <v>72</v>
      </c>
      <c r="AA215" t="s">
        <v>72</v>
      </c>
      <c r="AB215" s="1">
        <v>42971</v>
      </c>
      <c r="AC215" t="s">
        <v>72</v>
      </c>
      <c r="AD215" t="s">
        <v>72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5</v>
      </c>
      <c r="AX215" t="s">
        <v>72</v>
      </c>
      <c r="AY215">
        <v>110</v>
      </c>
      <c r="AZ215">
        <v>90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0</v>
      </c>
      <c r="BO215">
        <v>48</v>
      </c>
    </row>
    <row r="216" spans="1:67" hidden="1">
      <c r="A216" s="1">
        <v>42284</v>
      </c>
      <c r="B216">
        <v>287431</v>
      </c>
      <c r="C216" t="s">
        <v>460</v>
      </c>
      <c r="D216" t="s">
        <v>461</v>
      </c>
      <c r="E216" s="1">
        <v>18285</v>
      </c>
      <c r="F216">
        <v>68</v>
      </c>
      <c r="G216" t="s">
        <v>69</v>
      </c>
      <c r="H216" t="s">
        <v>70</v>
      </c>
      <c r="I216" t="s">
        <v>70</v>
      </c>
      <c r="J216" t="s">
        <v>71</v>
      </c>
      <c r="K216">
        <v>28.29</v>
      </c>
      <c r="L216">
        <v>0</v>
      </c>
      <c r="M216">
        <v>0</v>
      </c>
      <c r="N216" t="s">
        <v>15</v>
      </c>
      <c r="O216" s="5">
        <v>0</v>
      </c>
      <c r="P216" s="5">
        <v>1</v>
      </c>
      <c r="Q216" s="5">
        <v>0</v>
      </c>
      <c r="R216" s="5">
        <v>0</v>
      </c>
      <c r="S216" s="5">
        <v>58</v>
      </c>
      <c r="T216" s="5">
        <v>58</v>
      </c>
      <c r="U216" s="5">
        <v>0</v>
      </c>
      <c r="V216" s="5">
        <v>1</v>
      </c>
      <c r="W216" s="5"/>
      <c r="X216" s="5"/>
      <c r="Y216" s="5">
        <v>3</v>
      </c>
      <c r="Z216" t="s">
        <v>72</v>
      </c>
      <c r="AA216" t="s">
        <v>72</v>
      </c>
      <c r="AB216" s="1">
        <v>42919</v>
      </c>
      <c r="AC216" t="s">
        <v>72</v>
      </c>
      <c r="AD216" t="s">
        <v>72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11</v>
      </c>
      <c r="AX216" t="s">
        <v>72</v>
      </c>
      <c r="AY216">
        <v>120</v>
      </c>
      <c r="AZ216">
        <v>88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</v>
      </c>
      <c r="BM216">
        <v>0</v>
      </c>
      <c r="BN216">
        <v>0</v>
      </c>
      <c r="BO216">
        <v>58</v>
      </c>
    </row>
    <row r="217" spans="1:67">
      <c r="A217" s="1">
        <v>42285</v>
      </c>
      <c r="B217">
        <v>161539</v>
      </c>
      <c r="C217" t="s">
        <v>462</v>
      </c>
      <c r="D217" t="s">
        <v>463</v>
      </c>
      <c r="E217" s="1">
        <v>9443</v>
      </c>
      <c r="F217">
        <v>93</v>
      </c>
      <c r="G217" t="s">
        <v>69</v>
      </c>
      <c r="H217" t="s">
        <v>70</v>
      </c>
      <c r="I217" t="s">
        <v>70</v>
      </c>
      <c r="J217" t="s">
        <v>71</v>
      </c>
      <c r="K217">
        <v>19.63</v>
      </c>
      <c r="L217">
        <v>0</v>
      </c>
      <c r="M217">
        <v>0</v>
      </c>
      <c r="N217" t="s">
        <v>15</v>
      </c>
      <c r="O217" s="5">
        <v>0</v>
      </c>
      <c r="P217" s="5">
        <v>1</v>
      </c>
      <c r="Q217" s="5">
        <v>0</v>
      </c>
      <c r="R217" s="5">
        <v>0</v>
      </c>
      <c r="S217" s="5">
        <v>30</v>
      </c>
      <c r="T217" s="5">
        <v>30</v>
      </c>
      <c r="U217" s="5">
        <v>1</v>
      </c>
      <c r="V217" s="5">
        <v>0</v>
      </c>
      <c r="W217" s="5"/>
      <c r="X217" s="5"/>
      <c r="Y217" s="5">
        <v>3</v>
      </c>
      <c r="Z217" t="s">
        <v>72</v>
      </c>
      <c r="AA217" t="s">
        <v>72</v>
      </c>
      <c r="AB217" s="1">
        <v>43118</v>
      </c>
      <c r="AC217" t="s">
        <v>72</v>
      </c>
      <c r="AD217" t="s">
        <v>72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10</v>
      </c>
      <c r="AX217" t="s">
        <v>72</v>
      </c>
      <c r="AY217">
        <v>140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K217">
        <v>0</v>
      </c>
      <c r="BL217">
        <v>2</v>
      </c>
      <c r="BM217">
        <v>0</v>
      </c>
      <c r="BN217">
        <v>1</v>
      </c>
      <c r="BO217">
        <v>30</v>
      </c>
    </row>
    <row r="218" spans="1:67" hidden="1">
      <c r="A218" s="1">
        <v>42290</v>
      </c>
      <c r="B218">
        <v>142410</v>
      </c>
      <c r="C218" t="s">
        <v>451</v>
      </c>
      <c r="D218" t="s">
        <v>464</v>
      </c>
      <c r="E218" s="1">
        <v>12282</v>
      </c>
      <c r="F218">
        <v>85</v>
      </c>
      <c r="G218" t="s">
        <v>69</v>
      </c>
      <c r="H218" t="s">
        <v>70</v>
      </c>
      <c r="I218" t="s">
        <v>70</v>
      </c>
      <c r="J218" t="s">
        <v>71</v>
      </c>
      <c r="K218">
        <v>36.33</v>
      </c>
      <c r="L218">
        <v>0</v>
      </c>
      <c r="M218">
        <v>0</v>
      </c>
      <c r="N218" t="s">
        <v>16</v>
      </c>
      <c r="O218" s="5">
        <v>0</v>
      </c>
      <c r="P218" s="5">
        <v>0</v>
      </c>
      <c r="Q218" s="5">
        <v>1</v>
      </c>
      <c r="R218" s="5">
        <v>0</v>
      </c>
      <c r="S218" s="5">
        <v>55</v>
      </c>
      <c r="T218" s="5">
        <v>61</v>
      </c>
      <c r="U218" s="5">
        <v>0</v>
      </c>
      <c r="V218" s="5">
        <v>1</v>
      </c>
      <c r="W218" s="5"/>
      <c r="X218" s="5"/>
      <c r="Y218" s="5">
        <v>3</v>
      </c>
      <c r="Z218" t="s">
        <v>72</v>
      </c>
      <c r="AA218" t="s">
        <v>72</v>
      </c>
      <c r="AB218" s="1">
        <v>43012</v>
      </c>
      <c r="AC218" t="s">
        <v>72</v>
      </c>
      <c r="AD218" t="s">
        <v>72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8</v>
      </c>
      <c r="AX218" t="s">
        <v>72</v>
      </c>
      <c r="AY218">
        <v>145</v>
      </c>
      <c r="AZ218">
        <v>26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0</v>
      </c>
      <c r="BN218">
        <v>0</v>
      </c>
      <c r="BO218">
        <v>57</v>
      </c>
    </row>
    <row r="219" spans="1:67" hidden="1">
      <c r="A219" s="1">
        <v>42290</v>
      </c>
      <c r="B219">
        <v>180598</v>
      </c>
      <c r="C219" t="s">
        <v>465</v>
      </c>
      <c r="D219" t="s">
        <v>466</v>
      </c>
      <c r="E219" s="1">
        <v>8767</v>
      </c>
      <c r="F219">
        <v>94</v>
      </c>
      <c r="G219" t="s">
        <v>69</v>
      </c>
      <c r="H219" t="s">
        <v>70</v>
      </c>
      <c r="I219" t="s">
        <v>70</v>
      </c>
      <c r="J219" t="s">
        <v>71</v>
      </c>
      <c r="K219">
        <v>33.85</v>
      </c>
      <c r="L219">
        <v>1</v>
      </c>
      <c r="M219">
        <v>0</v>
      </c>
      <c r="N219" t="s">
        <v>17</v>
      </c>
      <c r="O219" s="5">
        <v>0</v>
      </c>
      <c r="P219" s="5">
        <v>0</v>
      </c>
      <c r="Q219" s="5">
        <v>0</v>
      </c>
      <c r="R219" s="5">
        <v>1</v>
      </c>
      <c r="S219" s="5">
        <v>60</v>
      </c>
      <c r="T219" s="5">
        <v>56</v>
      </c>
      <c r="U219" s="5">
        <v>0</v>
      </c>
      <c r="V219" s="5">
        <v>1</v>
      </c>
      <c r="W219" s="5"/>
      <c r="X219" s="5"/>
      <c r="Y219" s="5">
        <v>3</v>
      </c>
      <c r="Z219" t="s">
        <v>72</v>
      </c>
      <c r="AA219" t="s">
        <v>72</v>
      </c>
      <c r="AB219" s="1">
        <v>42919</v>
      </c>
      <c r="AC219" t="s">
        <v>72</v>
      </c>
      <c r="AD219" t="s">
        <v>72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12</v>
      </c>
      <c r="AX219" t="s">
        <v>72</v>
      </c>
      <c r="AY219">
        <v>140</v>
      </c>
      <c r="AZ219">
        <v>39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</v>
      </c>
      <c r="BM219">
        <v>0</v>
      </c>
      <c r="BN219">
        <v>0</v>
      </c>
      <c r="BO219">
        <v>56</v>
      </c>
    </row>
    <row r="220" spans="1:67" hidden="1">
      <c r="A220" s="1">
        <v>42290</v>
      </c>
      <c r="B220">
        <v>286849</v>
      </c>
      <c r="C220" t="s">
        <v>467</v>
      </c>
      <c r="D220" t="s">
        <v>468</v>
      </c>
      <c r="E220" s="1">
        <v>16026</v>
      </c>
      <c r="F220">
        <v>75</v>
      </c>
      <c r="G220" t="s">
        <v>77</v>
      </c>
      <c r="H220" t="s">
        <v>70</v>
      </c>
      <c r="I220" t="s">
        <v>70</v>
      </c>
      <c r="J220" t="s">
        <v>71</v>
      </c>
      <c r="K220">
        <v>34.33</v>
      </c>
      <c r="L220">
        <v>0</v>
      </c>
      <c r="M220">
        <v>0</v>
      </c>
      <c r="N220" t="s">
        <v>15</v>
      </c>
      <c r="O220" s="5">
        <v>0</v>
      </c>
      <c r="P220" s="5">
        <v>1</v>
      </c>
      <c r="Q220" s="5">
        <v>0</v>
      </c>
      <c r="R220" s="5">
        <v>0</v>
      </c>
      <c r="S220" s="5">
        <v>63</v>
      </c>
      <c r="T220" s="5">
        <v>63</v>
      </c>
      <c r="U220" s="5">
        <v>0</v>
      </c>
      <c r="V220" s="5">
        <v>1</v>
      </c>
      <c r="W220" s="5"/>
      <c r="X220" s="5"/>
      <c r="Y220" s="5">
        <v>3</v>
      </c>
      <c r="Z220" t="s">
        <v>72</v>
      </c>
      <c r="AA220" t="s">
        <v>72</v>
      </c>
      <c r="AB220" s="1">
        <v>43121</v>
      </c>
      <c r="AC220" t="s">
        <v>72</v>
      </c>
      <c r="AD220" t="s">
        <v>72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6</v>
      </c>
      <c r="AX220" t="s">
        <v>72</v>
      </c>
      <c r="AY220">
        <v>130</v>
      </c>
      <c r="AZ220">
        <v>73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</v>
      </c>
      <c r="BM220">
        <v>0</v>
      </c>
      <c r="BN220">
        <v>0</v>
      </c>
      <c r="BO220">
        <v>63</v>
      </c>
    </row>
    <row r="221" spans="1:67">
      <c r="A221" s="1">
        <v>42291</v>
      </c>
      <c r="B221">
        <v>228729</v>
      </c>
      <c r="C221" t="s">
        <v>158</v>
      </c>
      <c r="D221" t="s">
        <v>469</v>
      </c>
      <c r="E221" s="1">
        <v>14737</v>
      </c>
      <c r="F221">
        <v>78</v>
      </c>
      <c r="G221" t="s">
        <v>69</v>
      </c>
      <c r="H221" t="s">
        <v>70</v>
      </c>
      <c r="I221" t="s">
        <v>70</v>
      </c>
      <c r="J221" t="s">
        <v>71</v>
      </c>
      <c r="K221">
        <v>27.55</v>
      </c>
      <c r="L221">
        <v>0</v>
      </c>
      <c r="M221">
        <v>0</v>
      </c>
      <c r="N221" t="s">
        <v>14</v>
      </c>
      <c r="O221" s="5">
        <v>1</v>
      </c>
      <c r="P221" s="5">
        <v>0</v>
      </c>
      <c r="Q221" s="5">
        <v>0</v>
      </c>
      <c r="R221" s="5">
        <v>0</v>
      </c>
      <c r="S221" s="5">
        <v>40</v>
      </c>
      <c r="T221" s="5">
        <v>43</v>
      </c>
      <c r="U221" s="5">
        <v>1</v>
      </c>
      <c r="V221" s="5">
        <v>0</v>
      </c>
      <c r="W221" s="5"/>
      <c r="X221" s="5"/>
      <c r="Y221" s="5">
        <v>3</v>
      </c>
      <c r="Z221" t="s">
        <v>72</v>
      </c>
      <c r="AA221" t="s">
        <v>72</v>
      </c>
      <c r="AB221" s="1">
        <v>42919</v>
      </c>
      <c r="AC221" t="s">
        <v>72</v>
      </c>
      <c r="AD221" t="s">
        <v>72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5</v>
      </c>
      <c r="AX221" t="s">
        <v>72</v>
      </c>
      <c r="AY221">
        <v>125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1</v>
      </c>
      <c r="BO221">
        <v>40</v>
      </c>
    </row>
    <row r="222" spans="1:67" hidden="1">
      <c r="A222" s="1">
        <v>42292</v>
      </c>
      <c r="B222">
        <v>183088</v>
      </c>
      <c r="C222" t="s">
        <v>84</v>
      </c>
      <c r="D222" t="s">
        <v>470</v>
      </c>
      <c r="E222" s="1">
        <v>15721</v>
      </c>
      <c r="F222">
        <v>75</v>
      </c>
      <c r="G222" t="s">
        <v>77</v>
      </c>
      <c r="H222" t="s">
        <v>70</v>
      </c>
      <c r="I222" t="s">
        <v>70</v>
      </c>
      <c r="J222" t="s">
        <v>71</v>
      </c>
      <c r="K222">
        <v>33.03</v>
      </c>
      <c r="L222">
        <v>0</v>
      </c>
      <c r="M222">
        <v>0</v>
      </c>
      <c r="N222" t="s">
        <v>15</v>
      </c>
      <c r="O222" s="5">
        <v>0</v>
      </c>
      <c r="P222" s="5">
        <v>1</v>
      </c>
      <c r="Q222" s="5">
        <v>0</v>
      </c>
      <c r="R222" s="5">
        <v>0</v>
      </c>
      <c r="S222" s="5">
        <v>72</v>
      </c>
      <c r="T222" s="5">
        <v>70</v>
      </c>
      <c r="U222" s="5">
        <v>0</v>
      </c>
      <c r="V222" s="5">
        <v>1</v>
      </c>
      <c r="W222" s="5"/>
      <c r="X222" s="5"/>
      <c r="Y222" s="5">
        <v>3</v>
      </c>
      <c r="Z222" t="s">
        <v>72</v>
      </c>
      <c r="AA222" t="s">
        <v>72</v>
      </c>
      <c r="AB222" s="1">
        <v>43018</v>
      </c>
      <c r="AC222" t="s">
        <v>471</v>
      </c>
      <c r="AD222" t="s">
        <v>472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72</v>
      </c>
      <c r="AY222">
        <v>150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0</v>
      </c>
      <c r="BN222">
        <v>0</v>
      </c>
      <c r="BO222">
        <v>55</v>
      </c>
    </row>
    <row r="223" spans="1:67" hidden="1">
      <c r="A223" s="1">
        <v>42292</v>
      </c>
      <c r="B223">
        <v>234732</v>
      </c>
      <c r="C223" t="s">
        <v>473</v>
      </c>
      <c r="D223" t="s">
        <v>474</v>
      </c>
      <c r="E223" s="1">
        <v>8048</v>
      </c>
      <c r="F223">
        <v>96</v>
      </c>
      <c r="G223" t="s">
        <v>69</v>
      </c>
      <c r="H223" t="s">
        <v>70</v>
      </c>
      <c r="I223" t="s">
        <v>70</v>
      </c>
      <c r="J223" t="s">
        <v>71</v>
      </c>
      <c r="K223">
        <v>34.76</v>
      </c>
      <c r="L223">
        <v>0</v>
      </c>
      <c r="M223">
        <v>0</v>
      </c>
      <c r="N223" t="s">
        <v>16</v>
      </c>
      <c r="O223" s="5">
        <v>0</v>
      </c>
      <c r="P223" s="5">
        <v>0</v>
      </c>
      <c r="Q223" s="5">
        <v>1</v>
      </c>
      <c r="R223" s="5">
        <v>0</v>
      </c>
      <c r="S223" s="5">
        <v>43</v>
      </c>
      <c r="T223" s="5">
        <v>43</v>
      </c>
      <c r="U223" s="5">
        <v>0</v>
      </c>
      <c r="V223" s="5">
        <v>1</v>
      </c>
      <c r="W223" s="5"/>
      <c r="X223" s="5"/>
      <c r="Y223" s="5">
        <v>3</v>
      </c>
      <c r="Z223" t="s">
        <v>72</v>
      </c>
      <c r="AA223" t="s">
        <v>72</v>
      </c>
      <c r="AB223" s="1">
        <v>42919</v>
      </c>
      <c r="AC223" t="s">
        <v>72</v>
      </c>
      <c r="AD223" t="s">
        <v>72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9</v>
      </c>
      <c r="AX223" t="s">
        <v>72</v>
      </c>
      <c r="AY223">
        <v>145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1</v>
      </c>
      <c r="BI223">
        <v>1</v>
      </c>
      <c r="BJ223">
        <v>0</v>
      </c>
      <c r="BK223">
        <v>1</v>
      </c>
      <c r="BL223">
        <v>2</v>
      </c>
      <c r="BM223">
        <v>0</v>
      </c>
      <c r="BN223">
        <v>1</v>
      </c>
      <c r="BO223">
        <v>43</v>
      </c>
    </row>
    <row r="224" spans="1:67" hidden="1">
      <c r="A224" s="1">
        <v>42292</v>
      </c>
      <c r="B224">
        <v>272869</v>
      </c>
      <c r="C224" t="s">
        <v>84</v>
      </c>
      <c r="D224" t="s">
        <v>99</v>
      </c>
      <c r="E224" s="1">
        <v>10837</v>
      </c>
      <c r="F224">
        <v>89</v>
      </c>
      <c r="G224" t="s">
        <v>77</v>
      </c>
      <c r="H224" t="s">
        <v>70</v>
      </c>
      <c r="I224" t="s">
        <v>70</v>
      </c>
      <c r="J224" t="s">
        <v>71</v>
      </c>
      <c r="K224">
        <v>22.09</v>
      </c>
      <c r="L224">
        <v>0</v>
      </c>
      <c r="M224">
        <v>0</v>
      </c>
      <c r="N224" t="s">
        <v>15</v>
      </c>
      <c r="O224" s="5">
        <v>0</v>
      </c>
      <c r="P224" s="5">
        <v>1</v>
      </c>
      <c r="Q224" s="5">
        <v>0</v>
      </c>
      <c r="R224" s="5">
        <v>0</v>
      </c>
      <c r="S224" s="5">
        <v>51</v>
      </c>
      <c r="T224" s="5">
        <v>51</v>
      </c>
      <c r="U224" s="5">
        <v>0</v>
      </c>
      <c r="V224" s="5">
        <v>1</v>
      </c>
      <c r="W224" s="5"/>
      <c r="X224" s="5"/>
      <c r="Y224" s="5">
        <v>3</v>
      </c>
      <c r="Z224" t="s">
        <v>72</v>
      </c>
      <c r="AA224" t="s">
        <v>72</v>
      </c>
      <c r="AB224" s="1">
        <v>42859</v>
      </c>
      <c r="AC224" t="s">
        <v>72</v>
      </c>
      <c r="AD224" t="s">
        <v>72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9</v>
      </c>
      <c r="AX224" t="s">
        <v>72</v>
      </c>
      <c r="AY224">
        <v>122</v>
      </c>
      <c r="AZ224">
        <v>33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</v>
      </c>
      <c r="BM224">
        <v>1</v>
      </c>
      <c r="BN224">
        <v>1</v>
      </c>
      <c r="BO224">
        <v>51</v>
      </c>
    </row>
    <row r="225" spans="1:67">
      <c r="A225" s="1">
        <v>42297</v>
      </c>
      <c r="B225">
        <v>155275</v>
      </c>
      <c r="C225" t="s">
        <v>475</v>
      </c>
      <c r="D225" t="s">
        <v>476</v>
      </c>
      <c r="E225" s="1">
        <v>9225</v>
      </c>
      <c r="F225">
        <v>93</v>
      </c>
      <c r="G225" t="s">
        <v>69</v>
      </c>
      <c r="H225" t="s">
        <v>70</v>
      </c>
      <c r="I225" t="s">
        <v>70</v>
      </c>
      <c r="J225" t="s">
        <v>71</v>
      </c>
      <c r="K225">
        <v>26.52</v>
      </c>
      <c r="L225">
        <v>0</v>
      </c>
      <c r="M225">
        <v>0</v>
      </c>
      <c r="N225" t="s">
        <v>16</v>
      </c>
      <c r="O225" s="5">
        <v>0</v>
      </c>
      <c r="P225" s="5">
        <v>0</v>
      </c>
      <c r="Q225" s="5">
        <v>1</v>
      </c>
      <c r="R225" s="5">
        <v>0</v>
      </c>
      <c r="S225" s="5">
        <v>48</v>
      </c>
      <c r="T225" s="5">
        <v>48</v>
      </c>
      <c r="U225" s="5">
        <v>1</v>
      </c>
      <c r="V225" s="5">
        <v>0</v>
      </c>
      <c r="W225" s="5"/>
      <c r="X225" s="5">
        <v>21858</v>
      </c>
      <c r="Y225" s="5">
        <v>3</v>
      </c>
      <c r="Z225" t="s">
        <v>72</v>
      </c>
      <c r="AA225" t="s">
        <v>72</v>
      </c>
      <c r="AB225" s="1">
        <v>43074</v>
      </c>
      <c r="AC225" t="s">
        <v>72</v>
      </c>
      <c r="AD225" t="s">
        <v>72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9</v>
      </c>
      <c r="AX225" t="s">
        <v>72</v>
      </c>
      <c r="AY225">
        <v>140</v>
      </c>
      <c r="AZ225">
        <v>31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</v>
      </c>
      <c r="BM225">
        <v>0</v>
      </c>
      <c r="BN225">
        <v>1</v>
      </c>
      <c r="BO225">
        <v>38</v>
      </c>
    </row>
    <row r="226" spans="1:67" hidden="1">
      <c r="A226" s="1">
        <v>42297</v>
      </c>
      <c r="B226">
        <v>182593</v>
      </c>
      <c r="C226" t="s">
        <v>166</v>
      </c>
      <c r="D226" t="s">
        <v>477</v>
      </c>
      <c r="E226" s="1">
        <v>11464</v>
      </c>
      <c r="F226">
        <v>87</v>
      </c>
      <c r="G226" t="s">
        <v>69</v>
      </c>
      <c r="H226" t="s">
        <v>70</v>
      </c>
      <c r="I226" t="s">
        <v>70</v>
      </c>
      <c r="J226" t="s">
        <v>71</v>
      </c>
      <c r="K226">
        <v>30.48</v>
      </c>
      <c r="L226">
        <v>0</v>
      </c>
      <c r="M226">
        <v>0</v>
      </c>
      <c r="N226" t="s">
        <v>16</v>
      </c>
      <c r="O226" s="5">
        <v>0</v>
      </c>
      <c r="P226" s="5">
        <v>0</v>
      </c>
      <c r="Q226" s="5">
        <v>1</v>
      </c>
      <c r="R226" s="5">
        <v>0</v>
      </c>
      <c r="S226" s="5">
        <v>64</v>
      </c>
      <c r="T226" s="5">
        <v>45</v>
      </c>
      <c r="U226" s="5">
        <v>0</v>
      </c>
      <c r="V226" s="5">
        <v>1</v>
      </c>
      <c r="W226" s="5"/>
      <c r="X226" s="5"/>
      <c r="Y226" s="5">
        <v>3</v>
      </c>
      <c r="Z226" t="s">
        <v>72</v>
      </c>
      <c r="AA226" t="s">
        <v>72</v>
      </c>
      <c r="AB226" s="1">
        <v>43067</v>
      </c>
      <c r="AC226" t="s">
        <v>72</v>
      </c>
      <c r="AD226" t="s">
        <v>72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7</v>
      </c>
      <c r="AX226" t="s">
        <v>72</v>
      </c>
      <c r="AY226">
        <v>120</v>
      </c>
      <c r="AZ226">
        <v>64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0</v>
      </c>
      <c r="BN226">
        <v>1</v>
      </c>
      <c r="BO226">
        <v>45</v>
      </c>
    </row>
    <row r="227" spans="1:67">
      <c r="A227" s="1">
        <v>42297</v>
      </c>
      <c r="B227">
        <v>248006</v>
      </c>
      <c r="C227" t="s">
        <v>478</v>
      </c>
      <c r="D227" t="s">
        <v>479</v>
      </c>
      <c r="E227" s="1">
        <v>11945</v>
      </c>
      <c r="F227">
        <v>86</v>
      </c>
      <c r="G227" t="s">
        <v>69</v>
      </c>
      <c r="H227" t="s">
        <v>70</v>
      </c>
      <c r="I227" t="s">
        <v>70</v>
      </c>
      <c r="J227" t="s">
        <v>71</v>
      </c>
      <c r="K227">
        <v>28.65</v>
      </c>
      <c r="L227">
        <v>1</v>
      </c>
      <c r="M227" t="s">
        <v>72</v>
      </c>
      <c r="N227" t="s">
        <v>15</v>
      </c>
      <c r="O227" s="5">
        <v>0</v>
      </c>
      <c r="P227" s="5">
        <v>1</v>
      </c>
      <c r="Q227" s="5">
        <v>0</v>
      </c>
      <c r="R227" s="5">
        <v>0</v>
      </c>
      <c r="S227" s="5">
        <v>44</v>
      </c>
      <c r="T227" s="5">
        <v>27</v>
      </c>
      <c r="U227" s="5">
        <v>1</v>
      </c>
      <c r="V227" s="5">
        <v>0</v>
      </c>
      <c r="W227" s="5"/>
      <c r="X227" s="5"/>
      <c r="Y227" s="5">
        <v>3</v>
      </c>
      <c r="Z227" t="s">
        <v>72</v>
      </c>
      <c r="AA227" t="s">
        <v>72</v>
      </c>
      <c r="AB227" s="1">
        <v>43025</v>
      </c>
      <c r="AC227" t="s">
        <v>72</v>
      </c>
      <c r="AD227" t="s">
        <v>72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72</v>
      </c>
      <c r="AY227">
        <v>130</v>
      </c>
      <c r="AZ227">
        <v>57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2</v>
      </c>
      <c r="BM227">
        <v>0</v>
      </c>
      <c r="BN227">
        <v>1</v>
      </c>
      <c r="BO227">
        <v>27</v>
      </c>
    </row>
    <row r="228" spans="1:67">
      <c r="A228" s="1">
        <v>42297</v>
      </c>
      <c r="B228">
        <v>286997</v>
      </c>
      <c r="C228" t="s">
        <v>444</v>
      </c>
      <c r="D228" t="s">
        <v>480</v>
      </c>
      <c r="E228" s="1">
        <v>14426</v>
      </c>
      <c r="F228">
        <v>79</v>
      </c>
      <c r="G228" t="s">
        <v>69</v>
      </c>
      <c r="H228" t="s">
        <v>70</v>
      </c>
      <c r="I228" t="s">
        <v>70</v>
      </c>
      <c r="J228" t="s">
        <v>71</v>
      </c>
      <c r="K228">
        <v>22.7</v>
      </c>
      <c r="L228">
        <v>0</v>
      </c>
      <c r="M228">
        <v>0</v>
      </c>
      <c r="N228" t="s">
        <v>15</v>
      </c>
      <c r="O228" s="5">
        <v>0</v>
      </c>
      <c r="P228" s="5">
        <v>1</v>
      </c>
      <c r="Q228" s="5">
        <v>0</v>
      </c>
      <c r="R228" s="5">
        <v>0</v>
      </c>
      <c r="S228" s="5">
        <v>62</v>
      </c>
      <c r="T228" s="5">
        <v>35</v>
      </c>
      <c r="U228" s="5">
        <v>1</v>
      </c>
      <c r="V228" s="5">
        <v>0</v>
      </c>
      <c r="W228" s="5"/>
      <c r="X228" s="5"/>
      <c r="Y228" s="5">
        <v>3</v>
      </c>
      <c r="Z228" t="s">
        <v>72</v>
      </c>
      <c r="AA228" t="s">
        <v>72</v>
      </c>
      <c r="AB228" s="1">
        <v>43082</v>
      </c>
      <c r="AC228" t="s">
        <v>72</v>
      </c>
      <c r="AD228" t="s">
        <v>72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7</v>
      </c>
      <c r="AX228" t="s">
        <v>72</v>
      </c>
      <c r="AY228">
        <v>142</v>
      </c>
      <c r="AZ228">
        <v>37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1</v>
      </c>
      <c r="BN228">
        <v>1</v>
      </c>
      <c r="BO228">
        <v>35</v>
      </c>
    </row>
    <row r="229" spans="1:67" hidden="1">
      <c r="A229" s="1">
        <v>42297</v>
      </c>
      <c r="B229">
        <v>287668</v>
      </c>
      <c r="C229" t="s">
        <v>481</v>
      </c>
      <c r="D229" t="s">
        <v>482</v>
      </c>
      <c r="E229" s="1">
        <v>9224</v>
      </c>
      <c r="F229">
        <v>93</v>
      </c>
      <c r="G229" t="s">
        <v>77</v>
      </c>
      <c r="H229" t="s">
        <v>70</v>
      </c>
      <c r="I229" t="s">
        <v>70</v>
      </c>
      <c r="J229" t="s">
        <v>71</v>
      </c>
      <c r="K229">
        <v>31.56</v>
      </c>
      <c r="L229">
        <v>0</v>
      </c>
      <c r="M229">
        <v>0</v>
      </c>
      <c r="N229" t="s">
        <v>15</v>
      </c>
      <c r="O229" s="5">
        <v>0</v>
      </c>
      <c r="P229" s="5">
        <v>1</v>
      </c>
      <c r="Q229" s="5">
        <v>0</v>
      </c>
      <c r="R229" s="5">
        <v>0</v>
      </c>
      <c r="S229" s="5">
        <v>58</v>
      </c>
      <c r="T229" s="5">
        <v>47</v>
      </c>
      <c r="U229" s="5">
        <v>0</v>
      </c>
      <c r="V229" s="5">
        <v>1</v>
      </c>
      <c r="W229" s="5"/>
      <c r="X229" s="5"/>
      <c r="Y229" s="5">
        <v>3</v>
      </c>
      <c r="Z229" t="s">
        <v>72</v>
      </c>
      <c r="AA229" t="s">
        <v>72</v>
      </c>
      <c r="AB229" s="1">
        <v>42857</v>
      </c>
      <c r="AC229" t="s">
        <v>72</v>
      </c>
      <c r="AD229" t="s">
        <v>72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9</v>
      </c>
      <c r="AX229" t="s">
        <v>72</v>
      </c>
      <c r="AY229">
        <v>110</v>
      </c>
      <c r="AZ229">
        <v>49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2</v>
      </c>
      <c r="BM229">
        <v>0</v>
      </c>
      <c r="BN229">
        <v>0</v>
      </c>
      <c r="BO229">
        <v>47</v>
      </c>
    </row>
    <row r="230" spans="1:67">
      <c r="A230" s="1">
        <v>42299</v>
      </c>
      <c r="B230">
        <v>283749</v>
      </c>
      <c r="C230" t="s">
        <v>338</v>
      </c>
      <c r="D230" t="s">
        <v>483</v>
      </c>
      <c r="E230" s="1">
        <v>26938</v>
      </c>
      <c r="F230">
        <v>45</v>
      </c>
      <c r="G230" t="s">
        <v>77</v>
      </c>
      <c r="H230" t="s">
        <v>70</v>
      </c>
      <c r="I230" t="s">
        <v>70</v>
      </c>
      <c r="J230" t="s">
        <v>71</v>
      </c>
      <c r="K230">
        <v>30.39</v>
      </c>
      <c r="L230">
        <v>0</v>
      </c>
      <c r="M230">
        <v>0</v>
      </c>
      <c r="N230" t="s">
        <v>15</v>
      </c>
      <c r="O230" s="5">
        <v>0</v>
      </c>
      <c r="P230" s="5">
        <v>1</v>
      </c>
      <c r="Q230" s="5">
        <v>0</v>
      </c>
      <c r="R230" s="5">
        <v>0</v>
      </c>
      <c r="S230" s="5">
        <v>56</v>
      </c>
      <c r="T230" s="5">
        <v>39</v>
      </c>
      <c r="U230" s="5">
        <v>1</v>
      </c>
      <c r="V230" s="5">
        <v>0</v>
      </c>
      <c r="W230" s="5"/>
      <c r="X230" s="5"/>
      <c r="Y230" s="5">
        <v>3</v>
      </c>
      <c r="Z230" t="s">
        <v>72</v>
      </c>
      <c r="AA230" t="s">
        <v>72</v>
      </c>
      <c r="AB230" s="1">
        <v>43041</v>
      </c>
      <c r="AC230" t="s">
        <v>72</v>
      </c>
      <c r="AD230" t="s">
        <v>72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5</v>
      </c>
      <c r="AX230" t="s">
        <v>72</v>
      </c>
      <c r="AY230">
        <v>118</v>
      </c>
      <c r="AZ230">
        <v>90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</v>
      </c>
      <c r="BM230">
        <v>0</v>
      </c>
      <c r="BN230">
        <v>1</v>
      </c>
      <c r="BO230">
        <v>39</v>
      </c>
    </row>
    <row r="231" spans="1:67" hidden="1">
      <c r="A231" s="1">
        <v>42299</v>
      </c>
      <c r="B231">
        <v>287131</v>
      </c>
      <c r="C231" t="s">
        <v>140</v>
      </c>
      <c r="D231" t="s">
        <v>484</v>
      </c>
      <c r="E231" s="1">
        <v>14711</v>
      </c>
      <c r="F231">
        <v>78</v>
      </c>
      <c r="G231" t="s">
        <v>77</v>
      </c>
      <c r="H231" t="s">
        <v>70</v>
      </c>
      <c r="I231" t="s">
        <v>70</v>
      </c>
      <c r="J231" t="s">
        <v>71</v>
      </c>
      <c r="K231">
        <v>46.37</v>
      </c>
      <c r="L231">
        <v>0</v>
      </c>
      <c r="M231">
        <v>1</v>
      </c>
      <c r="N231" t="s">
        <v>15</v>
      </c>
      <c r="O231" s="5">
        <v>0</v>
      </c>
      <c r="P231" s="5">
        <v>1</v>
      </c>
      <c r="Q231" s="5">
        <v>0</v>
      </c>
      <c r="R231" s="5">
        <v>0</v>
      </c>
      <c r="S231" s="5">
        <v>55</v>
      </c>
      <c r="T231" s="5">
        <v>45</v>
      </c>
      <c r="U231" s="5">
        <v>0</v>
      </c>
      <c r="V231" s="5">
        <v>1</v>
      </c>
      <c r="W231" s="5"/>
      <c r="X231" s="5"/>
      <c r="Y231" s="5">
        <v>3</v>
      </c>
      <c r="Z231" t="s">
        <v>72</v>
      </c>
      <c r="AA231" t="s">
        <v>72</v>
      </c>
      <c r="AB231" s="1">
        <v>43083</v>
      </c>
      <c r="AC231" t="s">
        <v>72</v>
      </c>
      <c r="AD231" t="s">
        <v>72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13</v>
      </c>
      <c r="AX231" t="s">
        <v>72</v>
      </c>
      <c r="AY231">
        <v>112</v>
      </c>
      <c r="AZ231">
        <v>88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0</v>
      </c>
      <c r="BN231">
        <v>1</v>
      </c>
      <c r="BO231">
        <v>45</v>
      </c>
    </row>
    <row r="232" spans="1:67">
      <c r="A232" s="1">
        <v>42299</v>
      </c>
      <c r="B232">
        <v>287235</v>
      </c>
      <c r="C232" t="s">
        <v>269</v>
      </c>
      <c r="D232" t="s">
        <v>485</v>
      </c>
      <c r="E232" s="1">
        <v>17950</v>
      </c>
      <c r="F232">
        <v>69</v>
      </c>
      <c r="G232" t="s">
        <v>69</v>
      </c>
      <c r="H232" t="s">
        <v>70</v>
      </c>
      <c r="I232" t="s">
        <v>70</v>
      </c>
      <c r="J232" t="s">
        <v>71</v>
      </c>
      <c r="K232">
        <v>26.29</v>
      </c>
      <c r="L232">
        <v>1</v>
      </c>
      <c r="M232">
        <v>0</v>
      </c>
      <c r="N232" t="s">
        <v>15</v>
      </c>
      <c r="O232" s="5">
        <v>0</v>
      </c>
      <c r="P232" s="5">
        <v>1</v>
      </c>
      <c r="Q232" s="5">
        <v>0</v>
      </c>
      <c r="R232" s="5">
        <v>0</v>
      </c>
      <c r="S232" s="5">
        <v>55</v>
      </c>
      <c r="T232" s="5">
        <v>22</v>
      </c>
      <c r="U232" s="5">
        <v>1</v>
      </c>
      <c r="V232" s="5">
        <v>0</v>
      </c>
      <c r="W232" s="5"/>
      <c r="X232" s="5"/>
      <c r="Y232" s="5">
        <v>3</v>
      </c>
      <c r="Z232" t="s">
        <v>72</v>
      </c>
      <c r="AA232" t="s">
        <v>72</v>
      </c>
      <c r="AB232" s="1">
        <v>43062</v>
      </c>
      <c r="AC232" t="s">
        <v>72</v>
      </c>
      <c r="AD232" t="s">
        <v>72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5</v>
      </c>
      <c r="AX232" t="s">
        <v>72</v>
      </c>
      <c r="AY232">
        <v>120</v>
      </c>
      <c r="AZ232">
        <v>51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0</v>
      </c>
      <c r="BN232">
        <v>1</v>
      </c>
      <c r="BO232">
        <v>22</v>
      </c>
    </row>
    <row r="233" spans="1:67" hidden="1">
      <c r="A233" s="1">
        <v>42304</v>
      </c>
      <c r="B233">
        <v>166278</v>
      </c>
      <c r="C233" t="s">
        <v>428</v>
      </c>
      <c r="D233" t="s">
        <v>486</v>
      </c>
      <c r="E233" s="1">
        <v>11606</v>
      </c>
      <c r="F233">
        <v>87</v>
      </c>
      <c r="G233" t="s">
        <v>77</v>
      </c>
      <c r="H233" t="s">
        <v>70</v>
      </c>
      <c r="I233" t="s">
        <v>70</v>
      </c>
      <c r="J233" t="s">
        <v>71</v>
      </c>
      <c r="K233">
        <v>24.22</v>
      </c>
      <c r="L233">
        <v>0</v>
      </c>
      <c r="M233">
        <v>0</v>
      </c>
      <c r="N233" t="s">
        <v>16</v>
      </c>
      <c r="O233" s="5">
        <v>0</v>
      </c>
      <c r="P233" s="5">
        <v>0</v>
      </c>
      <c r="Q233" s="5">
        <v>1</v>
      </c>
      <c r="R233" s="5">
        <v>0</v>
      </c>
      <c r="S233" s="5">
        <v>54</v>
      </c>
      <c r="T233" s="5">
        <v>54</v>
      </c>
      <c r="U233" s="5">
        <v>0</v>
      </c>
      <c r="V233" s="5">
        <v>1</v>
      </c>
      <c r="W233" s="5"/>
      <c r="X233" s="5"/>
      <c r="Y233" s="5">
        <v>3</v>
      </c>
      <c r="Z233" t="s">
        <v>72</v>
      </c>
      <c r="AA233" t="s">
        <v>72</v>
      </c>
      <c r="AB233" s="1">
        <v>42919</v>
      </c>
      <c r="AC233" t="s">
        <v>72</v>
      </c>
      <c r="AD233" t="s">
        <v>72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10</v>
      </c>
      <c r="AX233" t="s">
        <v>72</v>
      </c>
      <c r="AY233">
        <v>105</v>
      </c>
      <c r="AZ233">
        <v>80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2</v>
      </c>
      <c r="BM233">
        <v>1</v>
      </c>
      <c r="BN233">
        <v>0</v>
      </c>
      <c r="BO233">
        <v>54</v>
      </c>
    </row>
    <row r="234" spans="1:67" hidden="1">
      <c r="A234" s="1">
        <v>42304</v>
      </c>
      <c r="B234">
        <v>287589</v>
      </c>
      <c r="C234" t="s">
        <v>487</v>
      </c>
      <c r="D234" t="s">
        <v>488</v>
      </c>
      <c r="E234" s="1">
        <v>18071</v>
      </c>
      <c r="F234">
        <v>69</v>
      </c>
      <c r="G234" t="s">
        <v>69</v>
      </c>
      <c r="H234" t="s">
        <v>70</v>
      </c>
      <c r="I234" t="s">
        <v>70</v>
      </c>
      <c r="J234" t="s">
        <v>71</v>
      </c>
      <c r="K234">
        <v>13.91</v>
      </c>
      <c r="L234">
        <v>0</v>
      </c>
      <c r="M234">
        <v>0</v>
      </c>
      <c r="N234" t="s">
        <v>14</v>
      </c>
      <c r="O234" s="5">
        <v>1</v>
      </c>
      <c r="P234" s="5">
        <v>0</v>
      </c>
      <c r="Q234" s="5">
        <v>0</v>
      </c>
      <c r="R234" s="5">
        <v>0</v>
      </c>
      <c r="S234" s="5">
        <v>65</v>
      </c>
      <c r="T234" s="5">
        <v>43</v>
      </c>
      <c r="U234" s="5">
        <v>0</v>
      </c>
      <c r="V234" s="5">
        <v>1</v>
      </c>
      <c r="W234" s="5"/>
      <c r="X234" s="5"/>
      <c r="Y234" s="5">
        <v>3</v>
      </c>
      <c r="Z234" t="s">
        <v>72</v>
      </c>
      <c r="AA234" t="s">
        <v>72</v>
      </c>
      <c r="AB234" s="1">
        <v>42663</v>
      </c>
      <c r="AC234" t="s">
        <v>72</v>
      </c>
      <c r="AD234" t="s">
        <v>72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9</v>
      </c>
      <c r="AX234" t="s">
        <v>72</v>
      </c>
      <c r="AY234">
        <v>160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</v>
      </c>
      <c r="BM234">
        <v>0</v>
      </c>
      <c r="BN234">
        <v>1</v>
      </c>
      <c r="BO234">
        <v>43</v>
      </c>
    </row>
    <row r="235" spans="1:67">
      <c r="A235" s="1">
        <v>42304</v>
      </c>
      <c r="B235">
        <v>287784</v>
      </c>
      <c r="C235" t="s">
        <v>489</v>
      </c>
      <c r="D235" t="s">
        <v>490</v>
      </c>
      <c r="E235" s="1">
        <v>14199</v>
      </c>
      <c r="F235">
        <v>80</v>
      </c>
      <c r="G235" t="s">
        <v>77</v>
      </c>
      <c r="H235" t="s">
        <v>70</v>
      </c>
      <c r="I235" t="s">
        <v>70</v>
      </c>
      <c r="J235" t="s">
        <v>71</v>
      </c>
      <c r="K235">
        <v>26.95</v>
      </c>
      <c r="L235">
        <v>1</v>
      </c>
      <c r="M235" t="s">
        <v>72</v>
      </c>
      <c r="N235" t="s">
        <v>16</v>
      </c>
      <c r="O235" s="5">
        <v>0</v>
      </c>
      <c r="P235" s="5">
        <v>0</v>
      </c>
      <c r="Q235" s="5">
        <v>1</v>
      </c>
      <c r="R235" s="5">
        <v>0</v>
      </c>
      <c r="S235" s="5">
        <v>46</v>
      </c>
      <c r="T235" s="5">
        <v>34</v>
      </c>
      <c r="U235" s="5">
        <v>1</v>
      </c>
      <c r="V235" s="5">
        <v>0</v>
      </c>
      <c r="W235" s="5"/>
      <c r="X235" s="5"/>
      <c r="Y235" s="5">
        <v>3</v>
      </c>
      <c r="Z235" t="s">
        <v>72</v>
      </c>
      <c r="AA235" t="s">
        <v>72</v>
      </c>
      <c r="AB235" s="1">
        <v>42933</v>
      </c>
      <c r="AC235" t="s">
        <v>72</v>
      </c>
      <c r="AD235" t="s">
        <v>72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8</v>
      </c>
      <c r="AX235" t="s">
        <v>72</v>
      </c>
      <c r="AY235">
        <v>105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0</v>
      </c>
      <c r="BN235">
        <v>1</v>
      </c>
      <c r="BO235">
        <v>34</v>
      </c>
    </row>
    <row r="236" spans="1:67">
      <c r="A236" s="1">
        <v>42305</v>
      </c>
      <c r="B236">
        <v>243987</v>
      </c>
      <c r="C236" t="s">
        <v>491</v>
      </c>
      <c r="D236" t="s">
        <v>492</v>
      </c>
      <c r="E236" s="1">
        <v>12417</v>
      </c>
      <c r="F236">
        <v>85</v>
      </c>
      <c r="G236" t="s">
        <v>77</v>
      </c>
      <c r="H236" t="s">
        <v>70</v>
      </c>
      <c r="I236" t="s">
        <v>70</v>
      </c>
      <c r="J236" t="s">
        <v>71</v>
      </c>
      <c r="K236">
        <v>31.2</v>
      </c>
      <c r="L236">
        <v>0</v>
      </c>
      <c r="M236" t="s">
        <v>72</v>
      </c>
      <c r="N236" t="s">
        <v>16</v>
      </c>
      <c r="O236" s="5">
        <v>0</v>
      </c>
      <c r="P236" s="5">
        <v>0</v>
      </c>
      <c r="Q236" s="5">
        <v>1</v>
      </c>
      <c r="R236" s="5">
        <v>0</v>
      </c>
      <c r="S236" s="5">
        <v>32</v>
      </c>
      <c r="T236" s="5">
        <v>32</v>
      </c>
      <c r="U236" s="5">
        <v>1</v>
      </c>
      <c r="V236" s="5">
        <v>0</v>
      </c>
      <c r="W236" s="5"/>
      <c r="X236" s="5"/>
      <c r="Y236" s="5">
        <v>3</v>
      </c>
      <c r="Z236" t="s">
        <v>72</v>
      </c>
      <c r="AA236" t="s">
        <v>72</v>
      </c>
      <c r="AB236" s="1">
        <v>42919</v>
      </c>
      <c r="AC236" t="s">
        <v>72</v>
      </c>
      <c r="AD236" t="s">
        <v>72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10</v>
      </c>
      <c r="AX236" t="s">
        <v>72</v>
      </c>
      <c r="AY236">
        <v>110</v>
      </c>
      <c r="AZ236">
        <v>38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2</v>
      </c>
      <c r="BM236">
        <v>1</v>
      </c>
      <c r="BN236">
        <v>1</v>
      </c>
      <c r="BO236">
        <v>32</v>
      </c>
    </row>
    <row r="237" spans="1:67" hidden="1">
      <c r="A237" s="1">
        <v>42306</v>
      </c>
      <c r="B237">
        <v>224209</v>
      </c>
      <c r="C237" t="s">
        <v>493</v>
      </c>
      <c r="D237" t="s">
        <v>488</v>
      </c>
      <c r="E237" s="1">
        <v>10352</v>
      </c>
      <c r="F237">
        <v>90</v>
      </c>
      <c r="G237" t="s">
        <v>69</v>
      </c>
      <c r="H237" t="s">
        <v>70</v>
      </c>
      <c r="I237" t="s">
        <v>70</v>
      </c>
      <c r="J237" t="s">
        <v>71</v>
      </c>
      <c r="K237">
        <v>23.13</v>
      </c>
      <c r="L237">
        <v>0</v>
      </c>
      <c r="M237">
        <v>0</v>
      </c>
      <c r="N237" t="s">
        <v>15</v>
      </c>
      <c r="O237" s="5">
        <v>0</v>
      </c>
      <c r="P237" s="5">
        <v>1</v>
      </c>
      <c r="Q237" s="5">
        <v>0</v>
      </c>
      <c r="R237" s="5">
        <v>0</v>
      </c>
      <c r="S237" s="5">
        <v>65</v>
      </c>
      <c r="T237" s="5">
        <v>60</v>
      </c>
      <c r="U237" s="5">
        <v>0</v>
      </c>
      <c r="V237" s="5">
        <v>1</v>
      </c>
      <c r="W237" s="5"/>
      <c r="X237" s="5"/>
      <c r="Y237" s="5">
        <v>3</v>
      </c>
      <c r="Z237" t="s">
        <v>72</v>
      </c>
      <c r="AA237" t="s">
        <v>72</v>
      </c>
      <c r="AB237" s="1">
        <v>43111</v>
      </c>
      <c r="AC237" t="s">
        <v>72</v>
      </c>
      <c r="AD237" t="s">
        <v>72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8</v>
      </c>
      <c r="AX237" t="s">
        <v>72</v>
      </c>
      <c r="AY237">
        <v>150</v>
      </c>
      <c r="AZ237">
        <v>39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</v>
      </c>
      <c r="BM237">
        <v>0</v>
      </c>
      <c r="BN237">
        <v>0</v>
      </c>
      <c r="BO237">
        <v>60</v>
      </c>
    </row>
    <row r="238" spans="1:67">
      <c r="A238" s="1">
        <v>42306</v>
      </c>
      <c r="B238">
        <v>241820</v>
      </c>
      <c r="C238" t="s">
        <v>324</v>
      </c>
      <c r="D238" t="s">
        <v>494</v>
      </c>
      <c r="E238" s="1">
        <v>12424</v>
      </c>
      <c r="F238">
        <v>84</v>
      </c>
      <c r="G238" t="s">
        <v>77</v>
      </c>
      <c r="H238" t="s">
        <v>70</v>
      </c>
      <c r="I238" t="s">
        <v>70</v>
      </c>
      <c r="J238" t="s">
        <v>71</v>
      </c>
      <c r="K238">
        <v>26.97</v>
      </c>
      <c r="L238">
        <v>0</v>
      </c>
      <c r="M238">
        <v>0</v>
      </c>
      <c r="N238" t="s">
        <v>15</v>
      </c>
      <c r="O238" s="5">
        <v>0</v>
      </c>
      <c r="P238" s="5">
        <v>1</v>
      </c>
      <c r="Q238" s="5">
        <v>0</v>
      </c>
      <c r="R238" s="5">
        <v>0</v>
      </c>
      <c r="S238" s="5">
        <v>26</v>
      </c>
      <c r="T238" s="5">
        <v>35</v>
      </c>
      <c r="U238" s="5">
        <v>1</v>
      </c>
      <c r="V238" s="5">
        <v>0</v>
      </c>
      <c r="W238" s="5"/>
      <c r="X238" s="5"/>
      <c r="Y238" s="5">
        <v>3</v>
      </c>
      <c r="Z238" t="s">
        <v>72</v>
      </c>
      <c r="AA238" t="s">
        <v>72</v>
      </c>
      <c r="AB238" s="1">
        <v>42968</v>
      </c>
      <c r="AC238" t="s">
        <v>72</v>
      </c>
      <c r="AD238" t="s">
        <v>72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8</v>
      </c>
      <c r="AX238" t="s">
        <v>72</v>
      </c>
      <c r="AY238">
        <v>110</v>
      </c>
      <c r="AZ238">
        <v>71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</v>
      </c>
      <c r="BM238">
        <v>1</v>
      </c>
      <c r="BN238">
        <v>1</v>
      </c>
      <c r="BO238">
        <v>26</v>
      </c>
    </row>
    <row r="239" spans="1:67">
      <c r="A239" s="1">
        <v>42313</v>
      </c>
      <c r="B239">
        <v>161657</v>
      </c>
      <c r="C239" t="s">
        <v>380</v>
      </c>
      <c r="D239" t="s">
        <v>156</v>
      </c>
      <c r="E239" s="1">
        <v>9282</v>
      </c>
      <c r="F239">
        <v>93</v>
      </c>
      <c r="G239" t="s">
        <v>69</v>
      </c>
      <c r="H239" t="s">
        <v>70</v>
      </c>
      <c r="I239" t="s">
        <v>70</v>
      </c>
      <c r="J239" t="s">
        <v>71</v>
      </c>
      <c r="K239">
        <v>21.64</v>
      </c>
      <c r="L239">
        <v>1</v>
      </c>
      <c r="M239" t="s">
        <v>72</v>
      </c>
      <c r="N239" t="s">
        <v>15</v>
      </c>
      <c r="O239" s="5">
        <v>0</v>
      </c>
      <c r="P239" s="5">
        <v>1</v>
      </c>
      <c r="Q239" s="5">
        <v>0</v>
      </c>
      <c r="R239" s="5">
        <v>0</v>
      </c>
      <c r="S239" s="5">
        <v>47</v>
      </c>
      <c r="T239" s="5">
        <v>40</v>
      </c>
      <c r="U239" s="5">
        <v>1</v>
      </c>
      <c r="V239" s="5">
        <v>0</v>
      </c>
      <c r="W239" s="5"/>
      <c r="X239" s="5"/>
      <c r="Y239" s="5">
        <v>3</v>
      </c>
      <c r="Z239" t="s">
        <v>72</v>
      </c>
      <c r="AA239" t="s">
        <v>72</v>
      </c>
      <c r="AB239" s="1">
        <v>43125</v>
      </c>
      <c r="AC239" t="s">
        <v>72</v>
      </c>
      <c r="AD239" t="s">
        <v>72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6</v>
      </c>
      <c r="AX239" t="s">
        <v>72</v>
      </c>
      <c r="AY239">
        <v>130</v>
      </c>
      <c r="AZ239">
        <v>44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0</v>
      </c>
      <c r="BK239">
        <v>1</v>
      </c>
      <c r="BL239">
        <v>2</v>
      </c>
      <c r="BM239">
        <v>0</v>
      </c>
      <c r="BN239">
        <v>1</v>
      </c>
      <c r="BO239">
        <v>40</v>
      </c>
    </row>
    <row r="240" spans="1:67" hidden="1">
      <c r="A240" s="1">
        <v>42313</v>
      </c>
      <c r="B240">
        <v>287513</v>
      </c>
      <c r="C240" t="s">
        <v>106</v>
      </c>
      <c r="D240" t="s">
        <v>495</v>
      </c>
      <c r="E240" s="1">
        <v>18265</v>
      </c>
      <c r="F240">
        <v>68</v>
      </c>
      <c r="G240" t="s">
        <v>77</v>
      </c>
      <c r="H240" t="s">
        <v>70</v>
      </c>
      <c r="I240" t="s">
        <v>70</v>
      </c>
      <c r="J240" t="s">
        <v>71</v>
      </c>
      <c r="K240">
        <v>47.78</v>
      </c>
      <c r="L240">
        <v>0</v>
      </c>
      <c r="M240">
        <v>0</v>
      </c>
      <c r="N240" t="s">
        <v>14</v>
      </c>
      <c r="O240" s="5">
        <v>1</v>
      </c>
      <c r="P240" s="5">
        <v>0</v>
      </c>
      <c r="Q240" s="5">
        <v>0</v>
      </c>
      <c r="R240" s="5">
        <v>0</v>
      </c>
      <c r="S240" s="5">
        <v>55</v>
      </c>
      <c r="T240" s="5">
        <v>55</v>
      </c>
      <c r="U240" s="5">
        <v>0</v>
      </c>
      <c r="V240" s="5">
        <v>1</v>
      </c>
      <c r="W240" s="5"/>
      <c r="X240" s="5">
        <v>21</v>
      </c>
      <c r="Y240" s="5">
        <v>3</v>
      </c>
      <c r="Z240" t="s">
        <v>72</v>
      </c>
      <c r="AA240" t="s">
        <v>72</v>
      </c>
      <c r="AB240" s="1">
        <v>42919</v>
      </c>
      <c r="AC240" t="s">
        <v>72</v>
      </c>
      <c r="AD240" t="s">
        <v>72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9</v>
      </c>
      <c r="AX240" t="s">
        <v>72</v>
      </c>
      <c r="AY240">
        <v>138</v>
      </c>
      <c r="AZ240">
        <v>66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</v>
      </c>
      <c r="BM240">
        <v>0</v>
      </c>
      <c r="BN240">
        <v>0</v>
      </c>
      <c r="BO240">
        <v>55</v>
      </c>
    </row>
    <row r="241" spans="1:67" hidden="1">
      <c r="A241" s="1">
        <v>42317</v>
      </c>
      <c r="B241">
        <v>208347</v>
      </c>
      <c r="C241" t="s">
        <v>304</v>
      </c>
      <c r="D241" t="s">
        <v>496</v>
      </c>
      <c r="E241" s="1">
        <v>14356</v>
      </c>
      <c r="F241">
        <v>79</v>
      </c>
      <c r="G241" t="s">
        <v>77</v>
      </c>
      <c r="H241" t="s">
        <v>70</v>
      </c>
      <c r="I241" t="s">
        <v>70</v>
      </c>
      <c r="J241" t="s">
        <v>71</v>
      </c>
      <c r="K241">
        <v>28.86</v>
      </c>
      <c r="L241">
        <v>0</v>
      </c>
      <c r="M241">
        <v>3</v>
      </c>
      <c r="N241" t="s">
        <v>15</v>
      </c>
      <c r="O241" s="5">
        <v>0</v>
      </c>
      <c r="P241" s="5">
        <v>1</v>
      </c>
      <c r="Q241" s="5">
        <v>0</v>
      </c>
      <c r="R241" s="5">
        <v>0</v>
      </c>
      <c r="S241" s="5">
        <v>17</v>
      </c>
      <c r="T241" s="5">
        <v>10</v>
      </c>
      <c r="U241" s="5">
        <v>1</v>
      </c>
      <c r="V241" s="5">
        <v>0</v>
      </c>
      <c r="W241" s="5"/>
      <c r="X241" s="5"/>
      <c r="Y241" s="5">
        <v>3</v>
      </c>
      <c r="Z241" t="s">
        <v>72</v>
      </c>
      <c r="AA241" t="s">
        <v>72</v>
      </c>
      <c r="AB241" s="1">
        <v>43096</v>
      </c>
      <c r="AC241" t="s">
        <v>139</v>
      </c>
      <c r="AD241" t="s">
        <v>355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6</v>
      </c>
      <c r="AX241" t="s">
        <v>72</v>
      </c>
      <c r="AY241">
        <v>125</v>
      </c>
      <c r="AZ241">
        <v>62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2</v>
      </c>
      <c r="BM241">
        <v>1</v>
      </c>
      <c r="BN241">
        <v>1</v>
      </c>
      <c r="BO241">
        <v>10</v>
      </c>
    </row>
    <row r="242" spans="1:67">
      <c r="A242" s="1">
        <v>42318</v>
      </c>
      <c r="B242">
        <v>208448</v>
      </c>
      <c r="C242" t="s">
        <v>304</v>
      </c>
      <c r="D242" t="s">
        <v>497</v>
      </c>
      <c r="E242" s="1">
        <v>10353</v>
      </c>
      <c r="F242">
        <v>90</v>
      </c>
      <c r="G242" t="s">
        <v>77</v>
      </c>
      <c r="H242" t="s">
        <v>70</v>
      </c>
      <c r="I242" t="s">
        <v>70</v>
      </c>
      <c r="J242" t="s">
        <v>71</v>
      </c>
      <c r="K242">
        <v>21.59</v>
      </c>
      <c r="L242">
        <v>0</v>
      </c>
      <c r="M242">
        <v>0</v>
      </c>
      <c r="N242" t="s">
        <v>15</v>
      </c>
      <c r="O242" s="5">
        <v>0</v>
      </c>
      <c r="P242" s="5">
        <v>1</v>
      </c>
      <c r="Q242" s="5">
        <v>0</v>
      </c>
      <c r="R242" s="5">
        <v>0</v>
      </c>
      <c r="S242" s="5">
        <v>30</v>
      </c>
      <c r="T242" s="5">
        <v>30</v>
      </c>
      <c r="U242" s="5">
        <v>1</v>
      </c>
      <c r="V242" s="5">
        <v>0</v>
      </c>
      <c r="W242" s="5"/>
      <c r="X242" s="5"/>
      <c r="Y242" s="5">
        <v>3</v>
      </c>
      <c r="Z242" t="s">
        <v>72</v>
      </c>
      <c r="AA242" t="s">
        <v>72</v>
      </c>
      <c r="AB242" s="1">
        <v>42926</v>
      </c>
      <c r="AC242" t="s">
        <v>72</v>
      </c>
      <c r="AD242" t="s">
        <v>72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 t="s">
        <v>72</v>
      </c>
      <c r="AY242">
        <v>105</v>
      </c>
      <c r="AZ242">
        <v>47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1</v>
      </c>
      <c r="BK242">
        <v>0</v>
      </c>
      <c r="BL242">
        <v>2</v>
      </c>
      <c r="BM242">
        <v>0</v>
      </c>
      <c r="BN242">
        <v>1</v>
      </c>
      <c r="BO242">
        <v>30</v>
      </c>
    </row>
    <row r="243" spans="1:67" hidden="1">
      <c r="A243" s="1">
        <v>42318</v>
      </c>
      <c r="B243">
        <v>273749</v>
      </c>
      <c r="C243" t="s">
        <v>298</v>
      </c>
      <c r="D243" t="s">
        <v>498</v>
      </c>
      <c r="E243" s="1">
        <v>12806</v>
      </c>
      <c r="F243">
        <v>83</v>
      </c>
      <c r="G243" t="s">
        <v>69</v>
      </c>
      <c r="H243" t="s">
        <v>70</v>
      </c>
      <c r="I243" t="s">
        <v>70</v>
      </c>
      <c r="J243" t="s">
        <v>71</v>
      </c>
      <c r="K243">
        <v>18.309999999999999</v>
      </c>
      <c r="L243">
        <v>0</v>
      </c>
      <c r="M243">
        <v>0</v>
      </c>
      <c r="N243" t="s">
        <v>16</v>
      </c>
      <c r="O243" s="5">
        <v>0</v>
      </c>
      <c r="P243" s="5">
        <v>0</v>
      </c>
      <c r="Q243" s="5">
        <v>1</v>
      </c>
      <c r="R243" s="5">
        <v>0</v>
      </c>
      <c r="S243" s="5">
        <v>55</v>
      </c>
      <c r="T243" s="5">
        <v>50</v>
      </c>
      <c r="U243" s="5">
        <v>0</v>
      </c>
      <c r="V243" s="5">
        <v>1</v>
      </c>
      <c r="W243" s="5"/>
      <c r="X243" s="5"/>
      <c r="Y243" s="5">
        <v>3</v>
      </c>
      <c r="Z243" t="s">
        <v>72</v>
      </c>
      <c r="AA243" t="s">
        <v>72</v>
      </c>
      <c r="AB243" s="1">
        <v>42919</v>
      </c>
      <c r="AC243" t="s">
        <v>72</v>
      </c>
      <c r="AD243" t="s">
        <v>72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8</v>
      </c>
      <c r="AX243" t="s">
        <v>72</v>
      </c>
      <c r="AY243">
        <v>125</v>
      </c>
      <c r="AZ243">
        <v>56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</v>
      </c>
      <c r="BM243">
        <v>0</v>
      </c>
      <c r="BN243">
        <v>0</v>
      </c>
      <c r="BO243">
        <v>50</v>
      </c>
    </row>
    <row r="244" spans="1:67">
      <c r="A244" s="1">
        <v>42318</v>
      </c>
      <c r="B244">
        <v>277848</v>
      </c>
      <c r="C244" t="s">
        <v>263</v>
      </c>
      <c r="D244" t="s">
        <v>499</v>
      </c>
      <c r="E244" s="1">
        <v>16111</v>
      </c>
      <c r="F244">
        <v>74</v>
      </c>
      <c r="G244" t="s">
        <v>77</v>
      </c>
      <c r="H244" t="s">
        <v>70</v>
      </c>
      <c r="I244" t="s">
        <v>70</v>
      </c>
      <c r="J244" t="s">
        <v>71</v>
      </c>
      <c r="K244">
        <v>27.69</v>
      </c>
      <c r="L244">
        <v>0</v>
      </c>
      <c r="M244">
        <v>0</v>
      </c>
      <c r="N244" t="s">
        <v>15</v>
      </c>
      <c r="O244" s="5">
        <v>0</v>
      </c>
      <c r="P244" s="5">
        <v>1</v>
      </c>
      <c r="Q244" s="5">
        <v>0</v>
      </c>
      <c r="R244" s="5">
        <v>0</v>
      </c>
      <c r="S244" s="5">
        <v>45</v>
      </c>
      <c r="T244" s="5">
        <v>21</v>
      </c>
      <c r="U244" s="5">
        <v>1</v>
      </c>
      <c r="V244" s="5">
        <v>0</v>
      </c>
      <c r="W244" s="5"/>
      <c r="X244" s="5"/>
      <c r="Y244" s="5">
        <v>3</v>
      </c>
      <c r="Z244" t="s">
        <v>72</v>
      </c>
      <c r="AA244" t="s">
        <v>72</v>
      </c>
      <c r="AB244" s="1">
        <v>43018</v>
      </c>
      <c r="AC244" t="s">
        <v>72</v>
      </c>
      <c r="AD244" t="s">
        <v>72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5</v>
      </c>
      <c r="AX244" t="s">
        <v>72</v>
      </c>
      <c r="AY244">
        <v>125</v>
      </c>
      <c r="AZ244">
        <v>77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</v>
      </c>
      <c r="BM244">
        <v>0</v>
      </c>
      <c r="BN244">
        <v>1</v>
      </c>
      <c r="BO244">
        <v>21</v>
      </c>
    </row>
    <row r="245" spans="1:67" hidden="1">
      <c r="A245" s="1">
        <v>42318</v>
      </c>
      <c r="B245">
        <v>287688</v>
      </c>
      <c r="C245" t="s">
        <v>217</v>
      </c>
      <c r="D245" t="s">
        <v>500</v>
      </c>
      <c r="E245" s="1">
        <v>12125</v>
      </c>
      <c r="F245">
        <v>85</v>
      </c>
      <c r="G245" t="s">
        <v>77</v>
      </c>
      <c r="H245" t="s">
        <v>70</v>
      </c>
      <c r="I245" t="s">
        <v>70</v>
      </c>
      <c r="J245" t="s">
        <v>71</v>
      </c>
      <c r="K245">
        <v>24.68</v>
      </c>
      <c r="L245">
        <v>0</v>
      </c>
      <c r="M245">
        <v>0</v>
      </c>
      <c r="N245" t="s">
        <v>15</v>
      </c>
      <c r="O245" s="5">
        <v>0</v>
      </c>
      <c r="P245" s="5">
        <v>1</v>
      </c>
      <c r="Q245" s="5">
        <v>0</v>
      </c>
      <c r="R245" s="5">
        <v>0</v>
      </c>
      <c r="S245" s="5">
        <v>58</v>
      </c>
      <c r="T245" s="5">
        <v>46</v>
      </c>
      <c r="U245" s="5">
        <v>0</v>
      </c>
      <c r="V245" s="5">
        <v>1</v>
      </c>
      <c r="W245" s="5"/>
      <c r="X245" s="5"/>
      <c r="Y245" s="5">
        <v>3</v>
      </c>
      <c r="Z245" t="s">
        <v>72</v>
      </c>
      <c r="AA245" t="s">
        <v>72</v>
      </c>
      <c r="AB245" s="1">
        <v>43060</v>
      </c>
      <c r="AC245" t="s">
        <v>72</v>
      </c>
      <c r="AD245" t="s">
        <v>72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8</v>
      </c>
      <c r="AX245" t="s">
        <v>72</v>
      </c>
      <c r="AY245">
        <v>150</v>
      </c>
      <c r="AZ245">
        <v>87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0</v>
      </c>
      <c r="BN245">
        <v>1</v>
      </c>
      <c r="BO245">
        <v>44</v>
      </c>
    </row>
    <row r="246" spans="1:67" hidden="1">
      <c r="A246" s="1">
        <v>42318</v>
      </c>
      <c r="B246">
        <v>288026</v>
      </c>
      <c r="C246" t="s">
        <v>501</v>
      </c>
      <c r="D246" t="s">
        <v>502</v>
      </c>
      <c r="E246" s="1">
        <v>14807</v>
      </c>
      <c r="F246">
        <v>78</v>
      </c>
      <c r="G246" t="s">
        <v>77</v>
      </c>
      <c r="H246" t="s">
        <v>70</v>
      </c>
      <c r="I246" t="s">
        <v>70</v>
      </c>
      <c r="J246" t="s">
        <v>71</v>
      </c>
      <c r="K246">
        <v>36.840000000000003</v>
      </c>
      <c r="L246">
        <v>0</v>
      </c>
      <c r="M246">
        <v>0</v>
      </c>
      <c r="N246" t="s">
        <v>15</v>
      </c>
      <c r="O246" s="5">
        <v>0</v>
      </c>
      <c r="P246" s="5">
        <v>1</v>
      </c>
      <c r="Q246" s="5">
        <v>0</v>
      </c>
      <c r="R246" s="5">
        <v>0</v>
      </c>
      <c r="S246" s="5">
        <v>64</v>
      </c>
      <c r="T246" s="5">
        <v>55</v>
      </c>
      <c r="U246" s="5">
        <v>0</v>
      </c>
      <c r="V246" s="5">
        <v>1</v>
      </c>
      <c r="W246" s="5"/>
      <c r="X246" s="5"/>
      <c r="Y246" s="5">
        <v>3</v>
      </c>
      <c r="Z246" t="s">
        <v>72</v>
      </c>
      <c r="AA246" t="s">
        <v>72</v>
      </c>
      <c r="AB246" s="1">
        <v>42919</v>
      </c>
      <c r="AC246" t="s">
        <v>72</v>
      </c>
      <c r="AD246" t="s">
        <v>72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9</v>
      </c>
      <c r="AX246" t="s">
        <v>72</v>
      </c>
      <c r="AY246">
        <v>120</v>
      </c>
      <c r="AZ246">
        <v>61</v>
      </c>
      <c r="BA246">
        <v>1</v>
      </c>
      <c r="BB246">
        <v>0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</v>
      </c>
      <c r="BM246">
        <v>0</v>
      </c>
      <c r="BN246">
        <v>0</v>
      </c>
      <c r="BO246">
        <v>55</v>
      </c>
    </row>
    <row r="247" spans="1:67" hidden="1">
      <c r="A247" s="1">
        <v>42319</v>
      </c>
      <c r="B247">
        <v>288311</v>
      </c>
      <c r="C247" t="s">
        <v>503</v>
      </c>
      <c r="D247" t="s">
        <v>504</v>
      </c>
      <c r="E247" s="1">
        <v>9422</v>
      </c>
      <c r="F247">
        <v>93</v>
      </c>
      <c r="G247" t="s">
        <v>69</v>
      </c>
      <c r="H247" t="s">
        <v>70</v>
      </c>
      <c r="I247" t="s">
        <v>70</v>
      </c>
      <c r="J247" t="s">
        <v>71</v>
      </c>
      <c r="K247">
        <v>30.84</v>
      </c>
      <c r="L247">
        <v>1</v>
      </c>
      <c r="M247">
        <v>0</v>
      </c>
      <c r="N247" t="s">
        <v>15</v>
      </c>
      <c r="O247" s="5">
        <v>0</v>
      </c>
      <c r="P247" s="5">
        <v>1</v>
      </c>
      <c r="Q247" s="5">
        <v>0</v>
      </c>
      <c r="R247" s="5">
        <v>0</v>
      </c>
      <c r="S247" s="5">
        <v>65</v>
      </c>
      <c r="T247" s="5">
        <v>65</v>
      </c>
      <c r="U247" s="5">
        <v>0</v>
      </c>
      <c r="V247" s="5">
        <v>1</v>
      </c>
      <c r="W247" s="5"/>
      <c r="X247" s="5">
        <v>31</v>
      </c>
      <c r="Y247" s="5">
        <v>3</v>
      </c>
      <c r="Z247" t="s">
        <v>72</v>
      </c>
      <c r="AA247" t="s">
        <v>72</v>
      </c>
      <c r="AB247" s="1">
        <v>42919</v>
      </c>
      <c r="AC247" t="s">
        <v>72</v>
      </c>
      <c r="AD247" t="s">
        <v>72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</v>
      </c>
      <c r="AX247" t="s">
        <v>72</v>
      </c>
      <c r="AY247">
        <v>120</v>
      </c>
      <c r="AZ247">
        <v>56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</v>
      </c>
      <c r="BM247">
        <v>0</v>
      </c>
      <c r="BN247">
        <v>0</v>
      </c>
      <c r="BO247">
        <v>65</v>
      </c>
    </row>
    <row r="248" spans="1:67" hidden="1">
      <c r="A248" s="1">
        <v>42320</v>
      </c>
      <c r="B248">
        <v>150284</v>
      </c>
      <c r="C248" t="s">
        <v>505</v>
      </c>
      <c r="D248" t="s">
        <v>506</v>
      </c>
      <c r="E248" s="1">
        <v>16212</v>
      </c>
      <c r="F248">
        <v>74</v>
      </c>
      <c r="G248" t="s">
        <v>77</v>
      </c>
      <c r="H248" t="s">
        <v>70</v>
      </c>
      <c r="I248" t="s">
        <v>70</v>
      </c>
      <c r="J248" t="s">
        <v>71</v>
      </c>
      <c r="K248">
        <v>37.630000000000003</v>
      </c>
      <c r="L248">
        <v>0</v>
      </c>
      <c r="M248" t="s">
        <v>72</v>
      </c>
      <c r="N248" t="s">
        <v>15</v>
      </c>
      <c r="O248" s="5">
        <v>0</v>
      </c>
      <c r="P248" s="5">
        <v>1</v>
      </c>
      <c r="Q248" s="5">
        <v>0</v>
      </c>
      <c r="R248" s="5">
        <v>0</v>
      </c>
      <c r="S248" s="5">
        <v>58</v>
      </c>
      <c r="T248" s="5">
        <v>64</v>
      </c>
      <c r="U248" s="5">
        <v>0</v>
      </c>
      <c r="V248" s="5">
        <v>1</v>
      </c>
      <c r="W248" s="5"/>
      <c r="X248" s="5"/>
      <c r="Y248" s="5">
        <v>3</v>
      </c>
      <c r="Z248" t="s">
        <v>72</v>
      </c>
      <c r="AA248" t="s">
        <v>72</v>
      </c>
      <c r="AB248" s="1">
        <v>42929</v>
      </c>
      <c r="AC248" t="s">
        <v>72</v>
      </c>
      <c r="AD248" t="s">
        <v>72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7</v>
      </c>
      <c r="AX248" t="s">
        <v>72</v>
      </c>
      <c r="AY248">
        <v>118</v>
      </c>
      <c r="AZ248">
        <v>60</v>
      </c>
      <c r="BA248">
        <v>1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2</v>
      </c>
      <c r="BM248">
        <v>0</v>
      </c>
      <c r="BN248">
        <v>0</v>
      </c>
      <c r="BO248">
        <v>58</v>
      </c>
    </row>
    <row r="249" spans="1:67">
      <c r="A249" s="1">
        <v>42320</v>
      </c>
      <c r="B249">
        <v>247775</v>
      </c>
      <c r="C249" t="s">
        <v>184</v>
      </c>
      <c r="D249" t="s">
        <v>507</v>
      </c>
      <c r="E249" s="1">
        <v>12174</v>
      </c>
      <c r="F249">
        <v>85</v>
      </c>
      <c r="G249" t="s">
        <v>77</v>
      </c>
      <c r="H249" t="s">
        <v>70</v>
      </c>
      <c r="I249" t="s">
        <v>70</v>
      </c>
      <c r="J249" t="s">
        <v>71</v>
      </c>
      <c r="K249">
        <v>27.14</v>
      </c>
      <c r="L249">
        <v>0</v>
      </c>
      <c r="M249">
        <v>0</v>
      </c>
      <c r="N249" t="s">
        <v>16</v>
      </c>
      <c r="O249" s="5">
        <v>0</v>
      </c>
      <c r="P249" s="5">
        <v>0</v>
      </c>
      <c r="Q249" s="5">
        <v>1</v>
      </c>
      <c r="R249" s="5">
        <v>0</v>
      </c>
      <c r="S249" s="5">
        <v>20</v>
      </c>
      <c r="T249" s="5">
        <v>21</v>
      </c>
      <c r="U249" s="5">
        <v>1</v>
      </c>
      <c r="V249" s="5">
        <v>0</v>
      </c>
      <c r="W249" s="5"/>
      <c r="X249" s="5"/>
      <c r="Y249" s="5">
        <v>3</v>
      </c>
      <c r="Z249" t="s">
        <v>72</v>
      </c>
      <c r="AA249" t="s">
        <v>72</v>
      </c>
      <c r="AB249" s="1">
        <v>43097</v>
      </c>
      <c r="AC249" t="s">
        <v>72</v>
      </c>
      <c r="AD249" t="s">
        <v>72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9</v>
      </c>
      <c r="AX249" t="s">
        <v>72</v>
      </c>
      <c r="AY249">
        <v>128</v>
      </c>
      <c r="AZ249">
        <v>33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2</v>
      </c>
      <c r="BM249">
        <v>1</v>
      </c>
      <c r="BN249">
        <v>1</v>
      </c>
      <c r="BO249">
        <v>20</v>
      </c>
    </row>
    <row r="250" spans="1:67">
      <c r="A250" s="1">
        <v>42320</v>
      </c>
      <c r="B250">
        <v>287419</v>
      </c>
      <c r="C250" t="s">
        <v>304</v>
      </c>
      <c r="D250" t="s">
        <v>508</v>
      </c>
      <c r="E250" s="1">
        <v>14158</v>
      </c>
      <c r="F250">
        <v>80</v>
      </c>
      <c r="G250" t="s">
        <v>77</v>
      </c>
      <c r="H250" t="s">
        <v>70</v>
      </c>
      <c r="I250" t="s">
        <v>70</v>
      </c>
      <c r="J250" t="s">
        <v>71</v>
      </c>
      <c r="K250">
        <v>27.89</v>
      </c>
      <c r="L250">
        <v>1</v>
      </c>
      <c r="M250" t="s">
        <v>72</v>
      </c>
      <c r="N250" t="s">
        <v>15</v>
      </c>
      <c r="O250" s="5">
        <v>0</v>
      </c>
      <c r="P250" s="5">
        <v>1</v>
      </c>
      <c r="Q250" s="5">
        <v>0</v>
      </c>
      <c r="R250" s="5">
        <v>0</v>
      </c>
      <c r="S250" s="5">
        <v>40</v>
      </c>
      <c r="T250" s="5">
        <v>38</v>
      </c>
      <c r="U250" s="5">
        <v>1</v>
      </c>
      <c r="V250" s="5">
        <v>0</v>
      </c>
      <c r="W250" s="5"/>
      <c r="X250" s="5"/>
      <c r="Y250" s="5">
        <v>3</v>
      </c>
      <c r="Z250" t="s">
        <v>72</v>
      </c>
      <c r="AA250" t="s">
        <v>72</v>
      </c>
      <c r="AB250" s="1">
        <v>43016</v>
      </c>
      <c r="AC250" t="s">
        <v>72</v>
      </c>
      <c r="AD250" t="s">
        <v>72</v>
      </c>
      <c r="AE250">
        <v>1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 t="s">
        <v>72</v>
      </c>
      <c r="AY250">
        <v>110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0</v>
      </c>
      <c r="BN250">
        <v>1</v>
      </c>
      <c r="BO250">
        <v>38</v>
      </c>
    </row>
    <row r="251" spans="1:67" hidden="1">
      <c r="A251" s="1">
        <v>42325</v>
      </c>
      <c r="B251">
        <v>245856</v>
      </c>
      <c r="C251" t="s">
        <v>509</v>
      </c>
      <c r="D251" t="s">
        <v>510</v>
      </c>
      <c r="E251" s="1">
        <v>16328</v>
      </c>
      <c r="F251">
        <v>74</v>
      </c>
      <c r="G251" t="s">
        <v>69</v>
      </c>
      <c r="H251" t="s">
        <v>70</v>
      </c>
      <c r="I251" t="s">
        <v>70</v>
      </c>
      <c r="J251" t="s">
        <v>71</v>
      </c>
      <c r="K251">
        <v>31.17</v>
      </c>
      <c r="L251">
        <v>1</v>
      </c>
      <c r="M251" t="s">
        <v>72</v>
      </c>
      <c r="N251" t="s">
        <v>15</v>
      </c>
      <c r="O251" s="5">
        <v>0</v>
      </c>
      <c r="P251" s="5">
        <v>1</v>
      </c>
      <c r="Q251" s="5">
        <v>0</v>
      </c>
      <c r="R251" s="5">
        <v>0</v>
      </c>
      <c r="S251" s="5">
        <v>55</v>
      </c>
      <c r="T251" s="5">
        <v>60</v>
      </c>
      <c r="U251" s="5">
        <v>0</v>
      </c>
      <c r="V251" s="5">
        <v>1</v>
      </c>
      <c r="W251" s="5"/>
      <c r="X251" s="5"/>
      <c r="Y251" s="5">
        <v>3</v>
      </c>
      <c r="Z251" t="s">
        <v>72</v>
      </c>
      <c r="AA251" t="s">
        <v>72</v>
      </c>
      <c r="AB251" s="1">
        <v>42919</v>
      </c>
      <c r="AC251" t="s">
        <v>72</v>
      </c>
      <c r="AD251" t="s">
        <v>72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6</v>
      </c>
      <c r="AX251" t="s">
        <v>72</v>
      </c>
      <c r="AY251">
        <v>140</v>
      </c>
      <c r="AZ251">
        <v>89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2</v>
      </c>
      <c r="BM251">
        <v>0</v>
      </c>
      <c r="BN251">
        <v>1</v>
      </c>
      <c r="BO251">
        <v>55</v>
      </c>
    </row>
    <row r="252" spans="1:67" hidden="1">
      <c r="A252" s="1">
        <v>42325</v>
      </c>
      <c r="B252">
        <v>268532</v>
      </c>
      <c r="C252" t="s">
        <v>511</v>
      </c>
      <c r="D252" t="s">
        <v>512</v>
      </c>
      <c r="E252" s="1">
        <v>9220</v>
      </c>
      <c r="F252">
        <v>93</v>
      </c>
      <c r="G252" t="s">
        <v>77</v>
      </c>
      <c r="H252" t="s">
        <v>70</v>
      </c>
      <c r="I252" t="s">
        <v>70</v>
      </c>
      <c r="J252" t="s">
        <v>71</v>
      </c>
      <c r="K252">
        <v>22.63</v>
      </c>
      <c r="L252">
        <v>1</v>
      </c>
      <c r="M252" t="s">
        <v>72</v>
      </c>
      <c r="N252" t="s">
        <v>14</v>
      </c>
      <c r="O252" s="5">
        <v>1</v>
      </c>
      <c r="P252" s="5">
        <v>0</v>
      </c>
      <c r="Q252" s="5">
        <v>0</v>
      </c>
      <c r="R252" s="5">
        <v>0</v>
      </c>
      <c r="S252" s="5">
        <v>45</v>
      </c>
      <c r="T252" s="5">
        <v>45</v>
      </c>
      <c r="U252" s="5">
        <v>0</v>
      </c>
      <c r="V252" s="5">
        <v>1</v>
      </c>
      <c r="W252" s="5"/>
      <c r="X252" s="5"/>
      <c r="Y252" s="5">
        <v>3</v>
      </c>
      <c r="Z252" t="s">
        <v>72</v>
      </c>
      <c r="AA252" t="s">
        <v>72</v>
      </c>
      <c r="AB252" s="1">
        <v>42886</v>
      </c>
      <c r="AC252" t="s">
        <v>72</v>
      </c>
      <c r="AD252" t="s">
        <v>72</v>
      </c>
      <c r="AE252">
        <v>1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7</v>
      </c>
      <c r="AX252" t="s">
        <v>72</v>
      </c>
      <c r="AY252">
        <v>120</v>
      </c>
      <c r="AZ252">
        <v>26</v>
      </c>
      <c r="BA252">
        <v>1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</v>
      </c>
      <c r="BM252">
        <v>0</v>
      </c>
      <c r="BN252">
        <v>1</v>
      </c>
      <c r="BO252">
        <v>45</v>
      </c>
    </row>
    <row r="253" spans="1:67" hidden="1">
      <c r="A253" s="1">
        <v>42326</v>
      </c>
      <c r="B253">
        <v>206019</v>
      </c>
      <c r="C253" t="s">
        <v>513</v>
      </c>
      <c r="D253" t="s">
        <v>514</v>
      </c>
      <c r="E253" s="1">
        <v>11129</v>
      </c>
      <c r="F253">
        <v>88</v>
      </c>
      <c r="G253" t="s">
        <v>69</v>
      </c>
      <c r="H253" t="s">
        <v>70</v>
      </c>
      <c r="I253" t="s">
        <v>70</v>
      </c>
      <c r="J253" t="s">
        <v>71</v>
      </c>
      <c r="K253">
        <v>25.68</v>
      </c>
      <c r="L253">
        <v>0</v>
      </c>
      <c r="M253" t="s">
        <v>72</v>
      </c>
      <c r="N253" t="s">
        <v>14</v>
      </c>
      <c r="O253" s="5">
        <v>1</v>
      </c>
      <c r="P253" s="5">
        <v>0</v>
      </c>
      <c r="Q253" s="5">
        <v>0</v>
      </c>
      <c r="R253" s="5">
        <v>0</v>
      </c>
      <c r="S253" s="5">
        <v>37</v>
      </c>
      <c r="T253" s="5">
        <v>35</v>
      </c>
      <c r="U253" s="5">
        <v>1</v>
      </c>
      <c r="V253" s="5">
        <v>0</v>
      </c>
      <c r="W253" s="5"/>
      <c r="X253" s="5"/>
      <c r="Y253" s="5">
        <v>3</v>
      </c>
      <c r="Z253" t="s">
        <v>72</v>
      </c>
      <c r="AA253" t="s">
        <v>72</v>
      </c>
      <c r="AB253" s="1">
        <v>43118</v>
      </c>
      <c r="AC253" t="s">
        <v>139</v>
      </c>
      <c r="AD253" t="s">
        <v>144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6</v>
      </c>
      <c r="AX253" t="s">
        <v>72</v>
      </c>
      <c r="AY253">
        <v>108</v>
      </c>
      <c r="AZ253">
        <v>68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0</v>
      </c>
      <c r="BL253">
        <v>2</v>
      </c>
      <c r="BM253">
        <v>0</v>
      </c>
      <c r="BN253">
        <v>1</v>
      </c>
      <c r="BO253">
        <v>35</v>
      </c>
    </row>
    <row r="254" spans="1:67">
      <c r="A254" s="1">
        <v>42327</v>
      </c>
      <c r="B254">
        <v>220614</v>
      </c>
      <c r="C254" t="s">
        <v>515</v>
      </c>
      <c r="D254" t="s">
        <v>516</v>
      </c>
      <c r="E254" s="1">
        <v>17649</v>
      </c>
      <c r="F254">
        <v>70</v>
      </c>
      <c r="G254" t="s">
        <v>69</v>
      </c>
      <c r="H254" t="s">
        <v>70</v>
      </c>
      <c r="I254" t="s">
        <v>70</v>
      </c>
      <c r="J254" t="s">
        <v>71</v>
      </c>
      <c r="K254">
        <v>24.02</v>
      </c>
      <c r="L254">
        <v>0</v>
      </c>
      <c r="M254">
        <v>0</v>
      </c>
      <c r="N254" t="s">
        <v>14</v>
      </c>
      <c r="O254" s="5">
        <v>1</v>
      </c>
      <c r="P254" s="5">
        <v>0</v>
      </c>
      <c r="Q254" s="5">
        <v>0</v>
      </c>
      <c r="R254" s="5">
        <v>0</v>
      </c>
      <c r="S254" s="5">
        <v>45</v>
      </c>
      <c r="T254" s="5">
        <v>39</v>
      </c>
      <c r="U254" s="5">
        <v>1</v>
      </c>
      <c r="V254" s="5">
        <v>0</v>
      </c>
      <c r="W254" s="5"/>
      <c r="X254" s="5"/>
      <c r="Y254" s="5">
        <v>3</v>
      </c>
      <c r="Z254" t="s">
        <v>72</v>
      </c>
      <c r="AA254" t="s">
        <v>72</v>
      </c>
      <c r="AB254" s="1">
        <v>42919</v>
      </c>
      <c r="AC254" t="s">
        <v>72</v>
      </c>
      <c r="AD254" t="s">
        <v>72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4</v>
      </c>
      <c r="AX254" t="s">
        <v>72</v>
      </c>
      <c r="AY254">
        <v>100</v>
      </c>
      <c r="AZ254">
        <v>64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0</v>
      </c>
      <c r="BN254">
        <v>1</v>
      </c>
      <c r="BO254">
        <v>39</v>
      </c>
    </row>
    <row r="255" spans="1:67">
      <c r="A255" s="1">
        <v>42332</v>
      </c>
      <c r="B255">
        <v>288202</v>
      </c>
      <c r="C255" t="s">
        <v>517</v>
      </c>
      <c r="D255" t="s">
        <v>518</v>
      </c>
      <c r="E255" s="1">
        <v>12478</v>
      </c>
      <c r="F255">
        <v>84</v>
      </c>
      <c r="G255" t="s">
        <v>77</v>
      </c>
      <c r="H255" t="s">
        <v>70</v>
      </c>
      <c r="I255" t="s">
        <v>70</v>
      </c>
      <c r="J255" t="s">
        <v>71</v>
      </c>
      <c r="K255">
        <v>31.8</v>
      </c>
      <c r="L255">
        <v>1</v>
      </c>
      <c r="M255" t="s">
        <v>72</v>
      </c>
      <c r="N255" t="s">
        <v>15</v>
      </c>
      <c r="O255" s="5">
        <v>0</v>
      </c>
      <c r="P255" s="5">
        <v>1</v>
      </c>
      <c r="Q255" s="5">
        <v>0</v>
      </c>
      <c r="R255" s="5">
        <v>0</v>
      </c>
      <c r="S255" s="5">
        <v>53</v>
      </c>
      <c r="T255" s="5">
        <v>34</v>
      </c>
      <c r="U255" s="5">
        <v>1</v>
      </c>
      <c r="V255" s="5">
        <v>0</v>
      </c>
      <c r="W255" s="5"/>
      <c r="X255" s="5"/>
      <c r="Y255" s="5">
        <v>3</v>
      </c>
      <c r="Z255" t="s">
        <v>72</v>
      </c>
      <c r="AA255" t="s">
        <v>72</v>
      </c>
      <c r="AB255" s="1">
        <v>43088</v>
      </c>
      <c r="AC255" t="s">
        <v>72</v>
      </c>
      <c r="AD255" t="s">
        <v>72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7</v>
      </c>
      <c r="AX255" t="s">
        <v>72</v>
      </c>
      <c r="AY255">
        <v>110</v>
      </c>
      <c r="AZ255">
        <v>35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2</v>
      </c>
      <c r="BM255">
        <v>0</v>
      </c>
      <c r="BN255">
        <v>1</v>
      </c>
      <c r="BO255">
        <v>34</v>
      </c>
    </row>
    <row r="256" spans="1:67" hidden="1">
      <c r="A256" s="1">
        <v>42333</v>
      </c>
      <c r="B256">
        <v>264426</v>
      </c>
      <c r="C256" t="s">
        <v>519</v>
      </c>
      <c r="D256" t="s">
        <v>520</v>
      </c>
      <c r="E256" s="1">
        <v>17333</v>
      </c>
      <c r="F256">
        <v>71</v>
      </c>
      <c r="G256" t="s">
        <v>69</v>
      </c>
      <c r="H256" t="s">
        <v>70</v>
      </c>
      <c r="I256" t="s">
        <v>70</v>
      </c>
      <c r="J256" t="s">
        <v>71</v>
      </c>
      <c r="K256">
        <v>29.96</v>
      </c>
      <c r="L256">
        <v>0</v>
      </c>
      <c r="M256">
        <v>0</v>
      </c>
      <c r="N256" t="s">
        <v>16</v>
      </c>
      <c r="O256" s="5">
        <v>0</v>
      </c>
      <c r="P256" s="5">
        <v>0</v>
      </c>
      <c r="Q256" s="5">
        <v>1</v>
      </c>
      <c r="R256" s="5">
        <v>0</v>
      </c>
      <c r="S256" s="5">
        <v>57</v>
      </c>
      <c r="T256" s="5">
        <v>45</v>
      </c>
      <c r="U256" s="5">
        <v>0</v>
      </c>
      <c r="V256" s="5">
        <v>1</v>
      </c>
      <c r="W256" s="5">
        <v>404</v>
      </c>
      <c r="X256" s="5"/>
      <c r="Y256" s="5">
        <v>3</v>
      </c>
      <c r="Z256" t="s">
        <v>72</v>
      </c>
      <c r="AA256" t="s">
        <v>72</v>
      </c>
      <c r="AB256" s="1">
        <v>43123</v>
      </c>
      <c r="AC256" t="s">
        <v>72</v>
      </c>
      <c r="AD256" t="s">
        <v>72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10</v>
      </c>
      <c r="AX256" t="s">
        <v>72</v>
      </c>
      <c r="AY256">
        <v>125</v>
      </c>
      <c r="AZ256">
        <v>47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</v>
      </c>
      <c r="BM256">
        <v>0</v>
      </c>
      <c r="BN256">
        <v>0</v>
      </c>
      <c r="BO256">
        <v>45</v>
      </c>
    </row>
    <row r="257" spans="1:67" hidden="1">
      <c r="A257" s="1">
        <v>42334</v>
      </c>
      <c r="B257">
        <v>287228</v>
      </c>
      <c r="C257" t="s">
        <v>521</v>
      </c>
      <c r="D257" t="s">
        <v>522</v>
      </c>
      <c r="E257" s="1">
        <v>13892</v>
      </c>
      <c r="F257">
        <v>80</v>
      </c>
      <c r="G257" t="s">
        <v>69</v>
      </c>
      <c r="H257" t="s">
        <v>70</v>
      </c>
      <c r="I257" t="s">
        <v>70</v>
      </c>
      <c r="J257" t="s">
        <v>71</v>
      </c>
      <c r="K257">
        <v>30.51</v>
      </c>
      <c r="L257">
        <v>0</v>
      </c>
      <c r="M257">
        <v>0</v>
      </c>
      <c r="N257" t="s">
        <v>15</v>
      </c>
      <c r="O257" s="5">
        <v>0</v>
      </c>
      <c r="P257" s="5">
        <v>1</v>
      </c>
      <c r="Q257" s="5">
        <v>0</v>
      </c>
      <c r="R257" s="5">
        <v>0</v>
      </c>
      <c r="S257" s="5">
        <v>63</v>
      </c>
      <c r="T257" s="5">
        <v>63</v>
      </c>
      <c r="U257" s="5">
        <v>0</v>
      </c>
      <c r="V257" s="5">
        <v>1</v>
      </c>
      <c r="W257" s="5"/>
      <c r="X257" s="5"/>
      <c r="Y257" s="5">
        <v>3</v>
      </c>
      <c r="Z257" t="s">
        <v>72</v>
      </c>
      <c r="AA257" t="s">
        <v>72</v>
      </c>
      <c r="AB257" s="1">
        <v>43132</v>
      </c>
      <c r="AC257" t="s">
        <v>72</v>
      </c>
      <c r="AD257" t="s">
        <v>72</v>
      </c>
      <c r="AE257">
        <v>1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7</v>
      </c>
      <c r="AX257" t="s">
        <v>72</v>
      </c>
      <c r="AY257">
        <v>150</v>
      </c>
      <c r="AZ257">
        <v>42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2</v>
      </c>
      <c r="BM257">
        <v>0</v>
      </c>
      <c r="BN257">
        <v>1</v>
      </c>
      <c r="BO257">
        <v>57</v>
      </c>
    </row>
    <row r="258" spans="1:67">
      <c r="A258" s="1">
        <v>42339</v>
      </c>
      <c r="B258">
        <v>288471</v>
      </c>
      <c r="C258" t="s">
        <v>523</v>
      </c>
      <c r="D258" t="s">
        <v>524</v>
      </c>
      <c r="E258" s="1">
        <v>16386</v>
      </c>
      <c r="F258">
        <v>74</v>
      </c>
      <c r="G258" t="s">
        <v>77</v>
      </c>
      <c r="H258" t="s">
        <v>70</v>
      </c>
      <c r="I258" t="s">
        <v>70</v>
      </c>
      <c r="J258" t="s">
        <v>71</v>
      </c>
      <c r="K258">
        <v>24.19</v>
      </c>
      <c r="L258">
        <v>0</v>
      </c>
      <c r="M258">
        <v>0</v>
      </c>
      <c r="N258" t="s">
        <v>14</v>
      </c>
      <c r="O258" s="5">
        <v>1</v>
      </c>
      <c r="P258" s="5">
        <v>0</v>
      </c>
      <c r="Q258" s="5">
        <v>0</v>
      </c>
      <c r="R258" s="5">
        <v>0</v>
      </c>
      <c r="S258" s="5">
        <v>59</v>
      </c>
      <c r="T258" s="5">
        <v>45</v>
      </c>
      <c r="U258" s="5">
        <v>1</v>
      </c>
      <c r="V258" s="5">
        <v>0</v>
      </c>
      <c r="W258" s="5"/>
      <c r="X258" s="5"/>
      <c r="Y258" s="5">
        <v>3</v>
      </c>
      <c r="Z258" t="s">
        <v>72</v>
      </c>
      <c r="AA258" t="s">
        <v>72</v>
      </c>
      <c r="AB258" s="1">
        <v>42991</v>
      </c>
      <c r="AC258" t="s">
        <v>72</v>
      </c>
      <c r="AD258" t="s">
        <v>72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8</v>
      </c>
      <c r="AX258" t="s">
        <v>72</v>
      </c>
      <c r="AY258">
        <v>118</v>
      </c>
      <c r="AZ258">
        <v>89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</v>
      </c>
      <c r="BM258">
        <v>0</v>
      </c>
      <c r="BN258">
        <v>1</v>
      </c>
      <c r="BO258">
        <v>40</v>
      </c>
    </row>
    <row r="259" spans="1:67" hidden="1">
      <c r="A259" s="1">
        <v>42340</v>
      </c>
      <c r="B259">
        <v>174578</v>
      </c>
      <c r="C259" t="s">
        <v>525</v>
      </c>
      <c r="D259" t="s">
        <v>526</v>
      </c>
      <c r="E259" s="1">
        <v>12883</v>
      </c>
      <c r="F259">
        <v>83</v>
      </c>
      <c r="G259" t="s">
        <v>77</v>
      </c>
      <c r="H259" t="s">
        <v>70</v>
      </c>
      <c r="I259" t="s">
        <v>70</v>
      </c>
      <c r="J259" t="s">
        <v>71</v>
      </c>
      <c r="K259">
        <v>24.78</v>
      </c>
      <c r="L259">
        <v>0</v>
      </c>
      <c r="M259" t="s">
        <v>72</v>
      </c>
      <c r="N259" t="s">
        <v>15</v>
      </c>
      <c r="O259" s="5">
        <v>0</v>
      </c>
      <c r="P259" s="5">
        <v>1</v>
      </c>
      <c r="Q259" s="5">
        <v>0</v>
      </c>
      <c r="R259" s="5">
        <v>0</v>
      </c>
      <c r="S259" s="5">
        <v>53</v>
      </c>
      <c r="T259" s="5">
        <v>53</v>
      </c>
      <c r="U259" s="5">
        <v>0</v>
      </c>
      <c r="V259" s="5">
        <v>1</v>
      </c>
      <c r="W259" s="5"/>
      <c r="X259" s="5"/>
      <c r="Y259" s="5">
        <v>3</v>
      </c>
      <c r="Z259" t="s">
        <v>72</v>
      </c>
      <c r="AA259" t="s">
        <v>72</v>
      </c>
      <c r="AB259" s="1">
        <v>42919</v>
      </c>
      <c r="AC259" t="s">
        <v>72</v>
      </c>
      <c r="AD259" t="s">
        <v>72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10</v>
      </c>
      <c r="AX259" t="s">
        <v>72</v>
      </c>
      <c r="AY259">
        <v>140</v>
      </c>
      <c r="AZ259">
        <v>54</v>
      </c>
      <c r="BA259">
        <v>1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1</v>
      </c>
      <c r="BK259">
        <v>1</v>
      </c>
      <c r="BL259">
        <v>2</v>
      </c>
      <c r="BM259">
        <v>0</v>
      </c>
      <c r="BN259">
        <v>1</v>
      </c>
      <c r="BO259">
        <v>53</v>
      </c>
    </row>
    <row r="260" spans="1:67" hidden="1">
      <c r="A260" s="1">
        <v>42340</v>
      </c>
      <c r="B260">
        <v>244868</v>
      </c>
      <c r="C260" t="s">
        <v>527</v>
      </c>
      <c r="D260" t="s">
        <v>528</v>
      </c>
      <c r="E260" s="1">
        <v>12898</v>
      </c>
      <c r="F260">
        <v>83</v>
      </c>
      <c r="G260" t="s">
        <v>77</v>
      </c>
      <c r="H260" t="s">
        <v>70</v>
      </c>
      <c r="I260" t="s">
        <v>70</v>
      </c>
      <c r="J260" t="s">
        <v>71</v>
      </c>
      <c r="K260">
        <v>31.14</v>
      </c>
      <c r="L260">
        <v>0</v>
      </c>
      <c r="M260">
        <v>0</v>
      </c>
      <c r="N260" t="s">
        <v>16</v>
      </c>
      <c r="O260" s="5">
        <v>0</v>
      </c>
      <c r="P260" s="5">
        <v>0</v>
      </c>
      <c r="Q260" s="5">
        <v>1</v>
      </c>
      <c r="R260" s="5">
        <v>0</v>
      </c>
      <c r="S260" s="5">
        <v>62</v>
      </c>
      <c r="T260" s="5">
        <v>58</v>
      </c>
      <c r="U260" s="5">
        <v>0</v>
      </c>
      <c r="V260" s="5">
        <v>1</v>
      </c>
      <c r="W260" s="5"/>
      <c r="X260" s="5"/>
      <c r="Y260" s="5">
        <v>3</v>
      </c>
      <c r="Z260" t="s">
        <v>72</v>
      </c>
      <c r="AA260" t="s">
        <v>72</v>
      </c>
      <c r="AB260" s="1">
        <v>42929</v>
      </c>
      <c r="AC260" t="s">
        <v>72</v>
      </c>
      <c r="AD260" t="s">
        <v>72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5</v>
      </c>
      <c r="AX260" t="s">
        <v>72</v>
      </c>
      <c r="AY260">
        <v>125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2</v>
      </c>
      <c r="BM260">
        <v>0</v>
      </c>
      <c r="BN260">
        <v>0</v>
      </c>
      <c r="BO260">
        <v>58</v>
      </c>
    </row>
    <row r="261" spans="1:67">
      <c r="A261" s="1">
        <v>42341</v>
      </c>
      <c r="B261">
        <v>174129</v>
      </c>
      <c r="C261" t="s">
        <v>529</v>
      </c>
      <c r="D261" t="s">
        <v>530</v>
      </c>
      <c r="E261" s="1">
        <v>18045</v>
      </c>
      <c r="F261">
        <v>69</v>
      </c>
      <c r="G261" t="s">
        <v>69</v>
      </c>
      <c r="H261" t="s">
        <v>70</v>
      </c>
      <c r="I261" t="s">
        <v>70</v>
      </c>
      <c r="J261" t="s">
        <v>71</v>
      </c>
      <c r="K261">
        <v>34.99</v>
      </c>
      <c r="L261">
        <v>0</v>
      </c>
      <c r="M261">
        <v>0</v>
      </c>
      <c r="N261" t="s">
        <v>16</v>
      </c>
      <c r="O261" s="5">
        <v>0</v>
      </c>
      <c r="P261" s="5">
        <v>0</v>
      </c>
      <c r="Q261" s="5">
        <v>1</v>
      </c>
      <c r="R261" s="5">
        <v>0</v>
      </c>
      <c r="S261" s="5">
        <v>62</v>
      </c>
      <c r="T261" s="5">
        <v>30</v>
      </c>
      <c r="U261" s="5">
        <v>1</v>
      </c>
      <c r="V261" s="5">
        <v>0</v>
      </c>
      <c r="W261" s="5"/>
      <c r="X261" s="5"/>
      <c r="Y261" s="5">
        <v>3</v>
      </c>
      <c r="Z261" t="s">
        <v>72</v>
      </c>
      <c r="AA261" t="s">
        <v>72</v>
      </c>
      <c r="AB261" s="1">
        <v>42939</v>
      </c>
      <c r="AC261" t="s">
        <v>72</v>
      </c>
      <c r="AD261" t="s">
        <v>72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14</v>
      </c>
      <c r="AX261" t="s">
        <v>72</v>
      </c>
      <c r="AY261">
        <v>110</v>
      </c>
      <c r="AZ261">
        <v>58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1</v>
      </c>
      <c r="BL261">
        <v>2</v>
      </c>
      <c r="BM261">
        <v>1</v>
      </c>
      <c r="BN261">
        <v>1</v>
      </c>
      <c r="BO261">
        <v>30</v>
      </c>
    </row>
    <row r="262" spans="1:67" hidden="1">
      <c r="A262" s="1">
        <v>42341</v>
      </c>
      <c r="B262">
        <v>253259</v>
      </c>
      <c r="C262" t="s">
        <v>243</v>
      </c>
      <c r="D262" t="s">
        <v>531</v>
      </c>
      <c r="E262" s="1">
        <v>22383</v>
      </c>
      <c r="F262">
        <v>57</v>
      </c>
      <c r="G262" t="s">
        <v>77</v>
      </c>
      <c r="H262" t="s">
        <v>70</v>
      </c>
      <c r="I262" t="s">
        <v>70</v>
      </c>
      <c r="J262" t="s">
        <v>71</v>
      </c>
      <c r="K262">
        <v>27.87</v>
      </c>
      <c r="L262">
        <v>0</v>
      </c>
      <c r="M262">
        <v>0</v>
      </c>
      <c r="N262" t="s">
        <v>15</v>
      </c>
      <c r="O262" s="5">
        <v>0</v>
      </c>
      <c r="P262" s="5">
        <v>1</v>
      </c>
      <c r="Q262" s="5">
        <v>0</v>
      </c>
      <c r="R262" s="5">
        <v>0</v>
      </c>
      <c r="S262" s="5">
        <v>35</v>
      </c>
      <c r="T262" s="5">
        <v>36</v>
      </c>
      <c r="U262" s="5">
        <v>1</v>
      </c>
      <c r="V262" s="5">
        <v>0</v>
      </c>
      <c r="W262" s="5"/>
      <c r="X262" s="5"/>
      <c r="Y262" s="5">
        <v>3</v>
      </c>
      <c r="Z262" t="s">
        <v>72</v>
      </c>
      <c r="AA262" t="s">
        <v>72</v>
      </c>
      <c r="AB262" s="1">
        <v>43128</v>
      </c>
      <c r="AC262" t="s">
        <v>139</v>
      </c>
      <c r="AD262" t="s">
        <v>355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7</v>
      </c>
      <c r="AX262" t="s">
        <v>72</v>
      </c>
      <c r="AY262">
        <v>130</v>
      </c>
      <c r="AZ262">
        <v>73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</v>
      </c>
      <c r="BM262">
        <v>0</v>
      </c>
      <c r="BN262">
        <v>1</v>
      </c>
      <c r="BO262">
        <v>35</v>
      </c>
    </row>
    <row r="263" spans="1:67" hidden="1">
      <c r="A263" s="1">
        <v>42341</v>
      </c>
      <c r="B263">
        <v>288499</v>
      </c>
      <c r="C263" t="s">
        <v>532</v>
      </c>
      <c r="D263" t="s">
        <v>533</v>
      </c>
      <c r="E263" s="1">
        <v>14316</v>
      </c>
      <c r="F263">
        <v>79</v>
      </c>
      <c r="G263" t="s">
        <v>77</v>
      </c>
      <c r="H263" t="s">
        <v>70</v>
      </c>
      <c r="I263" t="s">
        <v>70</v>
      </c>
      <c r="J263" t="s">
        <v>71</v>
      </c>
      <c r="K263">
        <v>36.36</v>
      </c>
      <c r="L263">
        <v>0</v>
      </c>
      <c r="M263">
        <v>0</v>
      </c>
      <c r="N263" t="s">
        <v>15</v>
      </c>
      <c r="O263" s="5">
        <v>0</v>
      </c>
      <c r="P263" s="5">
        <v>1</v>
      </c>
      <c r="Q263" s="5">
        <v>0</v>
      </c>
      <c r="R263" s="5">
        <v>0</v>
      </c>
      <c r="S263" s="5">
        <v>50</v>
      </c>
      <c r="T263" s="5">
        <v>42</v>
      </c>
      <c r="U263" s="5">
        <v>1</v>
      </c>
      <c r="V263" s="5">
        <v>0</v>
      </c>
      <c r="W263" s="5"/>
      <c r="X263" s="5"/>
      <c r="Y263" s="5">
        <v>3</v>
      </c>
      <c r="Z263" t="s">
        <v>72</v>
      </c>
      <c r="AA263" t="s">
        <v>72</v>
      </c>
      <c r="AB263" s="1">
        <v>43128</v>
      </c>
      <c r="AC263" t="s">
        <v>139</v>
      </c>
      <c r="AD263" t="s">
        <v>435</v>
      </c>
      <c r="AE263">
        <v>1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9</v>
      </c>
      <c r="AX263" t="s">
        <v>72</v>
      </c>
      <c r="AY263">
        <v>142</v>
      </c>
      <c r="AZ263">
        <v>31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2</v>
      </c>
      <c r="BM263">
        <v>0</v>
      </c>
      <c r="BN263">
        <v>1</v>
      </c>
      <c r="BO263">
        <v>39</v>
      </c>
    </row>
    <row r="264" spans="1:67">
      <c r="A264" s="1">
        <v>42345</v>
      </c>
      <c r="B264">
        <v>234834</v>
      </c>
      <c r="C264" t="s">
        <v>534</v>
      </c>
      <c r="D264" t="s">
        <v>535</v>
      </c>
      <c r="E264" s="1">
        <v>24420</v>
      </c>
      <c r="F264">
        <v>52</v>
      </c>
      <c r="G264" t="s">
        <v>77</v>
      </c>
      <c r="H264" t="s">
        <v>70</v>
      </c>
      <c r="I264" t="s">
        <v>70</v>
      </c>
      <c r="J264" t="s">
        <v>71</v>
      </c>
      <c r="K264">
        <v>20.57</v>
      </c>
      <c r="L264">
        <v>0</v>
      </c>
      <c r="M264" t="s">
        <v>72</v>
      </c>
      <c r="N264" t="s">
        <v>15</v>
      </c>
      <c r="O264" s="5">
        <v>0</v>
      </c>
      <c r="P264" s="5">
        <v>1</v>
      </c>
      <c r="Q264" s="5">
        <v>0</v>
      </c>
      <c r="R264" s="5">
        <v>0</v>
      </c>
      <c r="S264" s="5">
        <v>30</v>
      </c>
      <c r="T264" s="5">
        <v>38</v>
      </c>
      <c r="U264" s="5">
        <v>1</v>
      </c>
      <c r="V264" s="5">
        <v>0</v>
      </c>
      <c r="W264" s="5"/>
      <c r="X264" s="5"/>
      <c r="Y264" s="5">
        <v>3</v>
      </c>
      <c r="Z264" t="s">
        <v>72</v>
      </c>
      <c r="AA264" t="s">
        <v>72</v>
      </c>
      <c r="AB264" s="1">
        <v>43097</v>
      </c>
      <c r="AC264" t="s">
        <v>72</v>
      </c>
      <c r="AD264" t="s">
        <v>72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7</v>
      </c>
      <c r="AX264" t="s">
        <v>72</v>
      </c>
      <c r="AY264">
        <v>88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</v>
      </c>
      <c r="BM264">
        <v>1</v>
      </c>
      <c r="BN264">
        <v>1</v>
      </c>
      <c r="BO264">
        <v>30</v>
      </c>
    </row>
    <row r="265" spans="1:67">
      <c r="A265" s="1">
        <v>42346</v>
      </c>
      <c r="B265">
        <v>217727</v>
      </c>
      <c r="C265" t="s">
        <v>536</v>
      </c>
      <c r="D265" t="s">
        <v>364</v>
      </c>
      <c r="E265" s="1">
        <v>11641</v>
      </c>
      <c r="F265">
        <v>87</v>
      </c>
      <c r="G265" t="s">
        <v>77</v>
      </c>
      <c r="H265" t="s">
        <v>70</v>
      </c>
      <c r="I265" t="s">
        <v>70</v>
      </c>
      <c r="J265" t="s">
        <v>71</v>
      </c>
      <c r="K265">
        <v>38.270000000000003</v>
      </c>
      <c r="L265">
        <v>0</v>
      </c>
      <c r="M265" t="s">
        <v>72</v>
      </c>
      <c r="N265" t="s">
        <v>16</v>
      </c>
      <c r="O265" s="5">
        <v>0</v>
      </c>
      <c r="P265" s="5">
        <v>0</v>
      </c>
      <c r="Q265" s="5">
        <v>1</v>
      </c>
      <c r="R265" s="5">
        <v>0</v>
      </c>
      <c r="S265" s="5">
        <v>41</v>
      </c>
      <c r="T265" s="5">
        <v>34</v>
      </c>
      <c r="U265" s="5">
        <v>1</v>
      </c>
      <c r="V265" s="5">
        <v>0</v>
      </c>
      <c r="W265" s="5"/>
      <c r="X265" s="5"/>
      <c r="Y265" s="5">
        <v>3</v>
      </c>
      <c r="Z265" t="s">
        <v>72</v>
      </c>
      <c r="AA265" t="s">
        <v>72</v>
      </c>
      <c r="AB265" s="1">
        <v>42919</v>
      </c>
      <c r="AC265" t="s">
        <v>72</v>
      </c>
      <c r="AD265" t="s">
        <v>72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 t="s">
        <v>72</v>
      </c>
      <c r="AY265">
        <v>125</v>
      </c>
      <c r="AZ265">
        <v>28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</v>
      </c>
      <c r="BM265">
        <v>1</v>
      </c>
      <c r="BN265">
        <v>1</v>
      </c>
      <c r="BO265">
        <v>34</v>
      </c>
    </row>
    <row r="266" spans="1:67">
      <c r="A266" s="1">
        <v>42348</v>
      </c>
      <c r="B266">
        <v>153376</v>
      </c>
      <c r="C266" t="s">
        <v>249</v>
      </c>
      <c r="D266" t="s">
        <v>537</v>
      </c>
      <c r="E266" s="1">
        <v>11076</v>
      </c>
      <c r="F266">
        <v>88</v>
      </c>
      <c r="G266" t="s">
        <v>77</v>
      </c>
      <c r="H266" t="s">
        <v>70</v>
      </c>
      <c r="I266" t="s">
        <v>70</v>
      </c>
      <c r="J266" t="s">
        <v>71</v>
      </c>
      <c r="K266">
        <v>25.35</v>
      </c>
      <c r="L266">
        <v>0</v>
      </c>
      <c r="M266">
        <v>0</v>
      </c>
      <c r="N266" t="s">
        <v>15</v>
      </c>
      <c r="O266" s="5">
        <v>0</v>
      </c>
      <c r="P266" s="5">
        <v>1</v>
      </c>
      <c r="Q266" s="5">
        <v>0</v>
      </c>
      <c r="R266" s="5">
        <v>0</v>
      </c>
      <c r="S266" s="5">
        <v>40</v>
      </c>
      <c r="T266" s="5">
        <v>18</v>
      </c>
      <c r="U266" s="5">
        <v>1</v>
      </c>
      <c r="V266" s="5">
        <v>0</v>
      </c>
      <c r="W266" s="5"/>
      <c r="X266" s="5"/>
      <c r="Y266" s="5">
        <v>3</v>
      </c>
      <c r="Z266" t="s">
        <v>72</v>
      </c>
      <c r="AA266" t="s">
        <v>72</v>
      </c>
      <c r="AB266" s="1">
        <v>42972</v>
      </c>
      <c r="AC266" t="s">
        <v>72</v>
      </c>
      <c r="AD266" t="s">
        <v>72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9</v>
      </c>
      <c r="AX266" t="s">
        <v>72</v>
      </c>
      <c r="AY266">
        <v>135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2</v>
      </c>
      <c r="BM266">
        <v>1</v>
      </c>
      <c r="BN266">
        <v>1</v>
      </c>
      <c r="BO266">
        <v>18</v>
      </c>
    </row>
    <row r="267" spans="1:67">
      <c r="A267" s="1">
        <v>42348</v>
      </c>
      <c r="B267">
        <v>221453</v>
      </c>
      <c r="C267" t="s">
        <v>538</v>
      </c>
      <c r="D267" t="s">
        <v>539</v>
      </c>
      <c r="E267" s="1">
        <v>11916</v>
      </c>
      <c r="F267">
        <v>86</v>
      </c>
      <c r="G267" t="s">
        <v>77</v>
      </c>
      <c r="H267" t="s">
        <v>70</v>
      </c>
      <c r="I267" t="s">
        <v>70</v>
      </c>
      <c r="J267" t="s">
        <v>71</v>
      </c>
      <c r="K267">
        <v>35.07</v>
      </c>
      <c r="L267">
        <v>0</v>
      </c>
      <c r="M267">
        <v>0</v>
      </c>
      <c r="N267" t="s">
        <v>16</v>
      </c>
      <c r="O267" s="5">
        <v>0</v>
      </c>
      <c r="P267" s="5">
        <v>0</v>
      </c>
      <c r="Q267" s="5">
        <v>1</v>
      </c>
      <c r="R267" s="5">
        <v>0</v>
      </c>
      <c r="S267" s="5">
        <v>45</v>
      </c>
      <c r="T267" s="5">
        <v>40</v>
      </c>
      <c r="U267" s="5">
        <v>1</v>
      </c>
      <c r="V267" s="5">
        <v>0</v>
      </c>
      <c r="W267" s="5"/>
      <c r="X267" s="5"/>
      <c r="Y267" s="5">
        <v>3</v>
      </c>
      <c r="Z267" t="s">
        <v>72</v>
      </c>
      <c r="AA267" t="s">
        <v>72</v>
      </c>
      <c r="AB267" s="1">
        <v>43125</v>
      </c>
      <c r="AC267" t="s">
        <v>72</v>
      </c>
      <c r="AD267" t="s">
        <v>72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8</v>
      </c>
      <c r="AX267" t="s">
        <v>72</v>
      </c>
      <c r="AY267">
        <v>135</v>
      </c>
      <c r="AZ267">
        <v>79</v>
      </c>
      <c r="BA267">
        <v>1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</v>
      </c>
      <c r="BM267">
        <v>0</v>
      </c>
      <c r="BN267">
        <v>1</v>
      </c>
      <c r="BO267">
        <v>39</v>
      </c>
    </row>
    <row r="268" spans="1:67" hidden="1">
      <c r="A268" s="1">
        <v>42348</v>
      </c>
      <c r="B268">
        <v>268220</v>
      </c>
      <c r="C268" t="s">
        <v>219</v>
      </c>
      <c r="D268" t="s">
        <v>540</v>
      </c>
      <c r="E268" s="1">
        <v>14957</v>
      </c>
      <c r="F268">
        <v>78</v>
      </c>
      <c r="G268" t="s">
        <v>77</v>
      </c>
      <c r="H268" t="s">
        <v>70</v>
      </c>
      <c r="I268" t="s">
        <v>70</v>
      </c>
      <c r="J268" t="s">
        <v>71</v>
      </c>
      <c r="K268">
        <v>27.24</v>
      </c>
      <c r="L268">
        <v>0</v>
      </c>
      <c r="M268">
        <v>0</v>
      </c>
      <c r="N268" t="s">
        <v>14</v>
      </c>
      <c r="O268" s="5">
        <v>1</v>
      </c>
      <c r="P268" s="5">
        <v>0</v>
      </c>
      <c r="Q268" s="5">
        <v>0</v>
      </c>
      <c r="R268" s="5">
        <v>0</v>
      </c>
      <c r="S268" s="5">
        <v>65</v>
      </c>
      <c r="T268" s="5">
        <v>60</v>
      </c>
      <c r="U268" s="5">
        <v>0</v>
      </c>
      <c r="V268" s="5">
        <v>1</v>
      </c>
      <c r="W268" s="5"/>
      <c r="X268" s="5"/>
      <c r="Y268" s="5">
        <v>3</v>
      </c>
      <c r="Z268" t="s">
        <v>72</v>
      </c>
      <c r="AA268" t="s">
        <v>72</v>
      </c>
      <c r="AB268" s="1">
        <v>42972</v>
      </c>
      <c r="AC268" t="s">
        <v>72</v>
      </c>
      <c r="AD268" t="s">
        <v>72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 t="s">
        <v>72</v>
      </c>
      <c r="AY268">
        <v>120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</v>
      </c>
      <c r="BM268">
        <v>0</v>
      </c>
      <c r="BN268">
        <v>0</v>
      </c>
      <c r="BO268">
        <v>60</v>
      </c>
    </row>
    <row r="269" spans="1:67">
      <c r="A269" s="1">
        <v>42352</v>
      </c>
      <c r="B269">
        <v>135209</v>
      </c>
      <c r="C269" t="s">
        <v>541</v>
      </c>
      <c r="D269" t="s">
        <v>542</v>
      </c>
      <c r="E269" s="1">
        <v>12957</v>
      </c>
      <c r="F269">
        <v>83</v>
      </c>
      <c r="G269" t="s">
        <v>77</v>
      </c>
      <c r="H269" t="s">
        <v>70</v>
      </c>
      <c r="I269" t="s">
        <v>70</v>
      </c>
      <c r="J269" t="s">
        <v>71</v>
      </c>
      <c r="K269">
        <v>40.86</v>
      </c>
      <c r="L269">
        <v>0</v>
      </c>
      <c r="M269">
        <v>0</v>
      </c>
      <c r="N269" t="s">
        <v>16</v>
      </c>
      <c r="O269" s="5">
        <v>0</v>
      </c>
      <c r="P269" s="5">
        <v>0</v>
      </c>
      <c r="Q269" s="5">
        <v>1</v>
      </c>
      <c r="R269" s="5">
        <v>0</v>
      </c>
      <c r="S269" s="5">
        <v>17</v>
      </c>
      <c r="T269" s="5">
        <v>15</v>
      </c>
      <c r="U269" s="5">
        <v>1</v>
      </c>
      <c r="V269" s="5">
        <v>0</v>
      </c>
      <c r="W269" s="5"/>
      <c r="X269" s="5"/>
      <c r="Y269" s="5">
        <v>3</v>
      </c>
      <c r="Z269" t="s">
        <v>72</v>
      </c>
      <c r="AA269" t="s">
        <v>72</v>
      </c>
      <c r="AB269" s="1">
        <v>42919</v>
      </c>
      <c r="AC269" t="s">
        <v>72</v>
      </c>
      <c r="AD269" t="s">
        <v>72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8</v>
      </c>
      <c r="AX269" t="s">
        <v>72</v>
      </c>
      <c r="AY269">
        <v>90</v>
      </c>
      <c r="AZ269">
        <v>32</v>
      </c>
      <c r="BA269">
        <v>0</v>
      </c>
      <c r="BB269">
        <v>1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</v>
      </c>
      <c r="BM269">
        <v>1</v>
      </c>
      <c r="BN269">
        <v>1</v>
      </c>
      <c r="BO269">
        <v>15</v>
      </c>
    </row>
    <row r="270" spans="1:67" hidden="1">
      <c r="A270" s="1">
        <v>42352</v>
      </c>
      <c r="B270">
        <v>288279</v>
      </c>
      <c r="C270" t="s">
        <v>388</v>
      </c>
      <c r="D270" t="s">
        <v>543</v>
      </c>
      <c r="E270" s="1">
        <v>13093</v>
      </c>
      <c r="F270">
        <v>83</v>
      </c>
      <c r="G270" t="s">
        <v>77</v>
      </c>
      <c r="H270" t="s">
        <v>70</v>
      </c>
      <c r="I270" t="s">
        <v>70</v>
      </c>
      <c r="J270" t="s">
        <v>71</v>
      </c>
      <c r="K270">
        <v>21.6</v>
      </c>
      <c r="L270">
        <v>0</v>
      </c>
      <c r="M270" t="s">
        <v>72</v>
      </c>
      <c r="N270" t="s">
        <v>15</v>
      </c>
      <c r="O270" s="5">
        <v>0</v>
      </c>
      <c r="P270" s="5">
        <v>1</v>
      </c>
      <c r="Q270" s="5">
        <v>0</v>
      </c>
      <c r="R270" s="5">
        <v>0</v>
      </c>
      <c r="S270" s="5">
        <v>45</v>
      </c>
      <c r="T270" s="5">
        <v>45</v>
      </c>
      <c r="U270" s="5">
        <v>0</v>
      </c>
      <c r="V270" s="5">
        <v>1</v>
      </c>
      <c r="W270" s="5"/>
      <c r="X270" s="5"/>
      <c r="Y270" s="5">
        <v>3</v>
      </c>
      <c r="Z270" t="s">
        <v>72</v>
      </c>
      <c r="AA270" t="s">
        <v>72</v>
      </c>
      <c r="AB270" s="1">
        <v>43060</v>
      </c>
      <c r="AC270" t="s">
        <v>72</v>
      </c>
      <c r="AD270" t="s">
        <v>72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5</v>
      </c>
      <c r="AX270" t="s">
        <v>72</v>
      </c>
      <c r="AY270">
        <v>130</v>
      </c>
      <c r="AZ270">
        <v>22</v>
      </c>
      <c r="BA270">
        <v>1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1</v>
      </c>
      <c r="BL270">
        <v>2</v>
      </c>
      <c r="BM270">
        <v>0</v>
      </c>
      <c r="BN270">
        <v>1</v>
      </c>
      <c r="BO270">
        <v>45</v>
      </c>
    </row>
    <row r="271" spans="1:67" hidden="1">
      <c r="A271" s="1">
        <v>42353</v>
      </c>
      <c r="B271">
        <v>148341</v>
      </c>
      <c r="C271" t="s">
        <v>544</v>
      </c>
      <c r="D271" t="s">
        <v>545</v>
      </c>
      <c r="E271" s="1">
        <v>7826</v>
      </c>
      <c r="F271">
        <v>97</v>
      </c>
      <c r="G271" t="s">
        <v>77</v>
      </c>
      <c r="H271" t="s">
        <v>70</v>
      </c>
      <c r="I271" t="s">
        <v>70</v>
      </c>
      <c r="J271" t="s">
        <v>71</v>
      </c>
      <c r="K271">
        <v>26.59</v>
      </c>
      <c r="L271">
        <v>0</v>
      </c>
      <c r="M271">
        <v>0</v>
      </c>
      <c r="N271" t="s">
        <v>16</v>
      </c>
      <c r="O271" s="5">
        <v>0</v>
      </c>
      <c r="P271" s="5">
        <v>0</v>
      </c>
      <c r="Q271" s="5">
        <v>1</v>
      </c>
      <c r="R271" s="5">
        <v>0</v>
      </c>
      <c r="S271" s="5">
        <v>55</v>
      </c>
      <c r="T271" s="5">
        <v>58</v>
      </c>
      <c r="U271" s="5">
        <v>0</v>
      </c>
      <c r="V271" s="5">
        <v>1</v>
      </c>
      <c r="W271" s="5"/>
      <c r="X271" s="5"/>
      <c r="Y271" s="5">
        <v>3</v>
      </c>
      <c r="Z271" t="s">
        <v>72</v>
      </c>
      <c r="AA271" t="s">
        <v>72</v>
      </c>
      <c r="AB271" s="1">
        <v>42908</v>
      </c>
      <c r="AC271" t="s">
        <v>72</v>
      </c>
      <c r="AD271" t="s">
        <v>72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9</v>
      </c>
      <c r="AX271" t="s">
        <v>72</v>
      </c>
      <c r="AY271">
        <v>140</v>
      </c>
      <c r="AZ271">
        <v>50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</v>
      </c>
      <c r="BM271">
        <v>0</v>
      </c>
      <c r="BN271">
        <v>0</v>
      </c>
      <c r="BO271">
        <v>55</v>
      </c>
    </row>
    <row r="272" spans="1:67" hidden="1">
      <c r="A272" s="1">
        <v>42353</v>
      </c>
      <c r="B272">
        <v>165028</v>
      </c>
      <c r="C272" t="s">
        <v>424</v>
      </c>
      <c r="D272" t="s">
        <v>546</v>
      </c>
      <c r="E272" s="1">
        <v>13181</v>
      </c>
      <c r="F272">
        <v>82</v>
      </c>
      <c r="G272" t="s">
        <v>77</v>
      </c>
      <c r="H272" t="s">
        <v>70</v>
      </c>
      <c r="I272" t="s">
        <v>70</v>
      </c>
      <c r="J272" t="s">
        <v>71</v>
      </c>
      <c r="K272">
        <v>23.83</v>
      </c>
      <c r="L272">
        <v>1</v>
      </c>
      <c r="M272" t="s">
        <v>72</v>
      </c>
      <c r="N272" t="s">
        <v>15</v>
      </c>
      <c r="O272" s="5">
        <v>0</v>
      </c>
      <c r="P272" s="5">
        <v>1</v>
      </c>
      <c r="Q272" s="5">
        <v>0</v>
      </c>
      <c r="R272" s="5">
        <v>0</v>
      </c>
      <c r="S272" s="5">
        <v>57</v>
      </c>
      <c r="T272" s="5">
        <v>57</v>
      </c>
      <c r="U272" s="5">
        <v>0</v>
      </c>
      <c r="V272" s="5">
        <v>1</v>
      </c>
      <c r="W272" s="5"/>
      <c r="X272" s="5"/>
      <c r="Y272" s="5">
        <v>3</v>
      </c>
      <c r="Z272" t="s">
        <v>72</v>
      </c>
      <c r="AA272" t="s">
        <v>72</v>
      </c>
      <c r="AB272" s="1">
        <v>42919</v>
      </c>
      <c r="AC272" t="s">
        <v>72</v>
      </c>
      <c r="AD272" t="s">
        <v>72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10</v>
      </c>
      <c r="AX272" t="s">
        <v>72</v>
      </c>
      <c r="AY272">
        <v>130</v>
      </c>
      <c r="AZ272">
        <v>81</v>
      </c>
      <c r="BA272">
        <v>1</v>
      </c>
      <c r="BB272">
        <v>0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</v>
      </c>
      <c r="BM272">
        <v>0</v>
      </c>
      <c r="BN272">
        <v>0</v>
      </c>
      <c r="BO272">
        <v>57</v>
      </c>
    </row>
    <row r="273" spans="1:67" hidden="1">
      <c r="A273" s="1">
        <v>42353</v>
      </c>
      <c r="B273">
        <v>288557</v>
      </c>
      <c r="C273" t="s">
        <v>193</v>
      </c>
      <c r="D273" t="s">
        <v>547</v>
      </c>
      <c r="E273" s="1">
        <v>15119</v>
      </c>
      <c r="F273">
        <v>77</v>
      </c>
      <c r="G273" t="s">
        <v>69</v>
      </c>
      <c r="H273" t="s">
        <v>70</v>
      </c>
      <c r="I273" t="s">
        <v>70</v>
      </c>
      <c r="J273" t="s">
        <v>71</v>
      </c>
      <c r="K273">
        <v>48.93</v>
      </c>
      <c r="L273">
        <v>0</v>
      </c>
      <c r="M273">
        <v>0</v>
      </c>
      <c r="N273" t="s">
        <v>15</v>
      </c>
      <c r="O273" s="5">
        <v>0</v>
      </c>
      <c r="P273" s="5">
        <v>1</v>
      </c>
      <c r="Q273" s="5">
        <v>0</v>
      </c>
      <c r="R273" s="5">
        <v>0</v>
      </c>
      <c r="S273" s="5">
        <v>73</v>
      </c>
      <c r="T273" s="5">
        <v>75</v>
      </c>
      <c r="U273" s="5">
        <v>0</v>
      </c>
      <c r="V273" s="5">
        <v>1</v>
      </c>
      <c r="W273" s="5"/>
      <c r="X273" s="5">
        <v>53</v>
      </c>
      <c r="Y273" s="5">
        <v>3</v>
      </c>
      <c r="Z273" t="s">
        <v>72</v>
      </c>
      <c r="AA273" t="s">
        <v>72</v>
      </c>
      <c r="AB273" s="1">
        <v>42919</v>
      </c>
      <c r="AC273" t="s">
        <v>72</v>
      </c>
      <c r="AD273" t="s">
        <v>72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8</v>
      </c>
      <c r="AX273" t="s">
        <v>72</v>
      </c>
      <c r="AY273">
        <v>165</v>
      </c>
      <c r="AZ273">
        <v>79</v>
      </c>
      <c r="BA273">
        <v>1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0</v>
      </c>
      <c r="BN273">
        <v>0</v>
      </c>
      <c r="BO273">
        <v>75</v>
      </c>
    </row>
    <row r="274" spans="1:67" hidden="1">
      <c r="A274" s="1">
        <v>42353</v>
      </c>
      <c r="B274">
        <v>288584</v>
      </c>
      <c r="C274" t="s">
        <v>80</v>
      </c>
      <c r="D274" t="s">
        <v>548</v>
      </c>
      <c r="E274" s="1">
        <v>22901</v>
      </c>
      <c r="F274">
        <v>56</v>
      </c>
      <c r="G274" t="s">
        <v>69</v>
      </c>
      <c r="H274" t="s">
        <v>70</v>
      </c>
      <c r="I274" t="s">
        <v>70</v>
      </c>
      <c r="J274" t="s">
        <v>71</v>
      </c>
      <c r="K274">
        <v>20.81</v>
      </c>
      <c r="L274">
        <v>0</v>
      </c>
      <c r="M274">
        <v>0</v>
      </c>
      <c r="N274" t="s">
        <v>14</v>
      </c>
      <c r="O274" s="5">
        <v>1</v>
      </c>
      <c r="P274" s="5">
        <v>0</v>
      </c>
      <c r="Q274" s="5">
        <v>0</v>
      </c>
      <c r="R274" s="5">
        <v>0</v>
      </c>
      <c r="S274" s="5">
        <v>51</v>
      </c>
      <c r="T274" s="5">
        <v>46</v>
      </c>
      <c r="U274" s="5">
        <v>0</v>
      </c>
      <c r="V274" s="5">
        <v>1</v>
      </c>
      <c r="W274" s="5"/>
      <c r="X274" s="5"/>
      <c r="Y274" s="5">
        <v>3</v>
      </c>
      <c r="Z274" t="s">
        <v>72</v>
      </c>
      <c r="AA274" t="s">
        <v>72</v>
      </c>
      <c r="AB274" s="1">
        <v>43025</v>
      </c>
      <c r="AC274" t="s">
        <v>72</v>
      </c>
      <c r="AD274" t="s">
        <v>72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6</v>
      </c>
      <c r="AX274" t="s">
        <v>72</v>
      </c>
      <c r="AY274">
        <v>110</v>
      </c>
      <c r="AZ274">
        <v>76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</v>
      </c>
      <c r="BM274">
        <v>0</v>
      </c>
      <c r="BN274">
        <v>1</v>
      </c>
      <c r="BO274">
        <v>46</v>
      </c>
    </row>
    <row r="275" spans="1:67">
      <c r="A275" s="1">
        <v>42355</v>
      </c>
      <c r="B275">
        <v>286175</v>
      </c>
      <c r="C275" t="s">
        <v>549</v>
      </c>
      <c r="D275" t="s">
        <v>550</v>
      </c>
      <c r="E275" s="1">
        <v>12444</v>
      </c>
      <c r="F275">
        <v>84</v>
      </c>
      <c r="G275" t="s">
        <v>69</v>
      </c>
      <c r="H275" t="s">
        <v>70</v>
      </c>
      <c r="I275" t="s">
        <v>70</v>
      </c>
      <c r="J275" t="s">
        <v>71</v>
      </c>
      <c r="K275">
        <v>26.99</v>
      </c>
      <c r="L275">
        <v>0</v>
      </c>
      <c r="M275">
        <v>0</v>
      </c>
      <c r="N275" t="s">
        <v>15</v>
      </c>
      <c r="O275" s="5">
        <v>0</v>
      </c>
      <c r="P275" s="5">
        <v>1</v>
      </c>
      <c r="Q275" s="5">
        <v>0</v>
      </c>
      <c r="R275" s="5">
        <v>0</v>
      </c>
      <c r="S275" s="5">
        <v>50</v>
      </c>
      <c r="T275" s="5">
        <v>30</v>
      </c>
      <c r="U275" s="5">
        <v>1</v>
      </c>
      <c r="V275" s="5">
        <v>0</v>
      </c>
      <c r="W275" s="5"/>
      <c r="X275" s="5"/>
      <c r="Y275" s="5">
        <v>3</v>
      </c>
      <c r="Z275" t="s">
        <v>72</v>
      </c>
      <c r="AA275" t="s">
        <v>72</v>
      </c>
      <c r="AB275" s="1">
        <v>43039</v>
      </c>
      <c r="AC275" t="s">
        <v>72</v>
      </c>
      <c r="AD275" t="s">
        <v>72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6</v>
      </c>
      <c r="AX275" t="s">
        <v>72</v>
      </c>
      <c r="AY275">
        <v>145</v>
      </c>
      <c r="AZ275">
        <v>64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1</v>
      </c>
      <c r="BO275">
        <v>30</v>
      </c>
    </row>
    <row r="276" spans="1:67">
      <c r="A276" s="1">
        <v>42355</v>
      </c>
      <c r="B276">
        <v>287139</v>
      </c>
      <c r="C276" t="s">
        <v>150</v>
      </c>
      <c r="D276" t="s">
        <v>551</v>
      </c>
      <c r="E276" s="1">
        <v>17934</v>
      </c>
      <c r="F276">
        <v>69</v>
      </c>
      <c r="G276" t="s">
        <v>69</v>
      </c>
      <c r="H276" t="s">
        <v>70</v>
      </c>
      <c r="I276" t="s">
        <v>70</v>
      </c>
      <c r="J276" t="s">
        <v>71</v>
      </c>
      <c r="K276">
        <v>25.87</v>
      </c>
      <c r="L276">
        <v>0</v>
      </c>
      <c r="M276">
        <v>0</v>
      </c>
      <c r="N276" t="s">
        <v>15</v>
      </c>
      <c r="O276" s="5">
        <v>0</v>
      </c>
      <c r="P276" s="5">
        <v>1</v>
      </c>
      <c r="Q276" s="5">
        <v>0</v>
      </c>
      <c r="R276" s="5">
        <v>0</v>
      </c>
      <c r="S276" s="5">
        <v>51</v>
      </c>
      <c r="T276" s="5">
        <v>35</v>
      </c>
      <c r="U276" s="5">
        <v>1</v>
      </c>
      <c r="V276" s="5">
        <v>0</v>
      </c>
      <c r="W276" s="5"/>
      <c r="X276" s="5"/>
      <c r="Y276" s="5">
        <v>3</v>
      </c>
      <c r="Z276" t="s">
        <v>72</v>
      </c>
      <c r="AA276" t="s">
        <v>72</v>
      </c>
      <c r="AB276" s="1">
        <v>42999</v>
      </c>
      <c r="AC276" t="s">
        <v>72</v>
      </c>
      <c r="AD276" t="s">
        <v>72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11</v>
      </c>
      <c r="AX276" t="s">
        <v>72</v>
      </c>
      <c r="AY276">
        <v>140</v>
      </c>
      <c r="AZ276">
        <v>40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</v>
      </c>
      <c r="BM276">
        <v>0</v>
      </c>
      <c r="BN276">
        <v>1</v>
      </c>
      <c r="BO276">
        <v>35</v>
      </c>
    </row>
    <row r="277" spans="1:67" hidden="1">
      <c r="A277" s="1">
        <v>42355</v>
      </c>
      <c r="B277">
        <v>287723</v>
      </c>
      <c r="C277" t="s">
        <v>552</v>
      </c>
      <c r="D277" t="s">
        <v>553</v>
      </c>
      <c r="E277" s="1">
        <v>18499</v>
      </c>
      <c r="F277">
        <v>68</v>
      </c>
      <c r="G277" t="s">
        <v>69</v>
      </c>
      <c r="H277" t="s">
        <v>70</v>
      </c>
      <c r="I277" t="s">
        <v>70</v>
      </c>
      <c r="J277" t="s">
        <v>71</v>
      </c>
      <c r="K277">
        <v>36.479999999999997</v>
      </c>
      <c r="L277">
        <v>0</v>
      </c>
      <c r="M277">
        <v>0</v>
      </c>
      <c r="N277" t="s">
        <v>16</v>
      </c>
      <c r="O277" s="5">
        <v>0</v>
      </c>
      <c r="P277" s="5">
        <v>0</v>
      </c>
      <c r="Q277" s="5">
        <v>1</v>
      </c>
      <c r="R277" s="5">
        <v>0</v>
      </c>
      <c r="S277" s="5">
        <v>65</v>
      </c>
      <c r="T277" s="5">
        <v>62</v>
      </c>
      <c r="U277" s="5">
        <v>0</v>
      </c>
      <c r="V277" s="5">
        <v>1</v>
      </c>
      <c r="W277" s="5"/>
      <c r="X277" s="5"/>
      <c r="Y277" s="5">
        <v>3</v>
      </c>
      <c r="Z277" t="s">
        <v>72</v>
      </c>
      <c r="AA277" t="s">
        <v>72</v>
      </c>
      <c r="AB277" s="1">
        <v>42817</v>
      </c>
      <c r="AC277" t="s">
        <v>72</v>
      </c>
      <c r="AD277" t="s">
        <v>72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10</v>
      </c>
      <c r="AX277" t="s">
        <v>72</v>
      </c>
      <c r="AY277">
        <v>118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0</v>
      </c>
      <c r="BN277">
        <v>0</v>
      </c>
      <c r="BO277">
        <v>62</v>
      </c>
    </row>
    <row r="278" spans="1:67" hidden="1">
      <c r="A278" s="1">
        <v>42355</v>
      </c>
      <c r="B278">
        <v>288176</v>
      </c>
      <c r="C278" t="s">
        <v>554</v>
      </c>
      <c r="D278" t="s">
        <v>555</v>
      </c>
      <c r="E278" s="1">
        <v>8797</v>
      </c>
      <c r="F278">
        <v>94</v>
      </c>
      <c r="G278" t="s">
        <v>69</v>
      </c>
      <c r="H278" t="s">
        <v>70</v>
      </c>
      <c r="I278" t="s">
        <v>70</v>
      </c>
      <c r="J278" t="s">
        <v>71</v>
      </c>
      <c r="K278">
        <v>30.55</v>
      </c>
      <c r="L278">
        <v>0</v>
      </c>
      <c r="M278">
        <v>0</v>
      </c>
      <c r="N278" t="s">
        <v>15</v>
      </c>
      <c r="O278" s="5">
        <v>0</v>
      </c>
      <c r="P278" s="5">
        <v>1</v>
      </c>
      <c r="Q278" s="5">
        <v>0</v>
      </c>
      <c r="R278" s="5">
        <v>0</v>
      </c>
      <c r="S278" s="5">
        <v>75</v>
      </c>
      <c r="T278" s="5">
        <v>55</v>
      </c>
      <c r="U278" s="5">
        <v>0</v>
      </c>
      <c r="V278" s="5">
        <v>1</v>
      </c>
      <c r="W278" s="5"/>
      <c r="X278" s="5"/>
      <c r="Y278" s="5">
        <v>3</v>
      </c>
      <c r="Z278" t="s">
        <v>72</v>
      </c>
      <c r="AA278" t="s">
        <v>72</v>
      </c>
      <c r="AB278" s="1">
        <v>42919</v>
      </c>
      <c r="AC278" t="s">
        <v>72</v>
      </c>
      <c r="AD278" t="s">
        <v>72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8</v>
      </c>
      <c r="AX278" t="s">
        <v>72</v>
      </c>
      <c r="AY278">
        <v>130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</v>
      </c>
      <c r="BM278">
        <v>0</v>
      </c>
      <c r="BN278">
        <v>0</v>
      </c>
      <c r="BO278">
        <v>55</v>
      </c>
    </row>
    <row r="279" spans="1:67" hidden="1">
      <c r="A279" s="1">
        <v>42360</v>
      </c>
      <c r="B279">
        <v>257664</v>
      </c>
      <c r="C279" t="s">
        <v>556</v>
      </c>
      <c r="D279" t="s">
        <v>557</v>
      </c>
      <c r="E279" s="1">
        <v>22361</v>
      </c>
      <c r="F279">
        <v>57</v>
      </c>
      <c r="G279" t="s">
        <v>77</v>
      </c>
      <c r="H279" t="s">
        <v>70</v>
      </c>
      <c r="I279" t="s">
        <v>70</v>
      </c>
      <c r="J279" t="s">
        <v>71</v>
      </c>
      <c r="K279">
        <v>28.09</v>
      </c>
      <c r="L279">
        <v>0</v>
      </c>
      <c r="M279">
        <v>0</v>
      </c>
      <c r="N279" t="s">
        <v>15</v>
      </c>
      <c r="O279" s="5">
        <v>0</v>
      </c>
      <c r="P279" s="5">
        <v>1</v>
      </c>
      <c r="Q279" s="5">
        <v>0</v>
      </c>
      <c r="R279" s="5">
        <v>0</v>
      </c>
      <c r="S279" s="5">
        <v>50</v>
      </c>
      <c r="T279" s="5">
        <v>43</v>
      </c>
      <c r="U279" s="5">
        <v>0</v>
      </c>
      <c r="V279" s="5">
        <v>1</v>
      </c>
      <c r="W279" s="5"/>
      <c r="X279" s="5"/>
      <c r="Y279" s="5">
        <v>3</v>
      </c>
      <c r="Z279" t="s">
        <v>72</v>
      </c>
      <c r="AA279" t="s">
        <v>72</v>
      </c>
      <c r="AB279" s="1">
        <v>43062</v>
      </c>
      <c r="AC279" t="s">
        <v>72</v>
      </c>
      <c r="AD279" t="s">
        <v>72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 t="s">
        <v>72</v>
      </c>
      <c r="AY279">
        <v>120</v>
      </c>
      <c r="AZ279">
        <v>78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0</v>
      </c>
      <c r="BN279">
        <v>1</v>
      </c>
      <c r="BO279">
        <v>43</v>
      </c>
    </row>
    <row r="280" spans="1:67" hidden="1">
      <c r="A280" s="1">
        <v>42360</v>
      </c>
      <c r="B280">
        <v>271533</v>
      </c>
      <c r="C280" t="s">
        <v>558</v>
      </c>
      <c r="D280" t="s">
        <v>514</v>
      </c>
      <c r="E280" s="1">
        <v>17729</v>
      </c>
      <c r="F280">
        <v>70</v>
      </c>
      <c r="G280" t="s">
        <v>77</v>
      </c>
      <c r="H280" t="s">
        <v>70</v>
      </c>
      <c r="I280" t="s">
        <v>70</v>
      </c>
      <c r="J280" t="s">
        <v>71</v>
      </c>
      <c r="K280">
        <v>32.24</v>
      </c>
      <c r="L280">
        <v>1</v>
      </c>
      <c r="M280" t="s">
        <v>72</v>
      </c>
      <c r="N280" t="s">
        <v>15</v>
      </c>
      <c r="O280" s="5">
        <v>0</v>
      </c>
      <c r="P280" s="5">
        <v>1</v>
      </c>
      <c r="Q280" s="5">
        <v>0</v>
      </c>
      <c r="R280" s="5">
        <v>0</v>
      </c>
      <c r="S280" s="5">
        <v>65</v>
      </c>
      <c r="T280" s="5">
        <v>60</v>
      </c>
      <c r="U280" s="5">
        <v>0</v>
      </c>
      <c r="V280" s="5">
        <v>1</v>
      </c>
      <c r="W280" s="5"/>
      <c r="X280" s="5"/>
      <c r="Y280" s="5">
        <v>3</v>
      </c>
      <c r="Z280" t="s">
        <v>72</v>
      </c>
      <c r="AA280" t="s">
        <v>72</v>
      </c>
      <c r="AB280" s="1">
        <v>42857</v>
      </c>
      <c r="AC280" t="s">
        <v>72</v>
      </c>
      <c r="AD280" t="s">
        <v>72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6</v>
      </c>
      <c r="AX280" t="s">
        <v>72</v>
      </c>
      <c r="AY280">
        <v>135</v>
      </c>
      <c r="AZ280">
        <v>16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</v>
      </c>
      <c r="BM280">
        <v>0</v>
      </c>
      <c r="BN280">
        <v>0</v>
      </c>
      <c r="BO280">
        <v>56</v>
      </c>
    </row>
    <row r="281" spans="1:67" hidden="1">
      <c r="A281" s="1">
        <v>42360</v>
      </c>
      <c r="B281">
        <v>276100</v>
      </c>
      <c r="C281" t="s">
        <v>559</v>
      </c>
      <c r="D281" t="s">
        <v>560</v>
      </c>
      <c r="E281" s="1">
        <v>16979</v>
      </c>
      <c r="F281">
        <v>72</v>
      </c>
      <c r="G281" t="s">
        <v>77</v>
      </c>
      <c r="H281" t="s">
        <v>70</v>
      </c>
      <c r="I281" t="s">
        <v>70</v>
      </c>
      <c r="J281" t="s">
        <v>71</v>
      </c>
      <c r="K281">
        <v>21.2</v>
      </c>
      <c r="L281">
        <v>0</v>
      </c>
      <c r="M281">
        <v>0</v>
      </c>
      <c r="N281" t="s">
        <v>15</v>
      </c>
      <c r="O281" s="5">
        <v>0</v>
      </c>
      <c r="P281" s="5">
        <v>1</v>
      </c>
      <c r="Q281" s="5">
        <v>0</v>
      </c>
      <c r="R281" s="5">
        <v>0</v>
      </c>
      <c r="S281" s="5">
        <v>62</v>
      </c>
      <c r="T281" s="5">
        <v>45</v>
      </c>
      <c r="U281" s="5">
        <v>0</v>
      </c>
      <c r="V281" s="5">
        <v>1</v>
      </c>
      <c r="W281" s="5"/>
      <c r="X281" s="5"/>
      <c r="Y281" s="5">
        <v>3</v>
      </c>
      <c r="Z281" t="s">
        <v>72</v>
      </c>
      <c r="AA281" t="s">
        <v>72</v>
      </c>
      <c r="AB281" s="1">
        <v>42773</v>
      </c>
      <c r="AC281" t="s">
        <v>72</v>
      </c>
      <c r="AD281" t="s">
        <v>72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5</v>
      </c>
      <c r="AX281" t="s">
        <v>72</v>
      </c>
      <c r="AY281">
        <v>110</v>
      </c>
      <c r="AZ281">
        <v>38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1</v>
      </c>
      <c r="BO281">
        <v>45</v>
      </c>
    </row>
    <row r="282" spans="1:67" hidden="1">
      <c r="A282" s="1">
        <v>42360</v>
      </c>
      <c r="B282">
        <v>288770</v>
      </c>
      <c r="C282" t="s">
        <v>561</v>
      </c>
      <c r="D282" t="s">
        <v>562</v>
      </c>
      <c r="E282" s="1">
        <v>12858</v>
      </c>
      <c r="F282">
        <v>83</v>
      </c>
      <c r="G282" t="s">
        <v>69</v>
      </c>
      <c r="H282" t="s">
        <v>70</v>
      </c>
      <c r="I282" t="s">
        <v>70</v>
      </c>
      <c r="J282" t="s">
        <v>71</v>
      </c>
      <c r="K282">
        <v>31.29</v>
      </c>
      <c r="L282">
        <v>1</v>
      </c>
      <c r="M282" t="s">
        <v>72</v>
      </c>
      <c r="N282" t="s">
        <v>15</v>
      </c>
      <c r="O282" s="5">
        <v>0</v>
      </c>
      <c r="P282" s="5">
        <v>1</v>
      </c>
      <c r="Q282" s="5">
        <v>0</v>
      </c>
      <c r="R282" s="5">
        <v>0</v>
      </c>
      <c r="S282" s="5">
        <v>65</v>
      </c>
      <c r="T282" s="5">
        <v>63</v>
      </c>
      <c r="U282" s="5">
        <v>0</v>
      </c>
      <c r="V282" s="5">
        <v>1</v>
      </c>
      <c r="W282" s="5"/>
      <c r="X282" s="5"/>
      <c r="Y282" s="5">
        <v>3</v>
      </c>
      <c r="Z282" t="s">
        <v>72</v>
      </c>
      <c r="AA282" t="s">
        <v>72</v>
      </c>
      <c r="AB282" s="1">
        <v>43025</v>
      </c>
      <c r="AC282" t="s">
        <v>72</v>
      </c>
      <c r="AD282" t="s">
        <v>72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9</v>
      </c>
      <c r="AX282" t="s">
        <v>72</v>
      </c>
      <c r="AY282">
        <v>130</v>
      </c>
      <c r="AZ282">
        <v>47</v>
      </c>
      <c r="BA282">
        <v>1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</v>
      </c>
      <c r="BM282">
        <v>0</v>
      </c>
      <c r="BN282">
        <v>0</v>
      </c>
      <c r="BO282">
        <v>57</v>
      </c>
    </row>
    <row r="283" spans="1:67" hidden="1">
      <c r="A283" s="1">
        <v>42361</v>
      </c>
      <c r="B283">
        <v>288839</v>
      </c>
      <c r="C283" t="s">
        <v>563</v>
      </c>
      <c r="D283" t="s">
        <v>564</v>
      </c>
      <c r="E283" s="1">
        <v>16045</v>
      </c>
      <c r="F283">
        <v>75</v>
      </c>
      <c r="G283" t="s">
        <v>69</v>
      </c>
      <c r="H283" t="s">
        <v>70</v>
      </c>
      <c r="I283" t="s">
        <v>70</v>
      </c>
      <c r="J283" t="s">
        <v>71</v>
      </c>
      <c r="K283">
        <v>28.54</v>
      </c>
      <c r="L283">
        <v>0</v>
      </c>
      <c r="M283">
        <v>0</v>
      </c>
      <c r="N283" t="s">
        <v>16</v>
      </c>
      <c r="O283" s="5">
        <v>0</v>
      </c>
      <c r="P283" s="5">
        <v>0</v>
      </c>
      <c r="Q283" s="5">
        <v>1</v>
      </c>
      <c r="R283" s="5">
        <v>0</v>
      </c>
      <c r="S283" s="5">
        <v>49</v>
      </c>
      <c r="T283" s="5">
        <v>49</v>
      </c>
      <c r="U283" s="5">
        <v>0</v>
      </c>
      <c r="V283" s="5">
        <v>1</v>
      </c>
      <c r="W283" s="5"/>
      <c r="X283" s="5"/>
      <c r="Y283" s="5">
        <v>3</v>
      </c>
      <c r="Z283" t="s">
        <v>72</v>
      </c>
      <c r="AA283" t="s">
        <v>72</v>
      </c>
      <c r="AB283" s="1">
        <v>43137</v>
      </c>
      <c r="AC283" t="s">
        <v>72</v>
      </c>
      <c r="AD283" t="s">
        <v>72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10</v>
      </c>
      <c r="AX283" t="s">
        <v>72</v>
      </c>
      <c r="AY283">
        <v>120</v>
      </c>
      <c r="AZ283">
        <v>40</v>
      </c>
      <c r="BA283">
        <v>1</v>
      </c>
      <c r="BB283">
        <v>0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0</v>
      </c>
      <c r="BN283">
        <v>0</v>
      </c>
      <c r="BO283">
        <v>49</v>
      </c>
    </row>
    <row r="284" spans="1:67" hidden="1">
      <c r="A284" s="1">
        <v>42374</v>
      </c>
      <c r="B284">
        <v>218087</v>
      </c>
      <c r="C284" t="s">
        <v>565</v>
      </c>
      <c r="D284" t="s">
        <v>566</v>
      </c>
      <c r="E284" s="1">
        <v>15349</v>
      </c>
      <c r="F284">
        <v>76</v>
      </c>
      <c r="G284" t="s">
        <v>69</v>
      </c>
      <c r="H284" t="s">
        <v>70</v>
      </c>
      <c r="I284" t="s">
        <v>70</v>
      </c>
      <c r="J284" t="s">
        <v>71</v>
      </c>
      <c r="K284">
        <v>40.9</v>
      </c>
      <c r="L284">
        <v>0</v>
      </c>
      <c r="M284">
        <v>0</v>
      </c>
      <c r="N284" t="s">
        <v>15</v>
      </c>
      <c r="O284" s="5">
        <v>0</v>
      </c>
      <c r="P284" s="5">
        <v>1</v>
      </c>
      <c r="Q284" s="5">
        <v>0</v>
      </c>
      <c r="R284" s="5">
        <v>0</v>
      </c>
      <c r="S284" s="5">
        <v>70</v>
      </c>
      <c r="T284" s="5">
        <v>50</v>
      </c>
      <c r="U284" s="5">
        <v>0</v>
      </c>
      <c r="V284" s="5">
        <v>1</v>
      </c>
      <c r="W284" s="5"/>
      <c r="X284" s="5"/>
      <c r="Y284" s="5">
        <v>2</v>
      </c>
      <c r="Z284" t="s">
        <v>72</v>
      </c>
      <c r="AA284" t="s">
        <v>72</v>
      </c>
      <c r="AB284" s="1">
        <v>43013</v>
      </c>
      <c r="AC284" t="s">
        <v>72</v>
      </c>
      <c r="AD284" t="s">
        <v>72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9</v>
      </c>
      <c r="AX284" t="s">
        <v>72</v>
      </c>
      <c r="AY284">
        <v>120</v>
      </c>
      <c r="BA284">
        <v>1</v>
      </c>
      <c r="BB284">
        <v>1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</v>
      </c>
      <c r="BM284">
        <v>0</v>
      </c>
      <c r="BN284">
        <v>0</v>
      </c>
      <c r="BO284">
        <v>50</v>
      </c>
    </row>
    <row r="285" spans="1:67" hidden="1">
      <c r="A285" s="1">
        <v>42374</v>
      </c>
      <c r="B285">
        <v>226310</v>
      </c>
      <c r="C285" t="s">
        <v>304</v>
      </c>
      <c r="D285" t="s">
        <v>567</v>
      </c>
      <c r="E285" s="1">
        <v>12942</v>
      </c>
      <c r="F285">
        <v>83</v>
      </c>
      <c r="G285" t="s">
        <v>77</v>
      </c>
      <c r="H285" t="s">
        <v>70</v>
      </c>
      <c r="I285" t="s">
        <v>70</v>
      </c>
      <c r="J285" t="s">
        <v>71</v>
      </c>
      <c r="K285">
        <v>26.73</v>
      </c>
      <c r="L285">
        <v>0</v>
      </c>
      <c r="M285">
        <v>0</v>
      </c>
      <c r="N285" t="s">
        <v>15</v>
      </c>
      <c r="O285" s="5">
        <v>0</v>
      </c>
      <c r="P285" s="5">
        <v>1</v>
      </c>
      <c r="Q285" s="5">
        <v>0</v>
      </c>
      <c r="R285" s="5">
        <v>0</v>
      </c>
      <c r="S285" s="5">
        <v>48</v>
      </c>
      <c r="T285" s="5">
        <v>44</v>
      </c>
      <c r="U285" s="5">
        <v>0</v>
      </c>
      <c r="V285" s="5">
        <v>1</v>
      </c>
      <c r="W285" s="5"/>
      <c r="X285" s="5"/>
      <c r="Y285" s="5">
        <v>2</v>
      </c>
      <c r="Z285" t="s">
        <v>72</v>
      </c>
      <c r="AA285" t="s">
        <v>72</v>
      </c>
      <c r="AB285" s="1">
        <v>42908</v>
      </c>
      <c r="AC285" t="s">
        <v>72</v>
      </c>
      <c r="AD285" t="s">
        <v>72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7</v>
      </c>
      <c r="AX285" t="s">
        <v>72</v>
      </c>
      <c r="AY285">
        <v>190</v>
      </c>
      <c r="AZ285">
        <v>7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</v>
      </c>
      <c r="BM285">
        <v>1</v>
      </c>
      <c r="BN285">
        <v>1</v>
      </c>
      <c r="BO285">
        <v>44</v>
      </c>
    </row>
    <row r="286" spans="1:67" hidden="1">
      <c r="A286" s="1">
        <v>42375</v>
      </c>
      <c r="B286">
        <v>288971</v>
      </c>
      <c r="C286" t="s">
        <v>568</v>
      </c>
      <c r="D286" t="s">
        <v>569</v>
      </c>
      <c r="E286" s="1">
        <v>13621</v>
      </c>
      <c r="F286">
        <v>81</v>
      </c>
      <c r="G286" t="s">
        <v>77</v>
      </c>
      <c r="H286" t="s">
        <v>70</v>
      </c>
      <c r="I286" t="s">
        <v>70</v>
      </c>
      <c r="J286" t="s">
        <v>71</v>
      </c>
      <c r="K286">
        <v>30.44</v>
      </c>
      <c r="L286">
        <v>0</v>
      </c>
      <c r="M286" t="s">
        <v>72</v>
      </c>
      <c r="N286" t="s">
        <v>15</v>
      </c>
      <c r="O286" s="5">
        <v>0</v>
      </c>
      <c r="P286" s="5">
        <v>1</v>
      </c>
      <c r="Q286" s="5">
        <v>0</v>
      </c>
      <c r="R286" s="5">
        <v>0</v>
      </c>
      <c r="S286" s="5">
        <v>41</v>
      </c>
      <c r="T286" s="5">
        <v>42</v>
      </c>
      <c r="U286" s="5">
        <v>0</v>
      </c>
      <c r="V286" s="5">
        <v>1</v>
      </c>
      <c r="W286" s="5"/>
      <c r="X286" s="5"/>
      <c r="Y286" s="5">
        <v>2</v>
      </c>
      <c r="Z286" t="s">
        <v>72</v>
      </c>
      <c r="AA286" t="s">
        <v>72</v>
      </c>
      <c r="AB286" s="1">
        <v>43025</v>
      </c>
      <c r="AC286" t="s">
        <v>72</v>
      </c>
      <c r="AD286" t="s">
        <v>72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5</v>
      </c>
      <c r="AX286" t="s">
        <v>72</v>
      </c>
      <c r="AY286">
        <v>118</v>
      </c>
      <c r="AZ286">
        <v>63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1</v>
      </c>
      <c r="BJ286">
        <v>0</v>
      </c>
      <c r="BK286">
        <v>1</v>
      </c>
      <c r="BL286">
        <v>2</v>
      </c>
      <c r="BM286">
        <v>0</v>
      </c>
      <c r="BN286">
        <v>1</v>
      </c>
      <c r="BO286">
        <v>41</v>
      </c>
    </row>
    <row r="287" spans="1:67">
      <c r="A287" s="1">
        <v>42376</v>
      </c>
      <c r="B287">
        <v>145767</v>
      </c>
      <c r="C287" t="s">
        <v>525</v>
      </c>
      <c r="D287" t="s">
        <v>352</v>
      </c>
      <c r="E287" s="1">
        <v>8507</v>
      </c>
      <c r="F287">
        <v>95</v>
      </c>
      <c r="G287" t="s">
        <v>77</v>
      </c>
      <c r="H287" t="s">
        <v>70</v>
      </c>
      <c r="I287" t="s">
        <v>70</v>
      </c>
      <c r="J287" t="s">
        <v>71</v>
      </c>
      <c r="K287">
        <v>24.12</v>
      </c>
      <c r="L287">
        <v>0</v>
      </c>
      <c r="M287">
        <v>0</v>
      </c>
      <c r="N287" t="s">
        <v>15</v>
      </c>
      <c r="O287" s="5">
        <v>0</v>
      </c>
      <c r="P287" s="5">
        <v>1</v>
      </c>
      <c r="Q287" s="5">
        <v>0</v>
      </c>
      <c r="R287" s="5">
        <v>0</v>
      </c>
      <c r="S287" s="5">
        <v>32</v>
      </c>
      <c r="T287" s="5">
        <v>32</v>
      </c>
      <c r="U287" s="5">
        <v>1</v>
      </c>
      <c r="V287" s="5">
        <v>0</v>
      </c>
      <c r="W287" s="5"/>
      <c r="X287" s="5">
        <v>245</v>
      </c>
      <c r="Y287" s="5">
        <v>2</v>
      </c>
      <c r="Z287" t="s">
        <v>72</v>
      </c>
      <c r="AA287" t="s">
        <v>72</v>
      </c>
      <c r="AB287" s="1">
        <v>42569</v>
      </c>
      <c r="AC287" t="s">
        <v>72</v>
      </c>
      <c r="AD287" t="s">
        <v>72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8</v>
      </c>
      <c r="AX287" t="s">
        <v>72</v>
      </c>
      <c r="AY287">
        <v>125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1</v>
      </c>
      <c r="BI287">
        <v>1</v>
      </c>
      <c r="BJ287">
        <v>1</v>
      </c>
      <c r="BK287">
        <v>0</v>
      </c>
      <c r="BL287">
        <v>2</v>
      </c>
      <c r="BM287">
        <v>0</v>
      </c>
      <c r="BN287">
        <v>1</v>
      </c>
      <c r="BO287">
        <v>32</v>
      </c>
    </row>
    <row r="288" spans="1:67">
      <c r="A288" s="1">
        <v>42376</v>
      </c>
      <c r="B288">
        <v>275980</v>
      </c>
      <c r="C288" t="s">
        <v>570</v>
      </c>
      <c r="D288" t="s">
        <v>571</v>
      </c>
      <c r="E288" s="1">
        <v>13830</v>
      </c>
      <c r="F288">
        <v>81</v>
      </c>
      <c r="G288" t="s">
        <v>69</v>
      </c>
      <c r="H288" t="s">
        <v>70</v>
      </c>
      <c r="I288" t="s">
        <v>70</v>
      </c>
      <c r="J288" t="s">
        <v>71</v>
      </c>
      <c r="K288">
        <v>32.83</v>
      </c>
      <c r="L288">
        <v>0</v>
      </c>
      <c r="M288">
        <v>0</v>
      </c>
      <c r="N288" t="s">
        <v>14</v>
      </c>
      <c r="O288" s="5">
        <v>1</v>
      </c>
      <c r="P288" s="5">
        <v>0</v>
      </c>
      <c r="Q288" s="5">
        <v>0</v>
      </c>
      <c r="R288" s="5">
        <v>0</v>
      </c>
      <c r="S288" s="5">
        <v>38</v>
      </c>
      <c r="T288" s="5">
        <v>38</v>
      </c>
      <c r="U288" s="5">
        <v>1</v>
      </c>
      <c r="V288" s="5">
        <v>0</v>
      </c>
      <c r="W288" s="5"/>
      <c r="X288" s="5"/>
      <c r="Y288" s="5">
        <v>2</v>
      </c>
      <c r="Z288" t="s">
        <v>72</v>
      </c>
      <c r="AA288" t="s">
        <v>72</v>
      </c>
      <c r="AB288" s="1">
        <v>43103</v>
      </c>
      <c r="AC288" t="s">
        <v>72</v>
      </c>
      <c r="AD288" t="s">
        <v>72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 t="s">
        <v>72</v>
      </c>
      <c r="AY288">
        <v>120</v>
      </c>
      <c r="AZ288">
        <v>45</v>
      </c>
      <c r="BA288">
        <v>1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</v>
      </c>
      <c r="BM288">
        <v>0</v>
      </c>
      <c r="BN288">
        <v>1</v>
      </c>
      <c r="BO288">
        <v>38</v>
      </c>
    </row>
    <row r="289" spans="1:67" hidden="1">
      <c r="A289" s="1">
        <v>42376</v>
      </c>
      <c r="B289">
        <v>287300</v>
      </c>
      <c r="C289" t="s">
        <v>572</v>
      </c>
      <c r="D289" t="s">
        <v>573</v>
      </c>
      <c r="E289" s="1">
        <v>18142</v>
      </c>
      <c r="F289">
        <v>69</v>
      </c>
      <c r="G289" t="s">
        <v>69</v>
      </c>
      <c r="H289" t="s">
        <v>70</v>
      </c>
      <c r="I289" t="s">
        <v>70</v>
      </c>
      <c r="J289" t="s">
        <v>71</v>
      </c>
      <c r="K289">
        <v>29.17</v>
      </c>
      <c r="L289">
        <v>0</v>
      </c>
      <c r="M289">
        <v>0</v>
      </c>
      <c r="N289" t="s">
        <v>15</v>
      </c>
      <c r="O289" s="5">
        <v>0</v>
      </c>
      <c r="P289" s="5">
        <v>1</v>
      </c>
      <c r="Q289" s="5">
        <v>0</v>
      </c>
      <c r="R289" s="5">
        <v>0</v>
      </c>
      <c r="S289" s="5">
        <v>60</v>
      </c>
      <c r="T289" s="5">
        <v>50</v>
      </c>
      <c r="U289" s="5">
        <v>0</v>
      </c>
      <c r="V289" s="5">
        <v>1</v>
      </c>
      <c r="W289" s="5"/>
      <c r="X289" s="5"/>
      <c r="Y289" s="5">
        <v>2</v>
      </c>
      <c r="Z289" t="s">
        <v>72</v>
      </c>
      <c r="AA289" t="s">
        <v>72</v>
      </c>
      <c r="AB289" s="1">
        <v>43128</v>
      </c>
      <c r="AC289" t="s">
        <v>72</v>
      </c>
      <c r="AD289" t="s">
        <v>72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4</v>
      </c>
      <c r="AX289" t="s">
        <v>72</v>
      </c>
      <c r="AY289">
        <v>132</v>
      </c>
      <c r="AZ289">
        <v>47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2</v>
      </c>
      <c r="BM289">
        <v>0</v>
      </c>
      <c r="BN289">
        <v>0</v>
      </c>
      <c r="BO289">
        <v>50</v>
      </c>
    </row>
    <row r="290" spans="1:67" hidden="1">
      <c r="A290" s="1">
        <v>42381</v>
      </c>
      <c r="B290">
        <v>173862</v>
      </c>
      <c r="C290" t="s">
        <v>574</v>
      </c>
      <c r="D290" t="s">
        <v>575</v>
      </c>
      <c r="E290" s="1">
        <v>11694</v>
      </c>
      <c r="F290">
        <v>86</v>
      </c>
      <c r="G290" t="s">
        <v>77</v>
      </c>
      <c r="H290" t="s">
        <v>70</v>
      </c>
      <c r="I290" t="s">
        <v>70</v>
      </c>
      <c r="J290" t="s">
        <v>71</v>
      </c>
      <c r="K290">
        <v>29.74</v>
      </c>
      <c r="L290">
        <v>0</v>
      </c>
      <c r="M290" t="s">
        <v>72</v>
      </c>
      <c r="N290" t="s">
        <v>16</v>
      </c>
      <c r="O290" s="5">
        <v>0</v>
      </c>
      <c r="P290" s="5">
        <v>0</v>
      </c>
      <c r="Q290" s="5">
        <v>1</v>
      </c>
      <c r="R290" s="5">
        <v>0</v>
      </c>
      <c r="S290" s="5">
        <v>75</v>
      </c>
      <c r="T290" s="5">
        <v>70</v>
      </c>
      <c r="U290" s="5">
        <v>0</v>
      </c>
      <c r="V290" s="5">
        <v>1</v>
      </c>
      <c r="W290" s="5"/>
      <c r="X290" s="5"/>
      <c r="Y290" s="5">
        <v>2</v>
      </c>
      <c r="Z290" t="s">
        <v>72</v>
      </c>
      <c r="AA290" t="s">
        <v>72</v>
      </c>
      <c r="AB290" s="1">
        <v>42919</v>
      </c>
      <c r="AC290" t="s">
        <v>72</v>
      </c>
      <c r="AD290" t="s">
        <v>72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11</v>
      </c>
      <c r="AX290" t="s">
        <v>72</v>
      </c>
      <c r="AY290">
        <v>90</v>
      </c>
      <c r="AZ290">
        <v>52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2</v>
      </c>
      <c r="BM290">
        <v>0</v>
      </c>
      <c r="BN290">
        <v>0</v>
      </c>
      <c r="BO290">
        <v>70</v>
      </c>
    </row>
    <row r="291" spans="1:67" hidden="1">
      <c r="A291" s="1">
        <v>42383</v>
      </c>
      <c r="B291">
        <v>246774</v>
      </c>
      <c r="C291" t="s">
        <v>304</v>
      </c>
      <c r="D291" t="s">
        <v>576</v>
      </c>
      <c r="E291" s="1">
        <v>18629</v>
      </c>
      <c r="F291">
        <v>67</v>
      </c>
      <c r="G291" t="s">
        <v>77</v>
      </c>
      <c r="H291" t="s">
        <v>70</v>
      </c>
      <c r="I291" t="s">
        <v>70</v>
      </c>
      <c r="J291" t="s">
        <v>71</v>
      </c>
      <c r="K291">
        <v>31.96</v>
      </c>
      <c r="L291">
        <v>0</v>
      </c>
      <c r="M291">
        <v>0</v>
      </c>
      <c r="N291" t="s">
        <v>14</v>
      </c>
      <c r="O291" s="5">
        <v>1</v>
      </c>
      <c r="P291" s="5">
        <v>0</v>
      </c>
      <c r="Q291" s="5">
        <v>0</v>
      </c>
      <c r="R291" s="5">
        <v>0</v>
      </c>
      <c r="S291" s="5">
        <v>40</v>
      </c>
      <c r="T291" s="5">
        <v>27</v>
      </c>
      <c r="U291" s="5">
        <v>1</v>
      </c>
      <c r="V291" s="5">
        <v>0</v>
      </c>
      <c r="W291" s="5"/>
      <c r="X291" s="5"/>
      <c r="Y291" s="5">
        <v>2</v>
      </c>
      <c r="Z291" t="s">
        <v>72</v>
      </c>
      <c r="AA291" t="s">
        <v>72</v>
      </c>
      <c r="AB291" s="1">
        <v>43117</v>
      </c>
      <c r="AC291" t="s">
        <v>139</v>
      </c>
      <c r="AD291" t="s">
        <v>355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 t="s">
        <v>72</v>
      </c>
      <c r="AY291">
        <v>130</v>
      </c>
      <c r="AZ291">
        <v>66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2</v>
      </c>
      <c r="BM291">
        <v>0</v>
      </c>
      <c r="BN291">
        <v>1</v>
      </c>
      <c r="BO291">
        <v>27</v>
      </c>
    </row>
    <row r="292" spans="1:67" hidden="1">
      <c r="A292" s="1">
        <v>42388</v>
      </c>
      <c r="B292">
        <v>170571</v>
      </c>
      <c r="C292" t="s">
        <v>577</v>
      </c>
      <c r="D292" t="s">
        <v>578</v>
      </c>
      <c r="E292" s="1">
        <v>13373</v>
      </c>
      <c r="F292">
        <v>82</v>
      </c>
      <c r="G292" t="s">
        <v>77</v>
      </c>
      <c r="H292" t="s">
        <v>70</v>
      </c>
      <c r="I292" t="s">
        <v>70</v>
      </c>
      <c r="J292" t="s">
        <v>71</v>
      </c>
      <c r="K292">
        <v>26.85</v>
      </c>
      <c r="L292">
        <v>0</v>
      </c>
      <c r="M292" t="s">
        <v>72</v>
      </c>
      <c r="N292" t="s">
        <v>16</v>
      </c>
      <c r="O292" s="5">
        <v>0</v>
      </c>
      <c r="P292" s="5">
        <v>0</v>
      </c>
      <c r="Q292" s="5">
        <v>1</v>
      </c>
      <c r="R292" s="5">
        <v>0</v>
      </c>
      <c r="S292" s="5">
        <v>50</v>
      </c>
      <c r="T292" s="5">
        <v>50</v>
      </c>
      <c r="U292" s="5">
        <v>0</v>
      </c>
      <c r="V292" s="5">
        <v>1</v>
      </c>
      <c r="W292" s="5"/>
      <c r="X292" s="5"/>
      <c r="Y292" s="5">
        <v>2</v>
      </c>
      <c r="Z292" t="s">
        <v>72</v>
      </c>
      <c r="AA292" t="s">
        <v>72</v>
      </c>
      <c r="AB292" s="1">
        <v>42919</v>
      </c>
      <c r="AC292" t="s">
        <v>72</v>
      </c>
      <c r="AD292" t="s">
        <v>72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 t="s">
        <v>72</v>
      </c>
      <c r="AY292">
        <v>80</v>
      </c>
      <c r="AZ292">
        <v>32</v>
      </c>
      <c r="BA292">
        <v>1</v>
      </c>
      <c r="BB292">
        <v>1</v>
      </c>
      <c r="BC292">
        <v>1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2</v>
      </c>
      <c r="BM292">
        <v>0</v>
      </c>
      <c r="BN292">
        <v>0</v>
      </c>
      <c r="BO292">
        <v>50</v>
      </c>
    </row>
    <row r="293" spans="1:67" hidden="1">
      <c r="A293" s="1">
        <v>42388</v>
      </c>
      <c r="B293">
        <v>288367</v>
      </c>
      <c r="C293" t="s">
        <v>579</v>
      </c>
      <c r="D293" t="s">
        <v>580</v>
      </c>
      <c r="E293" s="1">
        <v>22888</v>
      </c>
      <c r="F293">
        <v>56</v>
      </c>
      <c r="G293" t="s">
        <v>77</v>
      </c>
      <c r="H293" t="s">
        <v>70</v>
      </c>
      <c r="I293" t="s">
        <v>70</v>
      </c>
      <c r="J293" t="s">
        <v>71</v>
      </c>
      <c r="K293">
        <v>28.11</v>
      </c>
      <c r="L293">
        <v>1</v>
      </c>
      <c r="M293" t="s">
        <v>72</v>
      </c>
      <c r="N293" t="s">
        <v>15</v>
      </c>
      <c r="O293" s="5">
        <v>0</v>
      </c>
      <c r="P293" s="5">
        <v>1</v>
      </c>
      <c r="Q293" s="5">
        <v>0</v>
      </c>
      <c r="R293" s="5">
        <v>0</v>
      </c>
      <c r="S293" s="5">
        <v>35</v>
      </c>
      <c r="T293" s="5">
        <v>36</v>
      </c>
      <c r="U293" s="5">
        <v>1</v>
      </c>
      <c r="V293" s="5">
        <v>0</v>
      </c>
      <c r="W293" s="5"/>
      <c r="X293" s="5"/>
      <c r="Y293" s="5">
        <v>2</v>
      </c>
      <c r="Z293" t="s">
        <v>72</v>
      </c>
      <c r="AA293" t="s">
        <v>72</v>
      </c>
      <c r="AB293" s="1">
        <v>43010</v>
      </c>
      <c r="AC293" t="s">
        <v>139</v>
      </c>
      <c r="AD293" t="s">
        <v>144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6</v>
      </c>
      <c r="AX293" t="s">
        <v>72</v>
      </c>
      <c r="AY293">
        <v>105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1</v>
      </c>
      <c r="BL293">
        <v>2</v>
      </c>
      <c r="BM293">
        <v>0</v>
      </c>
      <c r="BN293">
        <v>1</v>
      </c>
      <c r="BO293">
        <v>35</v>
      </c>
    </row>
    <row r="294" spans="1:67" hidden="1">
      <c r="A294" s="1">
        <v>42388</v>
      </c>
      <c r="B294">
        <v>289282</v>
      </c>
      <c r="C294" t="s">
        <v>422</v>
      </c>
      <c r="D294" t="s">
        <v>581</v>
      </c>
      <c r="E294" s="1">
        <v>17641</v>
      </c>
      <c r="F294">
        <v>70</v>
      </c>
      <c r="G294" t="s">
        <v>69</v>
      </c>
      <c r="H294" t="s">
        <v>70</v>
      </c>
      <c r="I294" t="s">
        <v>70</v>
      </c>
      <c r="J294" t="s">
        <v>71</v>
      </c>
      <c r="K294">
        <v>51.27</v>
      </c>
      <c r="L294">
        <v>1</v>
      </c>
      <c r="M294" t="s">
        <v>72</v>
      </c>
      <c r="N294" t="s">
        <v>17</v>
      </c>
      <c r="O294" s="5">
        <v>0</v>
      </c>
      <c r="P294" s="5">
        <v>0</v>
      </c>
      <c r="Q294" s="5">
        <v>0</v>
      </c>
      <c r="R294" s="5">
        <v>1</v>
      </c>
      <c r="S294" s="5">
        <v>65</v>
      </c>
      <c r="T294" s="5">
        <v>65</v>
      </c>
      <c r="U294" s="5">
        <v>0</v>
      </c>
      <c r="V294" s="5">
        <v>1</v>
      </c>
      <c r="W294" s="5"/>
      <c r="X294" s="5"/>
      <c r="Y294" s="5">
        <v>2</v>
      </c>
      <c r="Z294" t="s">
        <v>72</v>
      </c>
      <c r="AA294" t="s">
        <v>72</v>
      </c>
      <c r="AB294" s="1">
        <v>43082</v>
      </c>
      <c r="AC294" t="s">
        <v>72</v>
      </c>
      <c r="AD294" t="s">
        <v>72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13</v>
      </c>
      <c r="AX294" t="s">
        <v>72</v>
      </c>
      <c r="AY294">
        <v>160</v>
      </c>
      <c r="AZ294">
        <v>56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</v>
      </c>
      <c r="BM294">
        <v>0</v>
      </c>
      <c r="BN294">
        <v>0</v>
      </c>
      <c r="BO294">
        <v>65</v>
      </c>
    </row>
    <row r="295" spans="1:67" hidden="1">
      <c r="A295" s="1">
        <v>42390</v>
      </c>
      <c r="B295">
        <v>147319</v>
      </c>
      <c r="C295" t="s">
        <v>582</v>
      </c>
      <c r="D295" t="s">
        <v>583</v>
      </c>
      <c r="E295" s="1">
        <v>9170</v>
      </c>
      <c r="F295">
        <v>93</v>
      </c>
      <c r="G295" t="s">
        <v>69</v>
      </c>
      <c r="H295" t="s">
        <v>70</v>
      </c>
      <c r="I295" t="s">
        <v>70</v>
      </c>
      <c r="J295" t="s">
        <v>71</v>
      </c>
      <c r="K295">
        <v>19.649999999999999</v>
      </c>
      <c r="L295">
        <v>0</v>
      </c>
      <c r="M295">
        <v>0</v>
      </c>
      <c r="N295" t="s">
        <v>15</v>
      </c>
      <c r="O295" s="5">
        <v>0</v>
      </c>
      <c r="P295" s="5">
        <v>1</v>
      </c>
      <c r="Q295" s="5">
        <v>0</v>
      </c>
      <c r="R295" s="5">
        <v>0</v>
      </c>
      <c r="S295" s="5">
        <v>63</v>
      </c>
      <c r="T295" s="5">
        <v>63</v>
      </c>
      <c r="U295" s="5">
        <v>0</v>
      </c>
      <c r="V295" s="5">
        <v>1</v>
      </c>
      <c r="W295" s="5"/>
      <c r="X295" s="5"/>
      <c r="Y295" s="5">
        <v>2</v>
      </c>
      <c r="Z295" t="s">
        <v>72</v>
      </c>
      <c r="AA295" t="s">
        <v>72</v>
      </c>
      <c r="AB295" s="1">
        <v>42919</v>
      </c>
      <c r="AC295" t="s">
        <v>72</v>
      </c>
      <c r="AD295" t="s">
        <v>72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8</v>
      </c>
      <c r="AX295" t="s">
        <v>72</v>
      </c>
      <c r="AY295">
        <v>130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</v>
      </c>
      <c r="BM295">
        <v>0</v>
      </c>
      <c r="BN295">
        <v>0</v>
      </c>
      <c r="BO295">
        <v>63</v>
      </c>
    </row>
    <row r="296" spans="1:67">
      <c r="A296" s="1">
        <v>42390</v>
      </c>
      <c r="B296">
        <v>208507</v>
      </c>
      <c r="C296" t="s">
        <v>584</v>
      </c>
      <c r="D296" t="s">
        <v>585</v>
      </c>
      <c r="E296" s="1">
        <v>8900</v>
      </c>
      <c r="F296">
        <v>94</v>
      </c>
      <c r="G296" t="s">
        <v>77</v>
      </c>
      <c r="H296" t="s">
        <v>70</v>
      </c>
      <c r="I296" t="s">
        <v>70</v>
      </c>
      <c r="J296" t="s">
        <v>71</v>
      </c>
      <c r="K296">
        <v>26.24</v>
      </c>
      <c r="L296">
        <v>1</v>
      </c>
      <c r="M296" t="s">
        <v>72</v>
      </c>
      <c r="N296" t="s">
        <v>16</v>
      </c>
      <c r="O296" s="5">
        <v>0</v>
      </c>
      <c r="P296" s="5">
        <v>0</v>
      </c>
      <c r="Q296" s="5">
        <v>1</v>
      </c>
      <c r="R296" s="5">
        <v>0</v>
      </c>
      <c r="S296" s="5">
        <v>36</v>
      </c>
      <c r="T296" s="5">
        <v>36</v>
      </c>
      <c r="U296" s="5">
        <v>1</v>
      </c>
      <c r="V296" s="5">
        <v>0</v>
      </c>
      <c r="W296" s="5"/>
      <c r="X296" s="5"/>
      <c r="Y296" s="5">
        <v>2</v>
      </c>
      <c r="Z296" t="s">
        <v>72</v>
      </c>
      <c r="AA296" t="s">
        <v>72</v>
      </c>
      <c r="AB296" s="1">
        <v>42919</v>
      </c>
      <c r="AC296" t="s">
        <v>72</v>
      </c>
      <c r="AD296" t="s">
        <v>72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8</v>
      </c>
      <c r="AX296" t="s">
        <v>72</v>
      </c>
      <c r="AY296">
        <v>108</v>
      </c>
      <c r="AZ296">
        <v>22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2</v>
      </c>
      <c r="BM296">
        <v>0</v>
      </c>
      <c r="BN296">
        <v>0</v>
      </c>
      <c r="BO296">
        <v>36</v>
      </c>
    </row>
    <row r="297" spans="1:67" hidden="1">
      <c r="A297" s="1">
        <v>42402</v>
      </c>
      <c r="B297">
        <v>182405</v>
      </c>
      <c r="C297" t="s">
        <v>587</v>
      </c>
      <c r="D297" t="s">
        <v>588</v>
      </c>
      <c r="E297" s="1">
        <v>14828</v>
      </c>
      <c r="F297">
        <v>78</v>
      </c>
      <c r="G297" t="s">
        <v>69</v>
      </c>
      <c r="H297" t="s">
        <v>70</v>
      </c>
      <c r="I297" t="s">
        <v>70</v>
      </c>
      <c r="J297" t="s">
        <v>71</v>
      </c>
      <c r="K297">
        <v>28.98</v>
      </c>
      <c r="L297">
        <v>0</v>
      </c>
      <c r="M297">
        <v>0</v>
      </c>
      <c r="N297" t="s">
        <v>15</v>
      </c>
      <c r="O297" s="5">
        <v>0</v>
      </c>
      <c r="P297" s="5">
        <v>1</v>
      </c>
      <c r="Q297" s="5">
        <v>0</v>
      </c>
      <c r="R297" s="5">
        <v>0</v>
      </c>
      <c r="S297" s="5">
        <v>50</v>
      </c>
      <c r="T297" s="5">
        <v>50</v>
      </c>
      <c r="U297" s="5">
        <v>0</v>
      </c>
      <c r="V297" s="5">
        <v>1</v>
      </c>
      <c r="W297" s="5"/>
      <c r="X297" s="5"/>
      <c r="Y297" s="5">
        <v>2</v>
      </c>
      <c r="Z297" t="s">
        <v>72</v>
      </c>
      <c r="AA297" t="s">
        <v>72</v>
      </c>
      <c r="AB297" s="1">
        <v>42402</v>
      </c>
      <c r="AC297" t="s">
        <v>72</v>
      </c>
      <c r="AD297" t="s">
        <v>72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7</v>
      </c>
      <c r="AX297" t="s">
        <v>72</v>
      </c>
      <c r="AY297">
        <v>140</v>
      </c>
      <c r="AZ297">
        <v>77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</v>
      </c>
      <c r="BM297">
        <v>0</v>
      </c>
      <c r="BN297">
        <v>0</v>
      </c>
      <c r="BO297">
        <v>50</v>
      </c>
    </row>
    <row r="298" spans="1:67" hidden="1">
      <c r="A298" s="1">
        <v>42402</v>
      </c>
      <c r="B298">
        <v>270693</v>
      </c>
      <c r="C298" t="s">
        <v>335</v>
      </c>
      <c r="D298" t="s">
        <v>530</v>
      </c>
      <c r="E298" s="1">
        <v>14048</v>
      </c>
      <c r="F298">
        <v>80</v>
      </c>
      <c r="G298" t="s">
        <v>77</v>
      </c>
      <c r="H298" t="s">
        <v>70</v>
      </c>
      <c r="I298" t="s">
        <v>70</v>
      </c>
      <c r="J298" t="s">
        <v>71</v>
      </c>
      <c r="K298">
        <v>27.43</v>
      </c>
      <c r="L298">
        <v>0</v>
      </c>
      <c r="M298">
        <v>0</v>
      </c>
      <c r="N298" t="s">
        <v>15</v>
      </c>
      <c r="O298" s="5">
        <v>0</v>
      </c>
      <c r="P298" s="5">
        <v>1</v>
      </c>
      <c r="Q298" s="5">
        <v>0</v>
      </c>
      <c r="R298" s="5">
        <v>0</v>
      </c>
      <c r="S298" s="5">
        <v>68</v>
      </c>
      <c r="T298" s="5">
        <v>68</v>
      </c>
      <c r="U298" s="5">
        <v>0</v>
      </c>
      <c r="V298" s="5">
        <v>1</v>
      </c>
      <c r="W298" s="5"/>
      <c r="X298" s="5"/>
      <c r="Y298" s="5">
        <v>2</v>
      </c>
      <c r="Z298" t="s">
        <v>72</v>
      </c>
      <c r="AA298" t="s">
        <v>72</v>
      </c>
      <c r="AB298" s="1">
        <v>42927</v>
      </c>
      <c r="AC298" t="s">
        <v>72</v>
      </c>
      <c r="AD298" t="s">
        <v>72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7</v>
      </c>
      <c r="AX298" t="s">
        <v>72</v>
      </c>
      <c r="AY298">
        <v>130</v>
      </c>
      <c r="AZ298">
        <v>70</v>
      </c>
      <c r="BA298">
        <v>1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</v>
      </c>
      <c r="BM298">
        <v>0</v>
      </c>
      <c r="BN298">
        <v>0</v>
      </c>
      <c r="BO298">
        <v>55</v>
      </c>
    </row>
    <row r="299" spans="1:67" hidden="1">
      <c r="A299" s="1">
        <v>42403</v>
      </c>
      <c r="B299">
        <v>271858</v>
      </c>
      <c r="C299" t="s">
        <v>589</v>
      </c>
      <c r="D299" t="s">
        <v>590</v>
      </c>
      <c r="E299" s="1">
        <v>10299</v>
      </c>
      <c r="F299">
        <v>90</v>
      </c>
      <c r="G299" t="s">
        <v>69</v>
      </c>
      <c r="H299" t="s">
        <v>70</v>
      </c>
      <c r="I299" t="s">
        <v>70</v>
      </c>
      <c r="J299" t="s">
        <v>71</v>
      </c>
      <c r="K299">
        <v>35.93</v>
      </c>
      <c r="L299">
        <v>1</v>
      </c>
      <c r="M299" t="s">
        <v>72</v>
      </c>
      <c r="N299" t="s">
        <v>15</v>
      </c>
      <c r="O299" s="5">
        <v>0</v>
      </c>
      <c r="P299" s="5">
        <v>1</v>
      </c>
      <c r="Q299" s="5">
        <v>0</v>
      </c>
      <c r="R299" s="5">
        <v>0</v>
      </c>
      <c r="S299" s="5">
        <v>65</v>
      </c>
      <c r="T299" s="5">
        <v>65</v>
      </c>
      <c r="U299" s="5">
        <v>0</v>
      </c>
      <c r="V299" s="5">
        <v>1</v>
      </c>
      <c r="W299" s="5"/>
      <c r="X299" s="5"/>
      <c r="Y299" s="5">
        <v>2</v>
      </c>
      <c r="Z299" t="s">
        <v>72</v>
      </c>
      <c r="AA299" t="s">
        <v>72</v>
      </c>
      <c r="AB299" s="1">
        <v>42919</v>
      </c>
      <c r="AC299" t="s">
        <v>72</v>
      </c>
      <c r="AD299" t="s">
        <v>72</v>
      </c>
      <c r="AE299">
        <v>1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6</v>
      </c>
      <c r="AX299" t="s">
        <v>72</v>
      </c>
      <c r="AY299">
        <v>145</v>
      </c>
      <c r="AZ299">
        <v>57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</v>
      </c>
      <c r="BM299">
        <v>0</v>
      </c>
      <c r="BN299">
        <v>0</v>
      </c>
      <c r="BO299">
        <v>65</v>
      </c>
    </row>
    <row r="300" spans="1:67" hidden="1">
      <c r="A300" s="1">
        <v>42404</v>
      </c>
      <c r="B300">
        <v>137349</v>
      </c>
      <c r="C300" t="s">
        <v>572</v>
      </c>
      <c r="D300" t="s">
        <v>591</v>
      </c>
      <c r="E300" s="1">
        <v>15279</v>
      </c>
      <c r="F300">
        <v>77</v>
      </c>
      <c r="G300" t="s">
        <v>69</v>
      </c>
      <c r="H300" t="s">
        <v>70</v>
      </c>
      <c r="I300" t="s">
        <v>70</v>
      </c>
      <c r="J300" t="s">
        <v>71</v>
      </c>
      <c r="K300">
        <v>42.82</v>
      </c>
      <c r="L300">
        <v>0</v>
      </c>
      <c r="M300">
        <v>0</v>
      </c>
      <c r="N300" t="s">
        <v>16</v>
      </c>
      <c r="O300" s="5">
        <v>0</v>
      </c>
      <c r="P300" s="5">
        <v>0</v>
      </c>
      <c r="Q300" s="5">
        <v>1</v>
      </c>
      <c r="R300" s="5">
        <v>0</v>
      </c>
      <c r="S300" s="5">
        <v>78</v>
      </c>
      <c r="T300" s="5">
        <v>58</v>
      </c>
      <c r="U300" s="5">
        <v>0</v>
      </c>
      <c r="V300" s="5">
        <v>1</v>
      </c>
      <c r="W300" s="5"/>
      <c r="X300" s="5"/>
      <c r="Y300" s="5">
        <v>2</v>
      </c>
      <c r="Z300" t="s">
        <v>72</v>
      </c>
      <c r="AA300" t="s">
        <v>72</v>
      </c>
      <c r="AB300" s="1">
        <v>43105</v>
      </c>
      <c r="AC300" t="s">
        <v>72</v>
      </c>
      <c r="AD300" t="s">
        <v>72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8</v>
      </c>
      <c r="AX300" t="s">
        <v>72</v>
      </c>
      <c r="AY300">
        <v>164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</v>
      </c>
      <c r="BM300">
        <v>0</v>
      </c>
      <c r="BN300">
        <v>0</v>
      </c>
      <c r="BO300">
        <v>58</v>
      </c>
    </row>
    <row r="301" spans="1:67" hidden="1">
      <c r="A301" s="1">
        <v>42404</v>
      </c>
      <c r="B301">
        <v>170686</v>
      </c>
      <c r="C301" t="s">
        <v>162</v>
      </c>
      <c r="D301" t="s">
        <v>592</v>
      </c>
      <c r="E301" s="1">
        <v>9341</v>
      </c>
      <c r="F301">
        <v>93</v>
      </c>
      <c r="G301" t="s">
        <v>77</v>
      </c>
      <c r="H301" t="s">
        <v>70</v>
      </c>
      <c r="I301" t="s">
        <v>70</v>
      </c>
      <c r="J301" t="s">
        <v>71</v>
      </c>
      <c r="K301">
        <v>30.28</v>
      </c>
      <c r="L301">
        <v>0</v>
      </c>
      <c r="M301" t="s">
        <v>72</v>
      </c>
      <c r="N301" t="s">
        <v>15</v>
      </c>
      <c r="O301" s="5">
        <v>0</v>
      </c>
      <c r="P301" s="5">
        <v>1</v>
      </c>
      <c r="Q301" s="5">
        <v>0</v>
      </c>
      <c r="R301" s="5">
        <v>0</v>
      </c>
      <c r="S301" s="5">
        <v>63</v>
      </c>
      <c r="T301" s="5">
        <v>63</v>
      </c>
      <c r="U301" s="5">
        <v>0</v>
      </c>
      <c r="V301" s="5">
        <v>1</v>
      </c>
      <c r="W301" s="5"/>
      <c r="X301" s="5"/>
      <c r="Y301" s="5">
        <v>2</v>
      </c>
      <c r="Z301" t="s">
        <v>72</v>
      </c>
      <c r="AA301" t="s">
        <v>72</v>
      </c>
      <c r="AB301" s="1">
        <v>43118</v>
      </c>
      <c r="AC301" t="s">
        <v>72</v>
      </c>
      <c r="AD301" t="s">
        <v>72</v>
      </c>
      <c r="AE301">
        <v>1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 t="s">
        <v>72</v>
      </c>
      <c r="AY301">
        <v>158</v>
      </c>
      <c r="AZ301">
        <v>33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2</v>
      </c>
      <c r="BM301">
        <v>0</v>
      </c>
      <c r="BN301">
        <v>0</v>
      </c>
      <c r="BO301">
        <v>56</v>
      </c>
    </row>
    <row r="302" spans="1:67" hidden="1">
      <c r="A302" s="1">
        <v>42409</v>
      </c>
      <c r="B302">
        <v>271329</v>
      </c>
      <c r="C302" t="s">
        <v>593</v>
      </c>
      <c r="D302" t="s">
        <v>398</v>
      </c>
      <c r="E302" s="1">
        <v>22861</v>
      </c>
      <c r="F302">
        <v>56</v>
      </c>
      <c r="G302" t="s">
        <v>77</v>
      </c>
      <c r="H302" t="s">
        <v>70</v>
      </c>
      <c r="I302" t="s">
        <v>70</v>
      </c>
      <c r="J302" t="s">
        <v>71</v>
      </c>
      <c r="K302">
        <v>42.02</v>
      </c>
      <c r="L302">
        <v>0</v>
      </c>
      <c r="M302">
        <v>0</v>
      </c>
      <c r="N302" t="s">
        <v>16</v>
      </c>
      <c r="O302" s="5">
        <v>0</v>
      </c>
      <c r="P302" s="5">
        <v>0</v>
      </c>
      <c r="Q302" s="5">
        <v>1</v>
      </c>
      <c r="R302" s="5">
        <v>0</v>
      </c>
      <c r="S302" s="5">
        <v>34</v>
      </c>
      <c r="T302" s="5">
        <v>35</v>
      </c>
      <c r="U302" s="5">
        <v>1</v>
      </c>
      <c r="V302" s="5">
        <v>0</v>
      </c>
      <c r="W302" s="5"/>
      <c r="X302" s="5"/>
      <c r="Y302" s="5">
        <v>2</v>
      </c>
      <c r="Z302" t="s">
        <v>72</v>
      </c>
      <c r="AA302" t="s">
        <v>72</v>
      </c>
      <c r="AB302" s="1">
        <v>43030</v>
      </c>
      <c r="AC302" t="s">
        <v>139</v>
      </c>
      <c r="AD302" t="s">
        <v>435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9</v>
      </c>
      <c r="AX302" t="s">
        <v>72</v>
      </c>
      <c r="AY302">
        <v>140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</v>
      </c>
      <c r="BM302">
        <v>0</v>
      </c>
      <c r="BN302">
        <v>1</v>
      </c>
      <c r="BO302">
        <v>34</v>
      </c>
    </row>
    <row r="303" spans="1:67">
      <c r="A303" s="1">
        <v>42410</v>
      </c>
      <c r="B303">
        <v>224075</v>
      </c>
      <c r="C303" t="s">
        <v>348</v>
      </c>
      <c r="D303" t="s">
        <v>594</v>
      </c>
      <c r="E303" s="1">
        <v>15997</v>
      </c>
      <c r="F303">
        <v>75</v>
      </c>
      <c r="G303" t="s">
        <v>69</v>
      </c>
      <c r="H303" t="s">
        <v>70</v>
      </c>
      <c r="I303" t="s">
        <v>70</v>
      </c>
      <c r="J303" t="s">
        <v>71</v>
      </c>
      <c r="K303">
        <v>25.83</v>
      </c>
      <c r="L303">
        <v>0</v>
      </c>
      <c r="M303">
        <v>0</v>
      </c>
      <c r="N303" t="s">
        <v>15</v>
      </c>
      <c r="O303" s="5">
        <v>0</v>
      </c>
      <c r="P303" s="5">
        <v>1</v>
      </c>
      <c r="Q303" s="5">
        <v>0</v>
      </c>
      <c r="R303" s="5">
        <v>0</v>
      </c>
      <c r="S303" s="5">
        <v>31</v>
      </c>
      <c r="T303" s="5">
        <v>25</v>
      </c>
      <c r="U303" s="5">
        <v>1</v>
      </c>
      <c r="V303" s="5">
        <v>0</v>
      </c>
      <c r="W303" s="5"/>
      <c r="X303" s="5"/>
      <c r="Y303" s="5">
        <v>2</v>
      </c>
      <c r="Z303" t="s">
        <v>72</v>
      </c>
      <c r="AA303" t="s">
        <v>72</v>
      </c>
      <c r="AB303" s="1">
        <v>43062</v>
      </c>
      <c r="AC303" t="s">
        <v>72</v>
      </c>
      <c r="AD303" t="s">
        <v>72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 t="s">
        <v>72</v>
      </c>
      <c r="AY303">
        <v>100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</v>
      </c>
      <c r="BM303">
        <v>1</v>
      </c>
      <c r="BN303">
        <v>1</v>
      </c>
      <c r="BO303">
        <v>25</v>
      </c>
    </row>
    <row r="304" spans="1:67" hidden="1">
      <c r="A304" s="1">
        <v>42410</v>
      </c>
      <c r="B304">
        <v>290171</v>
      </c>
      <c r="C304" t="s">
        <v>595</v>
      </c>
      <c r="D304" t="s">
        <v>596</v>
      </c>
      <c r="E304" s="1">
        <v>25708</v>
      </c>
      <c r="F304">
        <v>48</v>
      </c>
      <c r="G304" t="s">
        <v>77</v>
      </c>
      <c r="H304" t="s">
        <v>70</v>
      </c>
      <c r="I304" t="s">
        <v>70</v>
      </c>
      <c r="J304" t="s">
        <v>71</v>
      </c>
      <c r="K304">
        <v>49.21</v>
      </c>
      <c r="L304">
        <v>1</v>
      </c>
      <c r="M304" t="s">
        <v>72</v>
      </c>
      <c r="N304" t="s">
        <v>16</v>
      </c>
      <c r="O304" s="5">
        <v>0</v>
      </c>
      <c r="P304" s="5">
        <v>0</v>
      </c>
      <c r="Q304" s="5">
        <v>1</v>
      </c>
      <c r="R304" s="5">
        <v>0</v>
      </c>
      <c r="S304" s="5">
        <v>65</v>
      </c>
      <c r="T304" s="5">
        <v>65</v>
      </c>
      <c r="U304" s="5">
        <v>0</v>
      </c>
      <c r="V304" s="5">
        <v>1</v>
      </c>
      <c r="W304" s="5"/>
      <c r="X304" s="5">
        <v>260</v>
      </c>
      <c r="Y304" s="5">
        <v>2</v>
      </c>
      <c r="Z304" t="s">
        <v>72</v>
      </c>
      <c r="AA304" t="s">
        <v>72</v>
      </c>
      <c r="AB304" s="1">
        <v>43123</v>
      </c>
      <c r="AC304" t="s">
        <v>72</v>
      </c>
      <c r="AD304" t="s">
        <v>72</v>
      </c>
      <c r="AE304">
        <v>1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8</v>
      </c>
      <c r="AX304" t="s">
        <v>72</v>
      </c>
      <c r="AY304">
        <v>80</v>
      </c>
      <c r="AZ304">
        <v>68</v>
      </c>
      <c r="BA304">
        <v>0</v>
      </c>
      <c r="BB304">
        <v>1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</v>
      </c>
      <c r="BM304">
        <v>0</v>
      </c>
      <c r="BN304">
        <v>0</v>
      </c>
      <c r="BO304">
        <v>65</v>
      </c>
    </row>
    <row r="305" spans="1:67" hidden="1">
      <c r="A305" s="1">
        <v>42410</v>
      </c>
      <c r="B305">
        <v>290296</v>
      </c>
      <c r="C305" t="s">
        <v>140</v>
      </c>
      <c r="D305" t="s">
        <v>597</v>
      </c>
      <c r="E305" s="1">
        <v>12645</v>
      </c>
      <c r="F305">
        <v>84</v>
      </c>
      <c r="G305" t="s">
        <v>77</v>
      </c>
      <c r="H305" t="s">
        <v>70</v>
      </c>
      <c r="I305" t="s">
        <v>70</v>
      </c>
      <c r="J305" t="s">
        <v>71</v>
      </c>
      <c r="K305">
        <v>29.63</v>
      </c>
      <c r="L305">
        <v>0</v>
      </c>
      <c r="M305" t="s">
        <v>72</v>
      </c>
      <c r="N305" t="s">
        <v>16</v>
      </c>
      <c r="O305" s="5">
        <v>0</v>
      </c>
      <c r="P305" s="5">
        <v>0</v>
      </c>
      <c r="Q305" s="5">
        <v>1</v>
      </c>
      <c r="R305" s="5">
        <v>0</v>
      </c>
      <c r="S305" s="5">
        <v>44</v>
      </c>
      <c r="T305" s="5">
        <v>44</v>
      </c>
      <c r="U305" s="5">
        <v>0</v>
      </c>
      <c r="V305" s="5">
        <v>1</v>
      </c>
      <c r="W305" s="5"/>
      <c r="X305" s="5"/>
      <c r="Y305" s="5">
        <v>2</v>
      </c>
      <c r="Z305" t="s">
        <v>72</v>
      </c>
      <c r="AA305" t="s">
        <v>72</v>
      </c>
      <c r="AB305" s="1">
        <v>42919</v>
      </c>
      <c r="AC305" t="s">
        <v>72</v>
      </c>
      <c r="AD305" t="s">
        <v>72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4</v>
      </c>
      <c r="AX305" t="s">
        <v>72</v>
      </c>
      <c r="AY305">
        <v>120</v>
      </c>
      <c r="AZ305">
        <v>18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</v>
      </c>
      <c r="BM305">
        <v>0</v>
      </c>
      <c r="BN305">
        <v>1</v>
      </c>
      <c r="BO305">
        <v>44</v>
      </c>
    </row>
    <row r="306" spans="1:67">
      <c r="A306" s="1">
        <v>42411</v>
      </c>
      <c r="B306">
        <v>289582</v>
      </c>
      <c r="C306" t="s">
        <v>257</v>
      </c>
      <c r="D306" t="s">
        <v>598</v>
      </c>
      <c r="E306" s="1">
        <v>22425</v>
      </c>
      <c r="F306">
        <v>57</v>
      </c>
      <c r="G306" t="s">
        <v>77</v>
      </c>
      <c r="H306" t="s">
        <v>70</v>
      </c>
      <c r="I306" t="s">
        <v>70</v>
      </c>
      <c r="J306" t="s">
        <v>71</v>
      </c>
      <c r="K306">
        <v>27.17</v>
      </c>
      <c r="L306">
        <v>1</v>
      </c>
      <c r="M306" t="s">
        <v>72</v>
      </c>
      <c r="N306" t="s">
        <v>14</v>
      </c>
      <c r="O306" s="5">
        <v>1</v>
      </c>
      <c r="P306" s="5">
        <v>0</v>
      </c>
      <c r="Q306" s="5">
        <v>0</v>
      </c>
      <c r="R306" s="5">
        <v>0</v>
      </c>
      <c r="S306" s="5">
        <v>70</v>
      </c>
      <c r="T306" s="5">
        <v>25</v>
      </c>
      <c r="U306" s="5">
        <v>1</v>
      </c>
      <c r="V306" s="5">
        <v>0</v>
      </c>
      <c r="W306" s="5"/>
      <c r="X306" s="5"/>
      <c r="Y306" s="5">
        <v>2</v>
      </c>
      <c r="Z306" t="s">
        <v>72</v>
      </c>
      <c r="AA306" t="s">
        <v>72</v>
      </c>
      <c r="AB306" s="1">
        <v>42943</v>
      </c>
      <c r="AC306" t="s">
        <v>72</v>
      </c>
      <c r="AD306" t="s">
        <v>72</v>
      </c>
      <c r="AE306">
        <v>1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5</v>
      </c>
      <c r="AX306" t="s">
        <v>72</v>
      </c>
      <c r="AY306">
        <v>120</v>
      </c>
      <c r="AZ306">
        <v>71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</v>
      </c>
      <c r="BM306">
        <v>0</v>
      </c>
      <c r="BN306">
        <v>1</v>
      </c>
      <c r="BO306">
        <v>25</v>
      </c>
    </row>
    <row r="307" spans="1:67" hidden="1">
      <c r="A307" s="1">
        <v>42411</v>
      </c>
      <c r="B307">
        <v>289796</v>
      </c>
      <c r="C307" t="s">
        <v>599</v>
      </c>
      <c r="D307" t="s">
        <v>600</v>
      </c>
      <c r="E307" s="1">
        <v>18128</v>
      </c>
      <c r="F307">
        <v>69</v>
      </c>
      <c r="G307" t="s">
        <v>69</v>
      </c>
      <c r="H307" t="s">
        <v>70</v>
      </c>
      <c r="I307" t="s">
        <v>70</v>
      </c>
      <c r="J307" t="s">
        <v>71</v>
      </c>
      <c r="K307">
        <v>37.4</v>
      </c>
      <c r="L307">
        <v>0</v>
      </c>
      <c r="M307">
        <v>0</v>
      </c>
      <c r="N307" t="s">
        <v>16</v>
      </c>
      <c r="O307" s="5">
        <v>0</v>
      </c>
      <c r="P307" s="5">
        <v>0</v>
      </c>
      <c r="Q307" s="5">
        <v>1</v>
      </c>
      <c r="R307" s="5">
        <v>0</v>
      </c>
      <c r="S307" s="5">
        <v>56</v>
      </c>
      <c r="T307" s="5">
        <v>55</v>
      </c>
      <c r="U307" s="5">
        <v>0</v>
      </c>
      <c r="V307" s="5">
        <v>1</v>
      </c>
      <c r="W307" s="5"/>
      <c r="X307" s="5"/>
      <c r="Y307" s="5">
        <v>2</v>
      </c>
      <c r="Z307" t="s">
        <v>72</v>
      </c>
      <c r="AA307" t="s">
        <v>72</v>
      </c>
      <c r="AB307" s="1">
        <v>42986</v>
      </c>
      <c r="AC307" t="s">
        <v>72</v>
      </c>
      <c r="AD307" t="s">
        <v>72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9</v>
      </c>
      <c r="AX307" t="s">
        <v>72</v>
      </c>
      <c r="AY307">
        <v>108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</v>
      </c>
      <c r="BM307">
        <v>0</v>
      </c>
      <c r="BN307">
        <v>0</v>
      </c>
      <c r="BO307">
        <v>55</v>
      </c>
    </row>
    <row r="308" spans="1:67" hidden="1">
      <c r="A308" s="1">
        <v>42422</v>
      </c>
      <c r="B308">
        <v>207650</v>
      </c>
      <c r="C308" t="s">
        <v>428</v>
      </c>
      <c r="D308" t="s">
        <v>601</v>
      </c>
      <c r="E308" s="1">
        <v>12785</v>
      </c>
      <c r="F308">
        <v>83</v>
      </c>
      <c r="G308" t="s">
        <v>77</v>
      </c>
      <c r="H308" t="s">
        <v>70</v>
      </c>
      <c r="I308" t="s">
        <v>70</v>
      </c>
      <c r="J308" t="s">
        <v>71</v>
      </c>
      <c r="K308">
        <v>28.4</v>
      </c>
      <c r="L308">
        <v>0</v>
      </c>
      <c r="M308">
        <v>0</v>
      </c>
      <c r="N308" t="s">
        <v>15</v>
      </c>
      <c r="O308" s="5">
        <v>0</v>
      </c>
      <c r="P308" s="5">
        <v>1</v>
      </c>
      <c r="Q308" s="5">
        <v>0</v>
      </c>
      <c r="R308" s="5">
        <v>0</v>
      </c>
      <c r="S308" s="5">
        <v>65</v>
      </c>
      <c r="T308" s="5">
        <v>65</v>
      </c>
      <c r="U308" s="5">
        <v>0</v>
      </c>
      <c r="V308" s="5">
        <v>1</v>
      </c>
      <c r="W308" s="5"/>
      <c r="X308" s="5">
        <v>57</v>
      </c>
      <c r="Y308" s="5">
        <v>2</v>
      </c>
      <c r="Z308" t="s">
        <v>72</v>
      </c>
      <c r="AA308" t="s">
        <v>72</v>
      </c>
      <c r="AB308" s="1">
        <v>42815</v>
      </c>
      <c r="AC308" t="s">
        <v>72</v>
      </c>
      <c r="AD308" t="s">
        <v>72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5</v>
      </c>
      <c r="AX308" t="s">
        <v>72</v>
      </c>
      <c r="AY308">
        <v>105</v>
      </c>
      <c r="AZ308">
        <v>80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</v>
      </c>
      <c r="BM308">
        <v>0</v>
      </c>
      <c r="BN308">
        <v>0</v>
      </c>
      <c r="BO308">
        <v>64</v>
      </c>
    </row>
    <row r="309" spans="1:67">
      <c r="A309" s="1">
        <v>42422</v>
      </c>
      <c r="B309">
        <v>266209</v>
      </c>
      <c r="C309" t="s">
        <v>602</v>
      </c>
      <c r="D309" t="s">
        <v>603</v>
      </c>
      <c r="E309" s="1">
        <v>20815</v>
      </c>
      <c r="F309">
        <v>62</v>
      </c>
      <c r="G309" t="s">
        <v>69</v>
      </c>
      <c r="H309" t="s">
        <v>70</v>
      </c>
      <c r="I309" t="s">
        <v>70</v>
      </c>
      <c r="J309" t="s">
        <v>71</v>
      </c>
      <c r="K309">
        <v>30.92</v>
      </c>
      <c r="L309">
        <v>0</v>
      </c>
      <c r="M309">
        <v>0</v>
      </c>
      <c r="N309" t="s">
        <v>14</v>
      </c>
      <c r="O309" s="5">
        <v>1</v>
      </c>
      <c r="P309" s="5">
        <v>0</v>
      </c>
      <c r="Q309" s="5">
        <v>0</v>
      </c>
      <c r="R309" s="5">
        <v>0</v>
      </c>
      <c r="S309" s="5">
        <v>45</v>
      </c>
      <c r="T309" s="5">
        <v>37</v>
      </c>
      <c r="U309" s="5">
        <v>1</v>
      </c>
      <c r="V309" s="5">
        <v>0</v>
      </c>
      <c r="W309" s="5"/>
      <c r="X309" s="5"/>
      <c r="Y309" s="5">
        <v>2</v>
      </c>
      <c r="Z309" t="s">
        <v>72</v>
      </c>
      <c r="AA309" t="s">
        <v>72</v>
      </c>
      <c r="AB309" s="1">
        <v>42787</v>
      </c>
      <c r="AC309" t="s">
        <v>72</v>
      </c>
      <c r="AD309" t="s">
        <v>72</v>
      </c>
      <c r="AE309">
        <v>1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5</v>
      </c>
      <c r="AX309" t="s">
        <v>72</v>
      </c>
      <c r="AY309">
        <v>120</v>
      </c>
      <c r="AZ309">
        <v>79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</v>
      </c>
      <c r="BM309">
        <v>0</v>
      </c>
      <c r="BN309">
        <v>1</v>
      </c>
      <c r="BO309">
        <v>37</v>
      </c>
    </row>
    <row r="310" spans="1:67" hidden="1">
      <c r="A310" s="1">
        <v>42423</v>
      </c>
      <c r="B310">
        <v>163516</v>
      </c>
      <c r="C310" t="s">
        <v>536</v>
      </c>
      <c r="D310" t="s">
        <v>604</v>
      </c>
      <c r="E310" s="1">
        <v>8143</v>
      </c>
      <c r="F310">
        <v>96</v>
      </c>
      <c r="G310" t="s">
        <v>77</v>
      </c>
      <c r="H310" t="s">
        <v>70</v>
      </c>
      <c r="I310" t="s">
        <v>70</v>
      </c>
      <c r="J310" t="s">
        <v>71</v>
      </c>
      <c r="K310">
        <v>21.97</v>
      </c>
      <c r="L310">
        <v>0</v>
      </c>
      <c r="M310" t="s">
        <v>72</v>
      </c>
      <c r="N310" t="s">
        <v>17</v>
      </c>
      <c r="O310" s="5">
        <v>0</v>
      </c>
      <c r="P310" s="5">
        <v>0</v>
      </c>
      <c r="Q310" s="5">
        <v>0</v>
      </c>
      <c r="R310" s="5">
        <v>1</v>
      </c>
      <c r="S310" s="5">
        <v>60</v>
      </c>
      <c r="T310" s="5">
        <v>65</v>
      </c>
      <c r="U310" s="5">
        <v>0</v>
      </c>
      <c r="V310" s="5">
        <v>1</v>
      </c>
      <c r="W310" s="5"/>
      <c r="X310" s="5"/>
      <c r="Y310" s="5">
        <v>2</v>
      </c>
      <c r="Z310" t="s">
        <v>72</v>
      </c>
      <c r="AA310" t="s">
        <v>72</v>
      </c>
      <c r="AB310" s="1">
        <v>42919</v>
      </c>
      <c r="AC310" t="s">
        <v>72</v>
      </c>
      <c r="AD310" t="s">
        <v>72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8</v>
      </c>
      <c r="AX310" t="s">
        <v>72</v>
      </c>
      <c r="AY310">
        <v>140</v>
      </c>
      <c r="AZ310">
        <v>14</v>
      </c>
      <c r="BA310">
        <v>1</v>
      </c>
      <c r="BB310">
        <v>0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2</v>
      </c>
      <c r="BM310">
        <v>0</v>
      </c>
      <c r="BN310">
        <v>0</v>
      </c>
      <c r="BO310">
        <v>65</v>
      </c>
    </row>
    <row r="311" spans="1:67" hidden="1">
      <c r="A311" s="1">
        <v>42423</v>
      </c>
      <c r="B311">
        <v>290237</v>
      </c>
      <c r="C311" t="s">
        <v>189</v>
      </c>
      <c r="D311" t="s">
        <v>605</v>
      </c>
      <c r="E311" s="1">
        <v>20137</v>
      </c>
      <c r="F311">
        <v>63</v>
      </c>
      <c r="G311" t="s">
        <v>77</v>
      </c>
      <c r="H311" t="s">
        <v>70</v>
      </c>
      <c r="I311" t="s">
        <v>70</v>
      </c>
      <c r="J311" t="s">
        <v>71</v>
      </c>
      <c r="K311">
        <v>40.57</v>
      </c>
      <c r="L311">
        <v>0</v>
      </c>
      <c r="M311">
        <v>0</v>
      </c>
      <c r="N311" t="s">
        <v>15</v>
      </c>
      <c r="O311" s="5">
        <v>0</v>
      </c>
      <c r="P311" s="5">
        <v>1</v>
      </c>
      <c r="Q311" s="5">
        <v>0</v>
      </c>
      <c r="R311" s="5">
        <v>0</v>
      </c>
      <c r="S311" s="5">
        <v>63</v>
      </c>
      <c r="T311" s="5">
        <v>57</v>
      </c>
      <c r="U311" s="5">
        <v>0</v>
      </c>
      <c r="V311" s="5">
        <v>1</v>
      </c>
      <c r="W311" s="5"/>
      <c r="X311" s="5"/>
      <c r="Y311" s="5">
        <v>2</v>
      </c>
      <c r="Z311" t="s">
        <v>72</v>
      </c>
      <c r="AA311" t="s">
        <v>72</v>
      </c>
      <c r="AB311" s="1">
        <v>43062</v>
      </c>
      <c r="AC311" t="s">
        <v>72</v>
      </c>
      <c r="AD311" t="s">
        <v>72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9</v>
      </c>
      <c r="AX311" t="s">
        <v>72</v>
      </c>
      <c r="AY311">
        <v>120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0</v>
      </c>
      <c r="BK311">
        <v>1</v>
      </c>
      <c r="BL311">
        <v>2</v>
      </c>
      <c r="BM311">
        <v>0</v>
      </c>
      <c r="BN311">
        <v>0</v>
      </c>
      <c r="BO311">
        <v>57</v>
      </c>
    </row>
    <row r="312" spans="1:67" hidden="1">
      <c r="A312" s="1">
        <v>42423</v>
      </c>
      <c r="B312">
        <v>290562</v>
      </c>
      <c r="C312" t="s">
        <v>158</v>
      </c>
      <c r="D312" t="s">
        <v>606</v>
      </c>
      <c r="E312" s="1">
        <v>13661</v>
      </c>
      <c r="F312">
        <v>81</v>
      </c>
      <c r="G312" t="s">
        <v>69</v>
      </c>
      <c r="H312" t="s">
        <v>70</v>
      </c>
      <c r="I312" t="s">
        <v>70</v>
      </c>
      <c r="J312" t="s">
        <v>71</v>
      </c>
      <c r="K312">
        <v>27.71</v>
      </c>
      <c r="L312">
        <v>0</v>
      </c>
      <c r="M312">
        <v>0</v>
      </c>
      <c r="N312" t="s">
        <v>15</v>
      </c>
      <c r="O312" s="5">
        <v>0</v>
      </c>
      <c r="P312" s="5">
        <v>1</v>
      </c>
      <c r="Q312" s="5">
        <v>0</v>
      </c>
      <c r="R312" s="5">
        <v>0</v>
      </c>
      <c r="S312" s="5">
        <v>75</v>
      </c>
      <c r="T312" s="5">
        <v>51</v>
      </c>
      <c r="U312" s="5">
        <v>0</v>
      </c>
      <c r="V312" s="5">
        <v>1</v>
      </c>
      <c r="W312" s="5"/>
      <c r="X312" s="5"/>
      <c r="Y312" s="5">
        <v>2</v>
      </c>
      <c r="Z312" t="s">
        <v>72</v>
      </c>
      <c r="AA312" t="s">
        <v>72</v>
      </c>
      <c r="AB312" s="1">
        <v>43042</v>
      </c>
      <c r="AC312" t="s">
        <v>72</v>
      </c>
      <c r="AD312" t="s">
        <v>72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6</v>
      </c>
      <c r="AX312" t="s">
        <v>72</v>
      </c>
      <c r="AY312">
        <v>145</v>
      </c>
      <c r="AZ312">
        <v>48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51</v>
      </c>
    </row>
    <row r="313" spans="1:67">
      <c r="A313" s="1">
        <v>42425</v>
      </c>
      <c r="B313">
        <v>264823</v>
      </c>
      <c r="C313" t="s">
        <v>607</v>
      </c>
      <c r="D313" t="s">
        <v>608</v>
      </c>
      <c r="E313" s="1">
        <v>26528</v>
      </c>
      <c r="F313">
        <v>46</v>
      </c>
      <c r="G313" t="s">
        <v>77</v>
      </c>
      <c r="H313" t="s">
        <v>70</v>
      </c>
      <c r="I313" t="s">
        <v>70</v>
      </c>
      <c r="J313" t="s">
        <v>71</v>
      </c>
      <c r="K313">
        <v>23.2</v>
      </c>
      <c r="L313">
        <v>0</v>
      </c>
      <c r="M313">
        <v>0</v>
      </c>
      <c r="N313" t="s">
        <v>14</v>
      </c>
      <c r="O313" s="5">
        <v>1</v>
      </c>
      <c r="P313" s="5">
        <v>0</v>
      </c>
      <c r="Q313" s="5">
        <v>0</v>
      </c>
      <c r="R313" s="5">
        <v>0</v>
      </c>
      <c r="S313" s="5">
        <v>45</v>
      </c>
      <c r="T313" s="5">
        <v>10</v>
      </c>
      <c r="U313" s="5">
        <v>1</v>
      </c>
      <c r="V313" s="5">
        <v>0</v>
      </c>
      <c r="W313" s="5"/>
      <c r="X313" s="5"/>
      <c r="Y313" s="5">
        <v>2</v>
      </c>
      <c r="Z313" t="s">
        <v>72</v>
      </c>
      <c r="AA313" t="s">
        <v>72</v>
      </c>
      <c r="AB313" s="1">
        <v>43030</v>
      </c>
      <c r="AC313" t="s">
        <v>72</v>
      </c>
      <c r="AD313" t="s">
        <v>72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 t="s">
        <v>72</v>
      </c>
      <c r="AY313">
        <v>122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1</v>
      </c>
      <c r="BO313">
        <v>10</v>
      </c>
    </row>
    <row r="314" spans="1:67">
      <c r="A314" s="1">
        <v>42428</v>
      </c>
      <c r="B314">
        <v>169649</v>
      </c>
      <c r="C314" t="s">
        <v>609</v>
      </c>
      <c r="D314" t="s">
        <v>610</v>
      </c>
      <c r="E314" s="1">
        <v>13505</v>
      </c>
      <c r="F314">
        <v>82</v>
      </c>
      <c r="G314" t="s">
        <v>77</v>
      </c>
      <c r="H314" t="s">
        <v>70</v>
      </c>
      <c r="I314" t="s">
        <v>70</v>
      </c>
      <c r="J314" t="s">
        <v>71</v>
      </c>
      <c r="K314">
        <v>24.77</v>
      </c>
      <c r="L314">
        <v>0</v>
      </c>
      <c r="M314">
        <v>0</v>
      </c>
      <c r="N314" t="s">
        <v>16</v>
      </c>
      <c r="O314" s="5">
        <v>0</v>
      </c>
      <c r="P314" s="5">
        <v>0</v>
      </c>
      <c r="Q314" s="5">
        <v>1</v>
      </c>
      <c r="R314" s="5">
        <v>0</v>
      </c>
      <c r="S314" s="5">
        <v>35</v>
      </c>
      <c r="T314" s="5">
        <v>26</v>
      </c>
      <c r="U314" s="5">
        <v>1</v>
      </c>
      <c r="V314" s="5">
        <v>0</v>
      </c>
      <c r="W314" s="5"/>
      <c r="X314" s="5"/>
      <c r="Y314" s="5">
        <v>2</v>
      </c>
      <c r="Z314" t="s">
        <v>72</v>
      </c>
      <c r="AA314" t="s">
        <v>72</v>
      </c>
      <c r="AB314" s="1">
        <v>43097</v>
      </c>
      <c r="AC314" t="s">
        <v>72</v>
      </c>
      <c r="AD314" t="s">
        <v>72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 t="s">
        <v>72</v>
      </c>
      <c r="AY314">
        <v>115</v>
      </c>
      <c r="AZ314">
        <v>15</v>
      </c>
      <c r="BA314">
        <v>1</v>
      </c>
      <c r="BB314">
        <v>1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1</v>
      </c>
      <c r="BI314">
        <v>1</v>
      </c>
      <c r="BJ314">
        <v>1</v>
      </c>
      <c r="BK314">
        <v>0</v>
      </c>
      <c r="BL314">
        <v>2</v>
      </c>
      <c r="BM314">
        <v>1</v>
      </c>
      <c r="BN314">
        <v>1</v>
      </c>
      <c r="BO314">
        <v>26</v>
      </c>
    </row>
    <row r="315" spans="1:67" hidden="1">
      <c r="A315" s="1">
        <v>42429</v>
      </c>
      <c r="B315">
        <v>165898</v>
      </c>
      <c r="C315" t="s">
        <v>249</v>
      </c>
      <c r="D315" t="s">
        <v>611</v>
      </c>
      <c r="E315" s="1">
        <v>14175</v>
      </c>
      <c r="F315">
        <v>80</v>
      </c>
      <c r="G315" t="s">
        <v>77</v>
      </c>
      <c r="H315" t="s">
        <v>70</v>
      </c>
      <c r="I315" t="s">
        <v>70</v>
      </c>
      <c r="J315" t="s">
        <v>71</v>
      </c>
      <c r="K315">
        <v>30.86</v>
      </c>
      <c r="L315">
        <v>0</v>
      </c>
      <c r="M315">
        <v>1</v>
      </c>
      <c r="N315" t="s">
        <v>15</v>
      </c>
      <c r="O315" s="5">
        <v>0</v>
      </c>
      <c r="P315" s="5">
        <v>1</v>
      </c>
      <c r="Q315" s="5">
        <v>0</v>
      </c>
      <c r="R315" s="5">
        <v>0</v>
      </c>
      <c r="S315" s="5">
        <v>45</v>
      </c>
      <c r="T315" s="5">
        <v>45</v>
      </c>
      <c r="U315" s="5">
        <v>0</v>
      </c>
      <c r="V315" s="5">
        <v>1</v>
      </c>
      <c r="W315" s="5"/>
      <c r="X315" s="5"/>
      <c r="Y315" s="5">
        <v>2</v>
      </c>
      <c r="Z315" t="s">
        <v>72</v>
      </c>
      <c r="AA315" t="s">
        <v>72</v>
      </c>
      <c r="AB315" s="1">
        <v>43137</v>
      </c>
      <c r="AC315" t="s">
        <v>72</v>
      </c>
      <c r="AD315" t="s">
        <v>72</v>
      </c>
      <c r="AE315">
        <v>1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 t="s">
        <v>72</v>
      </c>
      <c r="AY315">
        <v>160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</v>
      </c>
      <c r="BM315">
        <v>0</v>
      </c>
      <c r="BN315">
        <v>1</v>
      </c>
      <c r="BO315">
        <v>42</v>
      </c>
    </row>
    <row r="316" spans="1:67" hidden="1">
      <c r="A316" s="1">
        <v>42429</v>
      </c>
      <c r="B316">
        <v>223284</v>
      </c>
      <c r="C316" t="s">
        <v>612</v>
      </c>
      <c r="D316" t="s">
        <v>613</v>
      </c>
      <c r="E316" s="1">
        <v>13984</v>
      </c>
      <c r="F316">
        <v>80</v>
      </c>
      <c r="G316" t="s">
        <v>69</v>
      </c>
      <c r="H316" t="s">
        <v>70</v>
      </c>
      <c r="I316" t="s">
        <v>70</v>
      </c>
      <c r="J316" t="s">
        <v>71</v>
      </c>
      <c r="K316">
        <v>23.81</v>
      </c>
      <c r="L316">
        <v>0</v>
      </c>
      <c r="M316">
        <v>0</v>
      </c>
      <c r="N316" t="s">
        <v>15</v>
      </c>
      <c r="O316" s="5">
        <v>0</v>
      </c>
      <c r="P316" s="5">
        <v>1</v>
      </c>
      <c r="Q316" s="5">
        <v>0</v>
      </c>
      <c r="R316" s="5">
        <v>0</v>
      </c>
      <c r="S316" s="5">
        <v>50</v>
      </c>
      <c r="T316" s="5">
        <v>50</v>
      </c>
      <c r="U316" s="5">
        <v>0</v>
      </c>
      <c r="V316" s="5">
        <v>1</v>
      </c>
      <c r="W316" s="5"/>
      <c r="X316" s="5"/>
      <c r="Y316" s="5">
        <v>2</v>
      </c>
      <c r="Z316" t="s">
        <v>72</v>
      </c>
      <c r="AA316" t="s">
        <v>72</v>
      </c>
      <c r="AB316" s="1">
        <v>42919</v>
      </c>
      <c r="AC316" t="s">
        <v>72</v>
      </c>
      <c r="AD316" t="s">
        <v>72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10</v>
      </c>
      <c r="AX316" t="s">
        <v>72</v>
      </c>
      <c r="AY316">
        <v>120</v>
      </c>
      <c r="AZ316">
        <v>42</v>
      </c>
      <c r="BA316">
        <v>1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2</v>
      </c>
      <c r="BM316">
        <v>0</v>
      </c>
      <c r="BN316">
        <v>0</v>
      </c>
      <c r="BO316">
        <v>50</v>
      </c>
    </row>
    <row r="317" spans="1:67" hidden="1">
      <c r="A317" s="1">
        <v>42430</v>
      </c>
      <c r="B317">
        <v>277362</v>
      </c>
      <c r="C317" t="s">
        <v>304</v>
      </c>
      <c r="D317" t="s">
        <v>614</v>
      </c>
      <c r="E317" s="1">
        <v>21690</v>
      </c>
      <c r="F317">
        <v>59</v>
      </c>
      <c r="G317" t="s">
        <v>77</v>
      </c>
      <c r="H317" t="s">
        <v>70</v>
      </c>
      <c r="I317" t="s">
        <v>70</v>
      </c>
      <c r="J317" t="s">
        <v>71</v>
      </c>
      <c r="K317">
        <v>22.53</v>
      </c>
      <c r="L317">
        <v>0</v>
      </c>
      <c r="M317">
        <v>0</v>
      </c>
      <c r="N317" t="s">
        <v>14</v>
      </c>
      <c r="O317" s="5">
        <v>1</v>
      </c>
      <c r="P317" s="5">
        <v>0</v>
      </c>
      <c r="Q317" s="5">
        <v>0</v>
      </c>
      <c r="R317" s="5">
        <v>0</v>
      </c>
      <c r="S317" s="5">
        <v>62</v>
      </c>
      <c r="T317" s="5">
        <v>62</v>
      </c>
      <c r="U317" s="5">
        <v>0</v>
      </c>
      <c r="V317" s="5">
        <v>1</v>
      </c>
      <c r="W317" s="5"/>
      <c r="X317" s="5"/>
      <c r="Y317" s="5">
        <v>2</v>
      </c>
      <c r="Z317" t="s">
        <v>72</v>
      </c>
      <c r="AA317" t="s">
        <v>72</v>
      </c>
      <c r="AB317" s="1">
        <v>42801</v>
      </c>
      <c r="AC317" t="s">
        <v>72</v>
      </c>
      <c r="AD317" t="s">
        <v>72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5</v>
      </c>
      <c r="AX317" t="s">
        <v>72</v>
      </c>
      <c r="AY317">
        <v>115</v>
      </c>
      <c r="AZ317">
        <v>89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</v>
      </c>
      <c r="BM317">
        <v>1</v>
      </c>
      <c r="BN317">
        <v>1</v>
      </c>
      <c r="BO317">
        <v>62</v>
      </c>
    </row>
    <row r="318" spans="1:67" hidden="1">
      <c r="A318" s="1">
        <v>42430</v>
      </c>
      <c r="B318">
        <v>288548</v>
      </c>
      <c r="C318" t="s">
        <v>593</v>
      </c>
      <c r="D318" t="s">
        <v>615</v>
      </c>
      <c r="E318" s="1">
        <v>34068</v>
      </c>
      <c r="F318">
        <v>25</v>
      </c>
      <c r="G318" t="s">
        <v>77</v>
      </c>
      <c r="H318" t="s">
        <v>70</v>
      </c>
      <c r="I318" t="s">
        <v>70</v>
      </c>
      <c r="J318" t="s">
        <v>71</v>
      </c>
      <c r="K318">
        <v>19.54</v>
      </c>
      <c r="L318">
        <v>1</v>
      </c>
      <c r="M318" t="s">
        <v>72</v>
      </c>
      <c r="N318" t="s">
        <v>14</v>
      </c>
      <c r="O318" s="5">
        <v>1</v>
      </c>
      <c r="P318" s="5">
        <v>0</v>
      </c>
      <c r="Q318" s="5">
        <v>0</v>
      </c>
      <c r="R318" s="5">
        <v>0</v>
      </c>
      <c r="S318" s="5">
        <v>75</v>
      </c>
      <c r="T318" s="5">
        <v>63</v>
      </c>
      <c r="U318" s="5">
        <v>0</v>
      </c>
      <c r="V318" s="5">
        <v>1</v>
      </c>
      <c r="W318" s="5"/>
      <c r="X318" s="5"/>
      <c r="Y318" s="5">
        <v>2</v>
      </c>
      <c r="Z318" t="s">
        <v>72</v>
      </c>
      <c r="AA318" t="s">
        <v>72</v>
      </c>
      <c r="AB318" s="1">
        <v>42621</v>
      </c>
      <c r="AC318" t="s">
        <v>72</v>
      </c>
      <c r="AD318" t="s">
        <v>72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5</v>
      </c>
      <c r="AX318" t="s">
        <v>72</v>
      </c>
      <c r="AY318">
        <v>105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</v>
      </c>
      <c r="BM318">
        <v>0</v>
      </c>
      <c r="BN318">
        <v>0</v>
      </c>
      <c r="BO318">
        <v>63</v>
      </c>
    </row>
    <row r="319" spans="1:67" hidden="1">
      <c r="A319" s="1">
        <v>42437</v>
      </c>
      <c r="B319">
        <v>285806</v>
      </c>
      <c r="C319" t="s">
        <v>106</v>
      </c>
      <c r="D319" t="s">
        <v>616</v>
      </c>
      <c r="E319" s="1">
        <v>15757</v>
      </c>
      <c r="F319">
        <v>75</v>
      </c>
      <c r="G319" t="s">
        <v>77</v>
      </c>
      <c r="H319" t="s">
        <v>70</v>
      </c>
      <c r="I319" t="s">
        <v>70</v>
      </c>
      <c r="J319" t="s">
        <v>71</v>
      </c>
      <c r="K319">
        <v>37.549999999999997</v>
      </c>
      <c r="L319">
        <v>0</v>
      </c>
      <c r="M319">
        <v>0</v>
      </c>
      <c r="N319" t="s">
        <v>14</v>
      </c>
      <c r="O319" s="5">
        <v>1</v>
      </c>
      <c r="P319" s="5">
        <v>0</v>
      </c>
      <c r="Q319" s="5">
        <v>0</v>
      </c>
      <c r="R319" s="5">
        <v>0</v>
      </c>
      <c r="S319" s="5">
        <v>53</v>
      </c>
      <c r="T319" s="5">
        <v>53</v>
      </c>
      <c r="U319" s="5">
        <v>0</v>
      </c>
      <c r="V319" s="5">
        <v>1</v>
      </c>
      <c r="W319" s="5"/>
      <c r="X319" s="5"/>
      <c r="Y319" s="5">
        <v>2</v>
      </c>
      <c r="Z319" t="s">
        <v>72</v>
      </c>
      <c r="AA319" t="s">
        <v>72</v>
      </c>
      <c r="AB319" s="1">
        <v>43074</v>
      </c>
      <c r="AC319" t="s">
        <v>72</v>
      </c>
      <c r="AD319" t="s">
        <v>72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5</v>
      </c>
      <c r="AX319" t="s">
        <v>72</v>
      </c>
      <c r="AY319">
        <v>160</v>
      </c>
      <c r="AZ319">
        <v>86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</v>
      </c>
      <c r="BM319">
        <v>0</v>
      </c>
      <c r="BN319">
        <v>1</v>
      </c>
      <c r="BO319">
        <v>53</v>
      </c>
    </row>
    <row r="320" spans="1:67" hidden="1">
      <c r="A320" s="1">
        <v>42438</v>
      </c>
      <c r="B320">
        <v>266588</v>
      </c>
      <c r="C320" t="s">
        <v>617</v>
      </c>
      <c r="D320" t="s">
        <v>618</v>
      </c>
      <c r="E320" s="1">
        <v>15726</v>
      </c>
      <c r="F320">
        <v>75</v>
      </c>
      <c r="G320" t="s">
        <v>77</v>
      </c>
      <c r="H320" t="s">
        <v>70</v>
      </c>
      <c r="I320" t="s">
        <v>70</v>
      </c>
      <c r="J320" t="s">
        <v>71</v>
      </c>
      <c r="K320">
        <v>31.55</v>
      </c>
      <c r="L320">
        <v>0</v>
      </c>
      <c r="M320">
        <v>0</v>
      </c>
      <c r="N320" t="s">
        <v>16</v>
      </c>
      <c r="O320" s="5">
        <v>0</v>
      </c>
      <c r="P320" s="5">
        <v>0</v>
      </c>
      <c r="Q320" s="5">
        <v>1</v>
      </c>
      <c r="R320" s="5">
        <v>0</v>
      </c>
      <c r="S320" s="5">
        <v>70</v>
      </c>
      <c r="T320" s="5">
        <v>56</v>
      </c>
      <c r="U320" s="5">
        <v>0</v>
      </c>
      <c r="V320" s="5">
        <v>1</v>
      </c>
      <c r="W320" s="5"/>
      <c r="X320" s="5"/>
      <c r="Y320" s="5">
        <v>2</v>
      </c>
      <c r="Z320" t="s">
        <v>72</v>
      </c>
      <c r="AA320" t="s">
        <v>72</v>
      </c>
      <c r="AB320" s="1">
        <v>43074</v>
      </c>
      <c r="AC320" t="s">
        <v>72</v>
      </c>
      <c r="AD320" t="s">
        <v>72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9</v>
      </c>
      <c r="AX320" t="s">
        <v>72</v>
      </c>
      <c r="AY320">
        <v>120</v>
      </c>
      <c r="AZ320">
        <v>42</v>
      </c>
      <c r="BA320">
        <v>1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</v>
      </c>
      <c r="BM320">
        <v>0</v>
      </c>
      <c r="BN320">
        <v>0</v>
      </c>
      <c r="BO320">
        <v>55</v>
      </c>
    </row>
    <row r="321" spans="1:67" hidden="1">
      <c r="A321" s="1">
        <v>42444</v>
      </c>
      <c r="B321">
        <v>290523</v>
      </c>
      <c r="C321" t="s">
        <v>619</v>
      </c>
      <c r="D321" t="s">
        <v>620</v>
      </c>
      <c r="E321" s="1">
        <v>12123</v>
      </c>
      <c r="F321">
        <v>85</v>
      </c>
      <c r="G321" t="s">
        <v>69</v>
      </c>
      <c r="H321" t="s">
        <v>70</v>
      </c>
      <c r="I321" t="s">
        <v>70</v>
      </c>
      <c r="J321" t="s">
        <v>71</v>
      </c>
      <c r="K321">
        <v>32.17</v>
      </c>
      <c r="L321">
        <v>0</v>
      </c>
      <c r="M321">
        <v>0</v>
      </c>
      <c r="N321" t="s">
        <v>15</v>
      </c>
      <c r="O321" s="5">
        <v>0</v>
      </c>
      <c r="P321" s="5">
        <v>1</v>
      </c>
      <c r="Q321" s="5">
        <v>0</v>
      </c>
      <c r="R321" s="5">
        <v>0</v>
      </c>
      <c r="S321" s="5">
        <v>64</v>
      </c>
      <c r="T321" s="5">
        <v>64</v>
      </c>
      <c r="U321" s="5">
        <v>0</v>
      </c>
      <c r="V321" s="5">
        <v>1</v>
      </c>
      <c r="W321" s="5"/>
      <c r="X321" s="5"/>
      <c r="Y321" s="5">
        <v>2</v>
      </c>
      <c r="Z321" t="s">
        <v>72</v>
      </c>
      <c r="AA321" t="s">
        <v>72</v>
      </c>
      <c r="AB321" s="1">
        <v>43088</v>
      </c>
      <c r="AC321" t="s">
        <v>72</v>
      </c>
      <c r="AD321" t="s">
        <v>72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7</v>
      </c>
      <c r="AX321" t="s">
        <v>72</v>
      </c>
      <c r="AY321">
        <v>110</v>
      </c>
      <c r="AZ321">
        <v>45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</v>
      </c>
      <c r="BM321">
        <v>0</v>
      </c>
      <c r="BN321">
        <v>0</v>
      </c>
      <c r="BO321">
        <v>56</v>
      </c>
    </row>
    <row r="322" spans="1:67" hidden="1">
      <c r="A322" s="1">
        <v>42445</v>
      </c>
      <c r="B322">
        <v>286453</v>
      </c>
      <c r="C322" t="s">
        <v>621</v>
      </c>
      <c r="D322" t="s">
        <v>622</v>
      </c>
      <c r="E322" s="1">
        <v>8668</v>
      </c>
      <c r="F322">
        <v>95</v>
      </c>
      <c r="G322" t="s">
        <v>69</v>
      </c>
      <c r="H322" t="s">
        <v>70</v>
      </c>
      <c r="I322" t="s">
        <v>70</v>
      </c>
      <c r="J322" t="s">
        <v>71</v>
      </c>
      <c r="K322">
        <v>26.02</v>
      </c>
      <c r="L322">
        <v>0</v>
      </c>
      <c r="M322">
        <v>0</v>
      </c>
      <c r="N322" t="s">
        <v>15</v>
      </c>
      <c r="O322" s="5">
        <v>0</v>
      </c>
      <c r="P322" s="5">
        <v>1</v>
      </c>
      <c r="Q322" s="5">
        <v>0</v>
      </c>
      <c r="R322" s="5">
        <v>0</v>
      </c>
      <c r="S322" s="5">
        <v>65</v>
      </c>
      <c r="T322" s="5">
        <v>65</v>
      </c>
      <c r="U322" s="5">
        <v>0</v>
      </c>
      <c r="V322" s="5">
        <v>1</v>
      </c>
      <c r="W322" s="5"/>
      <c r="X322" s="5"/>
      <c r="Y322" s="5">
        <v>2</v>
      </c>
      <c r="Z322" t="s">
        <v>72</v>
      </c>
      <c r="AA322" t="s">
        <v>72</v>
      </c>
      <c r="AB322" s="1">
        <v>43053</v>
      </c>
      <c r="AC322" t="s">
        <v>72</v>
      </c>
      <c r="AD322" t="s">
        <v>72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9</v>
      </c>
      <c r="AX322" t="s">
        <v>72</v>
      </c>
      <c r="AY322">
        <v>120</v>
      </c>
      <c r="AZ322">
        <v>30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2</v>
      </c>
      <c r="BM322">
        <v>0</v>
      </c>
      <c r="BN322">
        <v>0</v>
      </c>
      <c r="BO322">
        <v>56</v>
      </c>
    </row>
    <row r="323" spans="1:67" hidden="1">
      <c r="A323" s="1">
        <v>42446</v>
      </c>
      <c r="B323">
        <v>167659</v>
      </c>
      <c r="C323" t="s">
        <v>222</v>
      </c>
      <c r="D323" t="s">
        <v>623</v>
      </c>
      <c r="E323" s="1">
        <v>11830</v>
      </c>
      <c r="F323">
        <v>86</v>
      </c>
      <c r="G323" t="s">
        <v>77</v>
      </c>
      <c r="H323" t="s">
        <v>70</v>
      </c>
      <c r="I323" t="s">
        <v>70</v>
      </c>
      <c r="J323" t="s">
        <v>71</v>
      </c>
      <c r="K323">
        <v>19.350000000000001</v>
      </c>
      <c r="L323">
        <v>1</v>
      </c>
      <c r="M323">
        <v>0</v>
      </c>
      <c r="N323" t="s">
        <v>16</v>
      </c>
      <c r="O323" s="5">
        <v>0</v>
      </c>
      <c r="P323" s="5">
        <v>0</v>
      </c>
      <c r="Q323" s="5">
        <v>1</v>
      </c>
      <c r="R323" s="5">
        <v>0</v>
      </c>
      <c r="S323" s="5">
        <v>49</v>
      </c>
      <c r="T323" s="5">
        <v>49</v>
      </c>
      <c r="U323" s="5">
        <v>0</v>
      </c>
      <c r="V323" s="5">
        <v>1</v>
      </c>
      <c r="W323" s="5"/>
      <c r="X323" s="5"/>
      <c r="Y323" s="5">
        <v>2</v>
      </c>
      <c r="Z323" t="s">
        <v>72</v>
      </c>
      <c r="AA323" t="s">
        <v>72</v>
      </c>
      <c r="AB323" s="1">
        <v>42919</v>
      </c>
      <c r="AC323" t="s">
        <v>72</v>
      </c>
      <c r="AD323" t="s">
        <v>72</v>
      </c>
      <c r="AE323">
        <v>1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10</v>
      </c>
      <c r="AX323" t="s">
        <v>72</v>
      </c>
      <c r="AY323">
        <v>120</v>
      </c>
      <c r="BA323">
        <v>1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2</v>
      </c>
      <c r="BM323">
        <v>0</v>
      </c>
      <c r="BN323">
        <v>1</v>
      </c>
      <c r="BO323">
        <v>49</v>
      </c>
    </row>
    <row r="324" spans="1:67" hidden="1">
      <c r="A324" s="1">
        <v>42446</v>
      </c>
      <c r="B324">
        <v>290586</v>
      </c>
      <c r="C324" t="s">
        <v>624</v>
      </c>
      <c r="D324" t="s">
        <v>625</v>
      </c>
      <c r="E324" s="1">
        <v>11231</v>
      </c>
      <c r="F324">
        <v>88</v>
      </c>
      <c r="G324" t="s">
        <v>69</v>
      </c>
      <c r="H324" t="s">
        <v>70</v>
      </c>
      <c r="I324" t="s">
        <v>70</v>
      </c>
      <c r="J324" t="s">
        <v>71</v>
      </c>
      <c r="K324">
        <v>28.8</v>
      </c>
      <c r="L324">
        <v>0</v>
      </c>
      <c r="M324">
        <v>0</v>
      </c>
      <c r="N324" t="s">
        <v>16</v>
      </c>
      <c r="O324" s="5">
        <v>0</v>
      </c>
      <c r="P324" s="5">
        <v>0</v>
      </c>
      <c r="Q324" s="5">
        <v>1</v>
      </c>
      <c r="R324" s="5">
        <v>0</v>
      </c>
      <c r="S324" s="5">
        <v>71</v>
      </c>
      <c r="T324" s="5">
        <v>52</v>
      </c>
      <c r="U324" s="5">
        <v>0</v>
      </c>
      <c r="V324" s="5">
        <v>1</v>
      </c>
      <c r="W324" s="5"/>
      <c r="X324" s="5"/>
      <c r="Y324" s="5">
        <v>2</v>
      </c>
      <c r="Z324" t="s">
        <v>72</v>
      </c>
      <c r="AA324" t="s">
        <v>72</v>
      </c>
      <c r="AB324" s="1">
        <v>42781</v>
      </c>
      <c r="AC324" t="s">
        <v>72</v>
      </c>
      <c r="AD324" t="s">
        <v>72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7</v>
      </c>
      <c r="AX324" t="s">
        <v>72</v>
      </c>
      <c r="AY324">
        <v>128</v>
      </c>
      <c r="BA324">
        <v>1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</v>
      </c>
      <c r="BM324">
        <v>0</v>
      </c>
      <c r="BN324">
        <v>0</v>
      </c>
      <c r="BO324">
        <v>52</v>
      </c>
    </row>
    <row r="325" spans="1:67">
      <c r="A325" s="1">
        <v>42453</v>
      </c>
      <c r="B325">
        <v>171265</v>
      </c>
      <c r="C325" t="s">
        <v>267</v>
      </c>
      <c r="D325" t="s">
        <v>626</v>
      </c>
      <c r="E325" s="1">
        <v>19164</v>
      </c>
      <c r="F325">
        <v>66</v>
      </c>
      <c r="G325" t="s">
        <v>77</v>
      </c>
      <c r="H325" t="s">
        <v>70</v>
      </c>
      <c r="I325" t="s">
        <v>70</v>
      </c>
      <c r="J325" t="s">
        <v>71</v>
      </c>
      <c r="K325">
        <v>39.74</v>
      </c>
      <c r="L325">
        <v>0</v>
      </c>
      <c r="M325">
        <v>0</v>
      </c>
      <c r="N325" t="s">
        <v>14</v>
      </c>
      <c r="O325" s="5">
        <v>1</v>
      </c>
      <c r="P325" s="5">
        <v>0</v>
      </c>
      <c r="Q325" s="5">
        <v>0</v>
      </c>
      <c r="R325" s="5">
        <v>0</v>
      </c>
      <c r="S325" s="5">
        <v>40</v>
      </c>
      <c r="T325" s="5">
        <v>40</v>
      </c>
      <c r="U325" s="5">
        <v>1</v>
      </c>
      <c r="V325" s="5">
        <v>0</v>
      </c>
      <c r="W325" s="5"/>
      <c r="X325" s="5"/>
      <c r="Y325" s="5">
        <v>2</v>
      </c>
      <c r="Z325" t="s">
        <v>72</v>
      </c>
      <c r="AA325" t="s">
        <v>72</v>
      </c>
      <c r="AB325" s="1">
        <v>43030</v>
      </c>
      <c r="AC325" t="s">
        <v>72</v>
      </c>
      <c r="AD325" t="s">
        <v>72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9</v>
      </c>
      <c r="AX325" t="s">
        <v>72</v>
      </c>
      <c r="AY325">
        <v>145</v>
      </c>
      <c r="AZ325">
        <v>90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</v>
      </c>
      <c r="BM325">
        <v>0</v>
      </c>
      <c r="BN325">
        <v>1</v>
      </c>
      <c r="BO325">
        <v>40</v>
      </c>
    </row>
    <row r="326" spans="1:67">
      <c r="A326" s="1">
        <v>42453</v>
      </c>
      <c r="B326">
        <v>182636</v>
      </c>
      <c r="C326" t="s">
        <v>142</v>
      </c>
      <c r="D326" t="s">
        <v>627</v>
      </c>
      <c r="E326" s="1">
        <v>17389</v>
      </c>
      <c r="F326">
        <v>71</v>
      </c>
      <c r="G326" t="s">
        <v>77</v>
      </c>
      <c r="H326" t="s">
        <v>70</v>
      </c>
      <c r="I326" t="s">
        <v>70</v>
      </c>
      <c r="J326" t="s">
        <v>71</v>
      </c>
      <c r="K326">
        <v>24.91</v>
      </c>
      <c r="L326">
        <v>0</v>
      </c>
      <c r="M326">
        <v>0</v>
      </c>
      <c r="N326" t="s">
        <v>15</v>
      </c>
      <c r="O326" s="5">
        <v>0</v>
      </c>
      <c r="P326" s="5">
        <v>1</v>
      </c>
      <c r="Q326" s="5">
        <v>0</v>
      </c>
      <c r="R326" s="5">
        <v>0</v>
      </c>
      <c r="S326" s="5">
        <v>31</v>
      </c>
      <c r="T326" s="5">
        <v>22</v>
      </c>
      <c r="U326" s="5">
        <v>1</v>
      </c>
      <c r="V326" s="5">
        <v>0</v>
      </c>
      <c r="W326" s="5"/>
      <c r="X326" s="5"/>
      <c r="Y326" s="5">
        <v>2</v>
      </c>
      <c r="Z326" t="s">
        <v>72</v>
      </c>
      <c r="AA326" t="s">
        <v>72</v>
      </c>
      <c r="AB326" s="1">
        <v>43125</v>
      </c>
      <c r="AC326" t="s">
        <v>72</v>
      </c>
      <c r="AD326" t="s">
        <v>72</v>
      </c>
      <c r="AE326">
        <v>1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5</v>
      </c>
      <c r="AX326" t="s">
        <v>72</v>
      </c>
      <c r="AY326">
        <v>110</v>
      </c>
      <c r="AZ326">
        <v>70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</v>
      </c>
      <c r="BM326">
        <v>0</v>
      </c>
      <c r="BN326">
        <v>1</v>
      </c>
      <c r="BO326">
        <v>22</v>
      </c>
    </row>
    <row r="327" spans="1:67">
      <c r="A327" s="1">
        <v>42453</v>
      </c>
      <c r="B327">
        <v>201104</v>
      </c>
      <c r="C327" t="s">
        <v>236</v>
      </c>
      <c r="D327" t="s">
        <v>628</v>
      </c>
      <c r="E327" s="1">
        <v>13032</v>
      </c>
      <c r="F327">
        <v>83</v>
      </c>
      <c r="G327" t="s">
        <v>69</v>
      </c>
      <c r="H327" t="s">
        <v>70</v>
      </c>
      <c r="I327" t="s">
        <v>70</v>
      </c>
      <c r="J327" t="s">
        <v>71</v>
      </c>
      <c r="K327">
        <v>28.52</v>
      </c>
      <c r="L327">
        <v>0</v>
      </c>
      <c r="M327">
        <v>0</v>
      </c>
      <c r="N327" t="s">
        <v>15</v>
      </c>
      <c r="O327" s="5">
        <v>0</v>
      </c>
      <c r="P327" s="5">
        <v>1</v>
      </c>
      <c r="Q327" s="5">
        <v>0</v>
      </c>
      <c r="R327" s="5">
        <v>0</v>
      </c>
      <c r="S327" s="5">
        <v>29</v>
      </c>
      <c r="T327" s="5">
        <v>25</v>
      </c>
      <c r="U327" s="5">
        <v>1</v>
      </c>
      <c r="V327" s="5">
        <v>0</v>
      </c>
      <c r="W327" s="5"/>
      <c r="X327" s="5"/>
      <c r="Y327" s="5">
        <v>2</v>
      </c>
      <c r="Z327" t="s">
        <v>72</v>
      </c>
      <c r="AA327" t="s">
        <v>72</v>
      </c>
      <c r="AB327" s="1">
        <v>43090</v>
      </c>
      <c r="AC327" t="s">
        <v>72</v>
      </c>
      <c r="AD327" t="s">
        <v>72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 t="s">
        <v>72</v>
      </c>
      <c r="AY327">
        <v>124</v>
      </c>
      <c r="AZ327">
        <v>52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</v>
      </c>
      <c r="BM327">
        <v>0</v>
      </c>
      <c r="BN327">
        <v>1</v>
      </c>
      <c r="BO327">
        <v>25</v>
      </c>
    </row>
    <row r="328" spans="1:67">
      <c r="A328" s="1">
        <v>42453</v>
      </c>
      <c r="B328">
        <v>244281</v>
      </c>
      <c r="C328" t="s">
        <v>304</v>
      </c>
      <c r="D328" t="s">
        <v>629</v>
      </c>
      <c r="E328" s="1">
        <v>14360</v>
      </c>
      <c r="F328">
        <v>79</v>
      </c>
      <c r="G328" t="s">
        <v>77</v>
      </c>
      <c r="H328" t="s">
        <v>70</v>
      </c>
      <c r="I328" t="s">
        <v>70</v>
      </c>
      <c r="J328" t="s">
        <v>71</v>
      </c>
      <c r="K328">
        <v>24.02</v>
      </c>
      <c r="L328">
        <v>0</v>
      </c>
      <c r="M328">
        <v>0</v>
      </c>
      <c r="N328" t="s">
        <v>15</v>
      </c>
      <c r="O328" s="5">
        <v>0</v>
      </c>
      <c r="P328" s="5">
        <v>1</v>
      </c>
      <c r="Q328" s="5">
        <v>0</v>
      </c>
      <c r="R328" s="5">
        <v>0</v>
      </c>
      <c r="S328" s="5">
        <v>30</v>
      </c>
      <c r="T328" s="5">
        <v>28</v>
      </c>
      <c r="U328" s="5">
        <v>1</v>
      </c>
      <c r="V328" s="5">
        <v>0</v>
      </c>
      <c r="W328" s="5"/>
      <c r="X328" s="5"/>
      <c r="Y328" s="5">
        <v>2</v>
      </c>
      <c r="Z328" t="s">
        <v>72</v>
      </c>
      <c r="AA328" t="s">
        <v>72</v>
      </c>
      <c r="AB328" s="1">
        <v>42971</v>
      </c>
      <c r="AC328" t="s">
        <v>72</v>
      </c>
      <c r="AD328" t="s">
        <v>72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5</v>
      </c>
      <c r="AX328" t="s">
        <v>72</v>
      </c>
      <c r="AY328">
        <v>142</v>
      </c>
      <c r="AZ328">
        <v>20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</v>
      </c>
      <c r="BM328">
        <v>1</v>
      </c>
      <c r="BN328">
        <v>1</v>
      </c>
      <c r="BO328">
        <v>28</v>
      </c>
    </row>
    <row r="329" spans="1:67">
      <c r="A329" s="1">
        <v>42457</v>
      </c>
      <c r="B329">
        <v>291412</v>
      </c>
      <c r="C329" t="s">
        <v>456</v>
      </c>
      <c r="D329" t="s">
        <v>630</v>
      </c>
      <c r="E329" s="1">
        <v>15917</v>
      </c>
      <c r="F329">
        <v>75</v>
      </c>
      <c r="G329" t="s">
        <v>77</v>
      </c>
      <c r="H329" t="s">
        <v>70</v>
      </c>
      <c r="I329" t="s">
        <v>70</v>
      </c>
      <c r="J329" t="s">
        <v>71</v>
      </c>
      <c r="K329">
        <v>22.19</v>
      </c>
      <c r="L329">
        <v>0</v>
      </c>
      <c r="M329">
        <v>0</v>
      </c>
      <c r="N329" t="s">
        <v>14</v>
      </c>
      <c r="O329" s="5">
        <v>1</v>
      </c>
      <c r="P329" s="5">
        <v>0</v>
      </c>
      <c r="Q329" s="5">
        <v>0</v>
      </c>
      <c r="R329" s="5">
        <v>0</v>
      </c>
      <c r="S329" s="5">
        <v>59</v>
      </c>
      <c r="T329" s="5">
        <v>29</v>
      </c>
      <c r="U329" s="5">
        <v>1</v>
      </c>
      <c r="V329" s="5">
        <v>0</v>
      </c>
      <c r="W329" s="5"/>
      <c r="X329" s="5"/>
      <c r="Y329" s="5">
        <v>2</v>
      </c>
      <c r="Z329" t="s">
        <v>72</v>
      </c>
      <c r="AA329" t="s">
        <v>72</v>
      </c>
      <c r="AB329" s="1">
        <v>43032</v>
      </c>
      <c r="AC329" t="s">
        <v>72</v>
      </c>
      <c r="AD329" t="s">
        <v>72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8</v>
      </c>
      <c r="AX329" t="s">
        <v>72</v>
      </c>
      <c r="AY329">
        <v>110</v>
      </c>
      <c r="AZ329">
        <v>83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2</v>
      </c>
      <c r="BM329">
        <v>0</v>
      </c>
      <c r="BN329">
        <v>1</v>
      </c>
      <c r="BO329">
        <v>29</v>
      </c>
    </row>
    <row r="330" spans="1:67">
      <c r="A330" s="1">
        <v>42458</v>
      </c>
      <c r="B330">
        <v>282958</v>
      </c>
      <c r="C330" t="s">
        <v>164</v>
      </c>
      <c r="D330" t="s">
        <v>631</v>
      </c>
      <c r="E330" s="1">
        <v>21102</v>
      </c>
      <c r="F330">
        <v>61</v>
      </c>
      <c r="G330" t="s">
        <v>77</v>
      </c>
      <c r="H330" t="s">
        <v>70</v>
      </c>
      <c r="I330" t="s">
        <v>70</v>
      </c>
      <c r="J330" t="s">
        <v>71</v>
      </c>
      <c r="K330">
        <v>28.39</v>
      </c>
      <c r="L330">
        <v>0</v>
      </c>
      <c r="M330">
        <v>0</v>
      </c>
      <c r="N330" t="s">
        <v>14</v>
      </c>
      <c r="O330" s="5">
        <v>1</v>
      </c>
      <c r="P330" s="5">
        <v>0</v>
      </c>
      <c r="Q330" s="5">
        <v>0</v>
      </c>
      <c r="R330" s="5">
        <v>0</v>
      </c>
      <c r="S330" s="5">
        <v>40</v>
      </c>
      <c r="T330" s="5">
        <v>35</v>
      </c>
      <c r="U330" s="5">
        <v>1</v>
      </c>
      <c r="V330" s="5">
        <v>0</v>
      </c>
      <c r="W330" s="5"/>
      <c r="X330" s="5"/>
      <c r="Y330" s="5">
        <v>2</v>
      </c>
      <c r="Z330" t="s">
        <v>72</v>
      </c>
      <c r="AA330" t="s">
        <v>72</v>
      </c>
      <c r="AB330" s="1">
        <v>42795</v>
      </c>
      <c r="AC330" t="s">
        <v>72</v>
      </c>
      <c r="AD330" t="s">
        <v>72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5</v>
      </c>
      <c r="AX330" t="s">
        <v>72</v>
      </c>
      <c r="AY330">
        <v>130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0</v>
      </c>
      <c r="BK330">
        <v>0</v>
      </c>
      <c r="BL330">
        <v>2</v>
      </c>
      <c r="BM330">
        <v>0</v>
      </c>
      <c r="BN330">
        <v>1</v>
      </c>
      <c r="BO330">
        <v>35</v>
      </c>
    </row>
    <row r="331" spans="1:67" hidden="1">
      <c r="A331" s="1">
        <v>42459</v>
      </c>
      <c r="B331">
        <v>175064</v>
      </c>
      <c r="C331" t="s">
        <v>263</v>
      </c>
      <c r="D331" t="s">
        <v>632</v>
      </c>
      <c r="E331" s="1">
        <v>15955</v>
      </c>
      <c r="F331">
        <v>75</v>
      </c>
      <c r="G331" t="s">
        <v>77</v>
      </c>
      <c r="H331" t="s">
        <v>70</v>
      </c>
      <c r="I331" t="s">
        <v>70</v>
      </c>
      <c r="J331" t="s">
        <v>71</v>
      </c>
      <c r="K331">
        <v>31.44</v>
      </c>
      <c r="L331">
        <v>0</v>
      </c>
      <c r="M331">
        <v>1</v>
      </c>
      <c r="N331" t="s">
        <v>16</v>
      </c>
      <c r="O331" s="5">
        <v>0</v>
      </c>
      <c r="P331" s="5">
        <v>0</v>
      </c>
      <c r="Q331" s="5">
        <v>1</v>
      </c>
      <c r="R331" s="5">
        <v>0</v>
      </c>
      <c r="S331" s="5">
        <v>17</v>
      </c>
      <c r="T331" s="5">
        <v>17</v>
      </c>
      <c r="U331" s="5">
        <v>1</v>
      </c>
      <c r="V331" s="5">
        <v>0</v>
      </c>
      <c r="W331" s="5"/>
      <c r="X331" s="5"/>
      <c r="Y331" s="5">
        <v>2</v>
      </c>
      <c r="Z331" t="s">
        <v>72</v>
      </c>
      <c r="AA331" t="s">
        <v>72</v>
      </c>
      <c r="AB331" s="1">
        <v>43118</v>
      </c>
      <c r="AC331" t="s">
        <v>139</v>
      </c>
      <c r="AD331" t="s">
        <v>355</v>
      </c>
      <c r="AE331">
        <v>1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6</v>
      </c>
      <c r="AX331" t="s">
        <v>72</v>
      </c>
      <c r="AY331">
        <v>105</v>
      </c>
      <c r="AZ331">
        <v>35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2</v>
      </c>
      <c r="BM331">
        <v>1</v>
      </c>
      <c r="BN331">
        <v>1</v>
      </c>
      <c r="BO331">
        <v>17</v>
      </c>
    </row>
    <row r="332" spans="1:67">
      <c r="A332" s="1">
        <v>42459</v>
      </c>
      <c r="B332">
        <v>224899</v>
      </c>
      <c r="C332" t="s">
        <v>633</v>
      </c>
      <c r="D332" t="s">
        <v>634</v>
      </c>
      <c r="E332" s="1">
        <v>12615</v>
      </c>
      <c r="F332">
        <v>84</v>
      </c>
      <c r="G332" t="s">
        <v>69</v>
      </c>
      <c r="H332" t="s">
        <v>70</v>
      </c>
      <c r="I332" t="s">
        <v>70</v>
      </c>
      <c r="J332" t="s">
        <v>71</v>
      </c>
      <c r="K332">
        <v>30.48</v>
      </c>
      <c r="L332">
        <v>0</v>
      </c>
      <c r="M332">
        <v>0</v>
      </c>
      <c r="N332" t="s">
        <v>15</v>
      </c>
      <c r="O332" s="5">
        <v>0</v>
      </c>
      <c r="P332" s="5">
        <v>1</v>
      </c>
      <c r="Q332" s="5">
        <v>0</v>
      </c>
      <c r="R332" s="5">
        <v>0</v>
      </c>
      <c r="S332" s="5">
        <v>40</v>
      </c>
      <c r="T332" s="5">
        <v>40</v>
      </c>
      <c r="U332" s="5">
        <v>1</v>
      </c>
      <c r="V332" s="5">
        <v>0</v>
      </c>
      <c r="W332" s="5"/>
      <c r="X332" s="5"/>
      <c r="Y332" s="5">
        <v>2</v>
      </c>
      <c r="Z332" t="s">
        <v>72</v>
      </c>
      <c r="AA332" t="s">
        <v>72</v>
      </c>
      <c r="AB332" s="1">
        <v>43062</v>
      </c>
      <c r="AC332" t="s">
        <v>72</v>
      </c>
      <c r="AD332" t="s">
        <v>72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8</v>
      </c>
      <c r="AX332" t="s">
        <v>72</v>
      </c>
      <c r="AY332">
        <v>125</v>
      </c>
      <c r="AZ332">
        <v>77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0</v>
      </c>
      <c r="BK332">
        <v>1</v>
      </c>
      <c r="BL332">
        <v>2</v>
      </c>
      <c r="BM332">
        <v>0</v>
      </c>
      <c r="BN332">
        <v>1</v>
      </c>
      <c r="BO332">
        <v>40</v>
      </c>
    </row>
    <row r="333" spans="1:67" hidden="1">
      <c r="A333" s="1">
        <v>42460</v>
      </c>
      <c r="B333">
        <v>173171</v>
      </c>
      <c r="C333" t="s">
        <v>227</v>
      </c>
      <c r="D333" t="s">
        <v>163</v>
      </c>
      <c r="E333" s="1">
        <v>12685</v>
      </c>
      <c r="F333">
        <v>84</v>
      </c>
      <c r="G333" t="s">
        <v>69</v>
      </c>
      <c r="H333" t="s">
        <v>70</v>
      </c>
      <c r="I333" t="s">
        <v>70</v>
      </c>
      <c r="J333" t="s">
        <v>71</v>
      </c>
      <c r="K333">
        <v>33.81</v>
      </c>
      <c r="L333">
        <v>0</v>
      </c>
      <c r="M333">
        <v>0</v>
      </c>
      <c r="N333" t="s">
        <v>16</v>
      </c>
      <c r="O333" s="5">
        <v>0</v>
      </c>
      <c r="P333" s="5">
        <v>0</v>
      </c>
      <c r="Q333" s="5">
        <v>1</v>
      </c>
      <c r="R333" s="5">
        <v>0</v>
      </c>
      <c r="S333" s="5">
        <v>55</v>
      </c>
      <c r="T333" s="5">
        <v>55</v>
      </c>
      <c r="U333" s="5">
        <v>0</v>
      </c>
      <c r="V333" s="5">
        <v>1</v>
      </c>
      <c r="W333" s="5"/>
      <c r="X333" s="5"/>
      <c r="Y333" s="5">
        <v>2</v>
      </c>
      <c r="Z333" t="s">
        <v>72</v>
      </c>
      <c r="AA333" t="s">
        <v>72</v>
      </c>
      <c r="AB333" s="1">
        <v>43116</v>
      </c>
      <c r="AC333" t="s">
        <v>72</v>
      </c>
      <c r="AD333" t="s">
        <v>72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 t="s">
        <v>72</v>
      </c>
      <c r="AY333">
        <v>140</v>
      </c>
      <c r="AZ333">
        <v>64</v>
      </c>
      <c r="BA333">
        <v>1</v>
      </c>
      <c r="BB333">
        <v>0</v>
      </c>
      <c r="BC333">
        <v>0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</v>
      </c>
      <c r="BM333">
        <v>0</v>
      </c>
      <c r="BN333">
        <v>0</v>
      </c>
      <c r="BO333">
        <v>55</v>
      </c>
    </row>
    <row r="334" spans="1:67" hidden="1">
      <c r="A334" s="1">
        <v>42467</v>
      </c>
      <c r="B334">
        <v>289307</v>
      </c>
      <c r="C334" t="s">
        <v>460</v>
      </c>
      <c r="D334" t="s">
        <v>635</v>
      </c>
      <c r="E334" s="1">
        <v>17744</v>
      </c>
      <c r="F334">
        <v>70</v>
      </c>
      <c r="G334" t="s">
        <v>69</v>
      </c>
      <c r="H334" t="s">
        <v>70</v>
      </c>
      <c r="I334" t="s">
        <v>70</v>
      </c>
      <c r="J334" t="s">
        <v>71</v>
      </c>
      <c r="K334">
        <v>32.270000000000003</v>
      </c>
      <c r="L334">
        <v>0</v>
      </c>
      <c r="M334">
        <v>0</v>
      </c>
      <c r="N334" t="s">
        <v>14</v>
      </c>
      <c r="O334" s="5">
        <v>1</v>
      </c>
      <c r="P334" s="5">
        <v>0</v>
      </c>
      <c r="Q334" s="5">
        <v>0</v>
      </c>
      <c r="R334" s="5">
        <v>0</v>
      </c>
      <c r="S334" s="5">
        <v>60</v>
      </c>
      <c r="T334" s="5">
        <v>58</v>
      </c>
      <c r="U334" s="5">
        <v>0</v>
      </c>
      <c r="V334" s="5">
        <v>1</v>
      </c>
      <c r="W334" s="5"/>
      <c r="X334" s="5"/>
      <c r="Y334" s="5">
        <v>2</v>
      </c>
      <c r="Z334" t="s">
        <v>72</v>
      </c>
      <c r="AA334" t="s">
        <v>72</v>
      </c>
      <c r="AB334" s="1">
        <v>43027</v>
      </c>
      <c r="AC334" t="s">
        <v>72</v>
      </c>
      <c r="AD334" t="s">
        <v>72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5</v>
      </c>
      <c r="AX334" t="s">
        <v>72</v>
      </c>
      <c r="AY334">
        <v>130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58</v>
      </c>
    </row>
    <row r="335" spans="1:67" hidden="1">
      <c r="A335" s="1">
        <v>42472</v>
      </c>
      <c r="B335">
        <v>178767</v>
      </c>
      <c r="C335" t="s">
        <v>636</v>
      </c>
      <c r="D335" t="s">
        <v>637</v>
      </c>
      <c r="E335" s="1">
        <v>14433</v>
      </c>
      <c r="F335">
        <v>79</v>
      </c>
      <c r="G335" t="s">
        <v>69</v>
      </c>
      <c r="H335" t="s">
        <v>70</v>
      </c>
      <c r="I335" t="s">
        <v>70</v>
      </c>
      <c r="J335" t="s">
        <v>71</v>
      </c>
      <c r="K335">
        <v>44.12</v>
      </c>
      <c r="L335">
        <v>0</v>
      </c>
      <c r="M335">
        <v>0</v>
      </c>
      <c r="N335" t="s">
        <v>16</v>
      </c>
      <c r="O335" s="5">
        <v>0</v>
      </c>
      <c r="P335" s="5">
        <v>0</v>
      </c>
      <c r="Q335" s="5">
        <v>1</v>
      </c>
      <c r="R335" s="5">
        <v>0</v>
      </c>
      <c r="S335" s="5">
        <v>58</v>
      </c>
      <c r="T335" s="5">
        <v>57</v>
      </c>
      <c r="U335" s="5">
        <v>0</v>
      </c>
      <c r="V335" s="5">
        <v>1</v>
      </c>
      <c r="W335" s="5"/>
      <c r="X335" s="5"/>
      <c r="Y335" s="5">
        <v>2</v>
      </c>
      <c r="Z335" t="s">
        <v>72</v>
      </c>
      <c r="AA335" t="s">
        <v>72</v>
      </c>
      <c r="AB335" s="1">
        <v>43041</v>
      </c>
      <c r="AC335" t="s">
        <v>72</v>
      </c>
      <c r="AD335" t="s">
        <v>72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8</v>
      </c>
      <c r="AX335" t="s">
        <v>72</v>
      </c>
      <c r="AY335">
        <v>150</v>
      </c>
      <c r="AZ335">
        <v>24</v>
      </c>
      <c r="BA335">
        <v>1</v>
      </c>
      <c r="BB335">
        <v>1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0</v>
      </c>
      <c r="BN335">
        <v>0</v>
      </c>
      <c r="BO335">
        <v>57</v>
      </c>
    </row>
    <row r="336" spans="1:67" hidden="1">
      <c r="A336" s="1">
        <v>42473</v>
      </c>
      <c r="B336">
        <v>243511</v>
      </c>
      <c r="C336" t="s">
        <v>638</v>
      </c>
      <c r="D336" t="s">
        <v>639</v>
      </c>
      <c r="E336" s="1">
        <v>12037</v>
      </c>
      <c r="F336">
        <v>86</v>
      </c>
      <c r="G336" t="s">
        <v>77</v>
      </c>
      <c r="H336" t="s">
        <v>70</v>
      </c>
      <c r="I336" t="s">
        <v>70</v>
      </c>
      <c r="J336" t="s">
        <v>71</v>
      </c>
      <c r="K336">
        <v>33.96</v>
      </c>
      <c r="L336">
        <v>0</v>
      </c>
      <c r="M336">
        <v>0</v>
      </c>
      <c r="N336" t="s">
        <v>15</v>
      </c>
      <c r="O336" s="5">
        <v>0</v>
      </c>
      <c r="P336" s="5">
        <v>1</v>
      </c>
      <c r="Q336" s="5">
        <v>0</v>
      </c>
      <c r="R336" s="5">
        <v>0</v>
      </c>
      <c r="S336" s="5">
        <v>56</v>
      </c>
      <c r="T336" s="5">
        <v>56</v>
      </c>
      <c r="U336" s="5">
        <v>0</v>
      </c>
      <c r="V336" s="5">
        <v>1</v>
      </c>
      <c r="W336" s="5"/>
      <c r="X336" s="5"/>
      <c r="Y336" s="5">
        <v>2</v>
      </c>
      <c r="Z336" t="s">
        <v>72</v>
      </c>
      <c r="AA336" t="s">
        <v>72</v>
      </c>
      <c r="AB336" s="1">
        <v>43011</v>
      </c>
      <c r="AC336" t="s">
        <v>72</v>
      </c>
      <c r="AD336" t="s">
        <v>72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7</v>
      </c>
      <c r="AX336" t="s">
        <v>72</v>
      </c>
      <c r="AY336">
        <v>140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</v>
      </c>
      <c r="BM336">
        <v>0</v>
      </c>
      <c r="BN336">
        <v>0</v>
      </c>
      <c r="BO336">
        <v>56</v>
      </c>
    </row>
    <row r="337" spans="1:67" hidden="1">
      <c r="A337" s="1">
        <v>42474</v>
      </c>
      <c r="B337">
        <v>257625</v>
      </c>
      <c r="C337" t="s">
        <v>348</v>
      </c>
      <c r="D337" t="s">
        <v>640</v>
      </c>
      <c r="E337" s="1">
        <v>14927</v>
      </c>
      <c r="F337">
        <v>78</v>
      </c>
      <c r="G337" t="s">
        <v>69</v>
      </c>
      <c r="H337" t="s">
        <v>70</v>
      </c>
      <c r="I337" t="s">
        <v>70</v>
      </c>
      <c r="J337" t="s">
        <v>71</v>
      </c>
      <c r="K337">
        <v>46.72</v>
      </c>
      <c r="L337">
        <v>0</v>
      </c>
      <c r="M337">
        <v>0</v>
      </c>
      <c r="N337" t="s">
        <v>15</v>
      </c>
      <c r="O337" s="5">
        <v>0</v>
      </c>
      <c r="P337" s="5">
        <v>1</v>
      </c>
      <c r="Q337" s="5">
        <v>0</v>
      </c>
      <c r="R337" s="5">
        <v>0</v>
      </c>
      <c r="S337" s="5">
        <v>51</v>
      </c>
      <c r="T337" s="5">
        <v>53</v>
      </c>
      <c r="U337" s="5">
        <v>0</v>
      </c>
      <c r="V337" s="5">
        <v>1</v>
      </c>
      <c r="W337" s="5"/>
      <c r="X337" s="5"/>
      <c r="Y337" s="5">
        <v>2</v>
      </c>
      <c r="Z337" t="s">
        <v>72</v>
      </c>
      <c r="AA337" t="s">
        <v>72</v>
      </c>
      <c r="AB337" s="1">
        <v>43104</v>
      </c>
      <c r="AC337" t="s">
        <v>72</v>
      </c>
      <c r="AD337" t="s">
        <v>72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 t="s">
        <v>72</v>
      </c>
      <c r="AY337">
        <v>110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2</v>
      </c>
      <c r="BM337">
        <v>0</v>
      </c>
      <c r="BN337">
        <v>0</v>
      </c>
      <c r="BO337">
        <v>53</v>
      </c>
    </row>
    <row r="338" spans="1:67" hidden="1">
      <c r="A338" s="1">
        <v>42474</v>
      </c>
      <c r="B338">
        <v>268999</v>
      </c>
      <c r="C338" t="s">
        <v>184</v>
      </c>
      <c r="D338" t="s">
        <v>641</v>
      </c>
      <c r="E338" s="1">
        <v>12751</v>
      </c>
      <c r="F338">
        <v>84</v>
      </c>
      <c r="G338" t="s">
        <v>77</v>
      </c>
      <c r="H338" t="s">
        <v>70</v>
      </c>
      <c r="I338" t="s">
        <v>70</v>
      </c>
      <c r="J338" t="s">
        <v>71</v>
      </c>
      <c r="K338">
        <v>29.38</v>
      </c>
      <c r="L338">
        <v>0</v>
      </c>
      <c r="M338">
        <v>0</v>
      </c>
      <c r="N338" t="s">
        <v>16</v>
      </c>
      <c r="O338" s="5">
        <v>0</v>
      </c>
      <c r="P338" s="5">
        <v>0</v>
      </c>
      <c r="Q338" s="5">
        <v>1</v>
      </c>
      <c r="R338" s="5">
        <v>0</v>
      </c>
      <c r="S338" s="5">
        <v>45</v>
      </c>
      <c r="T338" s="5">
        <v>45</v>
      </c>
      <c r="U338" s="5">
        <v>0</v>
      </c>
      <c r="V338" s="5">
        <v>1</v>
      </c>
      <c r="W338" s="5"/>
      <c r="X338" s="5"/>
      <c r="Y338" s="5">
        <v>2</v>
      </c>
      <c r="Z338" t="s">
        <v>72</v>
      </c>
      <c r="AA338" t="s">
        <v>72</v>
      </c>
      <c r="AB338" s="1">
        <v>42474</v>
      </c>
      <c r="AC338" t="s">
        <v>72</v>
      </c>
      <c r="AD338" t="s">
        <v>72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7</v>
      </c>
      <c r="AX338" t="s">
        <v>72</v>
      </c>
      <c r="AY338">
        <v>195</v>
      </c>
      <c r="AZ338">
        <v>27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1</v>
      </c>
      <c r="BK338">
        <v>1</v>
      </c>
      <c r="BL338">
        <v>2</v>
      </c>
      <c r="BM338">
        <v>0</v>
      </c>
      <c r="BN338">
        <v>1</v>
      </c>
      <c r="BO338">
        <v>45</v>
      </c>
    </row>
    <row r="339" spans="1:67" hidden="1">
      <c r="A339" s="1">
        <v>42478</v>
      </c>
      <c r="B339">
        <v>210068</v>
      </c>
      <c r="C339" t="s">
        <v>393</v>
      </c>
      <c r="D339" t="s">
        <v>642</v>
      </c>
      <c r="E339" s="1">
        <v>9935</v>
      </c>
      <c r="F339">
        <v>91</v>
      </c>
      <c r="G339" t="s">
        <v>77</v>
      </c>
      <c r="H339" t="s">
        <v>70</v>
      </c>
      <c r="I339" t="s">
        <v>70</v>
      </c>
      <c r="J339" t="s">
        <v>71</v>
      </c>
      <c r="K339">
        <v>26.67</v>
      </c>
      <c r="L339">
        <v>0</v>
      </c>
      <c r="M339">
        <v>0</v>
      </c>
      <c r="N339" t="s">
        <v>16</v>
      </c>
      <c r="O339" s="5">
        <v>0</v>
      </c>
      <c r="P339" s="5">
        <v>0</v>
      </c>
      <c r="Q339" s="5">
        <v>1</v>
      </c>
      <c r="R339" s="5">
        <v>0</v>
      </c>
      <c r="S339" s="5">
        <v>60</v>
      </c>
      <c r="T339" s="5">
        <v>60</v>
      </c>
      <c r="U339" s="5">
        <v>0</v>
      </c>
      <c r="V339" s="5">
        <v>1</v>
      </c>
      <c r="W339" s="5"/>
      <c r="X339" s="5"/>
      <c r="Y339" s="5">
        <v>2</v>
      </c>
      <c r="Z339" t="s">
        <v>72</v>
      </c>
      <c r="AA339" t="s">
        <v>72</v>
      </c>
      <c r="AB339" s="1">
        <v>43081</v>
      </c>
      <c r="AC339" t="s">
        <v>72</v>
      </c>
      <c r="AD339" t="s">
        <v>72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8</v>
      </c>
      <c r="AX339" t="s">
        <v>72</v>
      </c>
      <c r="AY339">
        <v>120</v>
      </c>
      <c r="AZ339">
        <v>37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2</v>
      </c>
      <c r="BM339">
        <v>0</v>
      </c>
      <c r="BN339">
        <v>0</v>
      </c>
      <c r="BO339">
        <v>55</v>
      </c>
    </row>
    <row r="340" spans="1:67" hidden="1">
      <c r="A340" s="1">
        <v>42478</v>
      </c>
      <c r="B340">
        <v>231461</v>
      </c>
      <c r="C340" t="s">
        <v>351</v>
      </c>
      <c r="D340" t="s">
        <v>643</v>
      </c>
      <c r="E340" s="1">
        <v>11753</v>
      </c>
      <c r="F340">
        <v>86</v>
      </c>
      <c r="G340" t="s">
        <v>77</v>
      </c>
      <c r="H340" t="s">
        <v>70</v>
      </c>
      <c r="I340" t="s">
        <v>70</v>
      </c>
      <c r="J340" t="s">
        <v>71</v>
      </c>
      <c r="K340">
        <v>26.82</v>
      </c>
      <c r="L340">
        <v>1</v>
      </c>
      <c r="M340" t="s">
        <v>72</v>
      </c>
      <c r="N340" t="s">
        <v>15</v>
      </c>
      <c r="O340" s="5">
        <v>0</v>
      </c>
      <c r="P340" s="5">
        <v>1</v>
      </c>
      <c r="Q340" s="5">
        <v>0</v>
      </c>
      <c r="R340" s="5">
        <v>0</v>
      </c>
      <c r="S340" s="5">
        <v>65</v>
      </c>
      <c r="T340" s="5">
        <v>63</v>
      </c>
      <c r="U340" s="5">
        <v>0</v>
      </c>
      <c r="V340" s="5">
        <v>1</v>
      </c>
      <c r="W340" s="5"/>
      <c r="X340" s="5"/>
      <c r="Y340" s="5">
        <v>2</v>
      </c>
      <c r="Z340" t="s">
        <v>72</v>
      </c>
      <c r="AA340" t="s">
        <v>72</v>
      </c>
      <c r="AB340" s="1">
        <v>42978</v>
      </c>
      <c r="AC340" t="s">
        <v>72</v>
      </c>
      <c r="AD340" t="s">
        <v>72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5</v>
      </c>
      <c r="AX340" t="s">
        <v>72</v>
      </c>
      <c r="AY340">
        <v>120</v>
      </c>
      <c r="AZ340">
        <v>53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2</v>
      </c>
      <c r="BM340">
        <v>0</v>
      </c>
      <c r="BN340">
        <v>0</v>
      </c>
      <c r="BO340">
        <v>63</v>
      </c>
    </row>
    <row r="341" spans="1:67" hidden="1">
      <c r="A341" s="1">
        <v>42478</v>
      </c>
      <c r="B341">
        <v>291691</v>
      </c>
      <c r="C341" t="s">
        <v>644</v>
      </c>
      <c r="D341" t="s">
        <v>645</v>
      </c>
      <c r="E341" s="1">
        <v>21863</v>
      </c>
      <c r="F341">
        <v>59</v>
      </c>
      <c r="G341" t="s">
        <v>69</v>
      </c>
      <c r="H341" t="s">
        <v>70</v>
      </c>
      <c r="I341" t="s">
        <v>70</v>
      </c>
      <c r="J341" t="s">
        <v>71</v>
      </c>
      <c r="K341">
        <v>35.06</v>
      </c>
      <c r="L341">
        <v>0</v>
      </c>
      <c r="M341">
        <v>0</v>
      </c>
      <c r="N341" t="s">
        <v>15</v>
      </c>
      <c r="O341" s="5">
        <v>0</v>
      </c>
      <c r="P341" s="5">
        <v>1</v>
      </c>
      <c r="Q341" s="5">
        <v>0</v>
      </c>
      <c r="R341" s="5">
        <v>0</v>
      </c>
      <c r="S341" s="5">
        <v>27</v>
      </c>
      <c r="T341" s="5">
        <v>25</v>
      </c>
      <c r="U341" s="5">
        <v>1</v>
      </c>
      <c r="V341" s="5">
        <v>0</v>
      </c>
      <c r="W341" s="5"/>
      <c r="X341" s="5"/>
      <c r="Y341" s="5">
        <v>2</v>
      </c>
      <c r="Z341" t="s">
        <v>72</v>
      </c>
      <c r="AA341" t="s">
        <v>72</v>
      </c>
      <c r="AB341" s="1">
        <v>43011</v>
      </c>
      <c r="AC341" t="s">
        <v>139</v>
      </c>
      <c r="AD341" t="s">
        <v>355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6</v>
      </c>
      <c r="AX341" t="s">
        <v>72</v>
      </c>
      <c r="AY341">
        <v>105</v>
      </c>
      <c r="AZ341">
        <v>90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</v>
      </c>
      <c r="BM341">
        <v>0</v>
      </c>
      <c r="BN341">
        <v>1</v>
      </c>
      <c r="BO341">
        <v>25</v>
      </c>
    </row>
    <row r="342" spans="1:67" hidden="1">
      <c r="A342" s="1">
        <v>42479</v>
      </c>
      <c r="B342">
        <v>150138</v>
      </c>
      <c r="C342" t="s">
        <v>393</v>
      </c>
      <c r="D342" t="s">
        <v>242</v>
      </c>
      <c r="E342" s="1">
        <v>15601</v>
      </c>
      <c r="F342">
        <v>76</v>
      </c>
      <c r="G342" t="s">
        <v>77</v>
      </c>
      <c r="H342" t="s">
        <v>70</v>
      </c>
      <c r="I342" t="s">
        <v>70</v>
      </c>
      <c r="J342" t="s">
        <v>71</v>
      </c>
      <c r="K342">
        <v>26.42</v>
      </c>
      <c r="L342">
        <v>1</v>
      </c>
      <c r="M342" t="s">
        <v>72</v>
      </c>
      <c r="N342" t="s">
        <v>15</v>
      </c>
      <c r="O342" s="5">
        <v>0</v>
      </c>
      <c r="P342" s="5">
        <v>1</v>
      </c>
      <c r="Q342" s="5">
        <v>0</v>
      </c>
      <c r="R342" s="5">
        <v>0</v>
      </c>
      <c r="S342" s="5">
        <v>75</v>
      </c>
      <c r="T342" s="5">
        <v>63</v>
      </c>
      <c r="U342" s="5">
        <v>0</v>
      </c>
      <c r="V342" s="5">
        <v>1</v>
      </c>
      <c r="W342" s="5"/>
      <c r="X342" s="5">
        <v>220</v>
      </c>
      <c r="Y342" s="5">
        <v>2</v>
      </c>
      <c r="Z342" t="s">
        <v>72</v>
      </c>
      <c r="AA342" t="s">
        <v>72</v>
      </c>
      <c r="AB342" s="1">
        <v>43105</v>
      </c>
      <c r="AC342" t="s">
        <v>72</v>
      </c>
      <c r="AD342" t="s">
        <v>72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7</v>
      </c>
      <c r="AX342" t="s">
        <v>72</v>
      </c>
      <c r="AY342">
        <v>130</v>
      </c>
      <c r="AZ342">
        <v>88</v>
      </c>
      <c r="BA342">
        <v>1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2</v>
      </c>
      <c r="BM342">
        <v>0</v>
      </c>
      <c r="BN342">
        <v>0</v>
      </c>
      <c r="BO342">
        <v>63</v>
      </c>
    </row>
    <row r="343" spans="1:67">
      <c r="A343" s="1">
        <v>42479</v>
      </c>
      <c r="B343">
        <v>272780</v>
      </c>
      <c r="C343" t="s">
        <v>646</v>
      </c>
      <c r="D343" t="s">
        <v>647</v>
      </c>
      <c r="E343" s="1">
        <v>21984</v>
      </c>
      <c r="F343">
        <v>58</v>
      </c>
      <c r="G343" t="s">
        <v>77</v>
      </c>
      <c r="H343" t="s">
        <v>70</v>
      </c>
      <c r="I343" t="s">
        <v>70</v>
      </c>
      <c r="J343" t="s">
        <v>71</v>
      </c>
      <c r="K343">
        <v>34.700000000000003</v>
      </c>
      <c r="L343">
        <v>0</v>
      </c>
      <c r="M343">
        <v>0</v>
      </c>
      <c r="N343" t="s">
        <v>15</v>
      </c>
      <c r="O343" s="5">
        <v>0</v>
      </c>
      <c r="P343" s="5">
        <v>1</v>
      </c>
      <c r="Q343" s="5">
        <v>0</v>
      </c>
      <c r="R343" s="5">
        <v>0</v>
      </c>
      <c r="S343" s="5">
        <v>42</v>
      </c>
      <c r="T343" s="5">
        <v>30</v>
      </c>
      <c r="U343" s="5">
        <v>1</v>
      </c>
      <c r="V343" s="5">
        <v>0</v>
      </c>
      <c r="W343" s="5"/>
      <c r="X343" s="5"/>
      <c r="Y343" s="5">
        <v>2</v>
      </c>
      <c r="Z343" t="s">
        <v>72</v>
      </c>
      <c r="AA343" t="s">
        <v>72</v>
      </c>
      <c r="AB343" s="1">
        <v>42984</v>
      </c>
      <c r="AC343" t="s">
        <v>72</v>
      </c>
      <c r="AD343" t="s">
        <v>72</v>
      </c>
      <c r="AE343">
        <v>1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6</v>
      </c>
      <c r="AX343" t="s">
        <v>72</v>
      </c>
      <c r="AY343">
        <v>120</v>
      </c>
      <c r="AZ343">
        <v>90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</v>
      </c>
      <c r="BM343">
        <v>1</v>
      </c>
      <c r="BN343">
        <v>1</v>
      </c>
      <c r="BO343">
        <v>30</v>
      </c>
    </row>
    <row r="344" spans="1:67" hidden="1">
      <c r="A344" s="1">
        <v>42479</v>
      </c>
      <c r="B344">
        <v>289152</v>
      </c>
      <c r="C344" t="s">
        <v>559</v>
      </c>
      <c r="D344" t="s">
        <v>648</v>
      </c>
      <c r="E344" s="1">
        <v>13169</v>
      </c>
      <c r="F344">
        <v>82</v>
      </c>
      <c r="G344" t="s">
        <v>77</v>
      </c>
      <c r="H344" t="s">
        <v>70</v>
      </c>
      <c r="I344" t="s">
        <v>70</v>
      </c>
      <c r="J344" t="s">
        <v>71</v>
      </c>
      <c r="K344">
        <v>24.38</v>
      </c>
      <c r="L344">
        <v>0</v>
      </c>
      <c r="M344">
        <v>0</v>
      </c>
      <c r="N344" t="s">
        <v>15</v>
      </c>
      <c r="O344" s="5">
        <v>0</v>
      </c>
      <c r="P344" s="5">
        <v>1</v>
      </c>
      <c r="Q344" s="5">
        <v>0</v>
      </c>
      <c r="R344" s="5">
        <v>0</v>
      </c>
      <c r="S344" s="5">
        <v>53</v>
      </c>
      <c r="T344" s="5">
        <v>53</v>
      </c>
      <c r="U344" s="5">
        <v>0</v>
      </c>
      <c r="V344" s="5">
        <v>1</v>
      </c>
      <c r="W344" s="5"/>
      <c r="X344" s="5"/>
      <c r="Y344" s="5">
        <v>2</v>
      </c>
      <c r="Z344" t="s">
        <v>72</v>
      </c>
      <c r="AA344" t="s">
        <v>72</v>
      </c>
      <c r="AB344" s="1">
        <v>42787</v>
      </c>
      <c r="AC344" t="s">
        <v>72</v>
      </c>
      <c r="AD344" t="s">
        <v>72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9</v>
      </c>
      <c r="AX344" t="s">
        <v>72</v>
      </c>
      <c r="AY344">
        <v>150</v>
      </c>
      <c r="AZ344">
        <v>67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1</v>
      </c>
      <c r="BL344">
        <v>2</v>
      </c>
      <c r="BM344">
        <v>0</v>
      </c>
      <c r="BN344">
        <v>1</v>
      </c>
      <c r="BO344">
        <v>53</v>
      </c>
    </row>
    <row r="345" spans="1:67" hidden="1">
      <c r="A345" s="1">
        <v>42480</v>
      </c>
      <c r="B345">
        <v>149532</v>
      </c>
      <c r="C345" t="s">
        <v>649</v>
      </c>
      <c r="D345" t="s">
        <v>650</v>
      </c>
      <c r="E345" s="1">
        <v>14523</v>
      </c>
      <c r="F345">
        <v>79</v>
      </c>
      <c r="G345" t="s">
        <v>69</v>
      </c>
      <c r="H345" t="s">
        <v>70</v>
      </c>
      <c r="I345" t="s">
        <v>70</v>
      </c>
      <c r="J345" t="s">
        <v>71</v>
      </c>
      <c r="K345">
        <v>23.92</v>
      </c>
      <c r="L345">
        <v>0</v>
      </c>
      <c r="M345">
        <v>0</v>
      </c>
      <c r="N345" t="s">
        <v>15</v>
      </c>
      <c r="O345" s="5">
        <v>0</v>
      </c>
      <c r="P345" s="5">
        <v>1</v>
      </c>
      <c r="Q345" s="5">
        <v>0</v>
      </c>
      <c r="R345" s="5">
        <v>0</v>
      </c>
      <c r="S345" s="5">
        <v>65</v>
      </c>
      <c r="T345" s="5">
        <v>70</v>
      </c>
      <c r="U345" s="5">
        <v>0</v>
      </c>
      <c r="V345" s="5">
        <v>1</v>
      </c>
      <c r="W345" s="5"/>
      <c r="X345" s="5"/>
      <c r="Y345" s="5">
        <v>2</v>
      </c>
      <c r="Z345" t="s">
        <v>72</v>
      </c>
      <c r="AA345" t="s">
        <v>72</v>
      </c>
      <c r="AB345" s="1">
        <v>43087</v>
      </c>
      <c r="AC345" t="s">
        <v>651</v>
      </c>
      <c r="AD345" t="s">
        <v>652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 t="s">
        <v>72</v>
      </c>
      <c r="AY345">
        <v>98</v>
      </c>
      <c r="AZ345">
        <v>55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2</v>
      </c>
      <c r="BM345">
        <v>0</v>
      </c>
      <c r="BN345">
        <v>0</v>
      </c>
      <c r="BO345">
        <v>65</v>
      </c>
    </row>
    <row r="346" spans="1:67" hidden="1">
      <c r="A346" s="1">
        <v>42481</v>
      </c>
      <c r="B346">
        <v>206528</v>
      </c>
      <c r="C346" t="s">
        <v>351</v>
      </c>
      <c r="D346" t="s">
        <v>653</v>
      </c>
      <c r="E346" s="1">
        <v>14196</v>
      </c>
      <c r="F346">
        <v>80</v>
      </c>
      <c r="G346" t="s">
        <v>77</v>
      </c>
      <c r="H346" t="s">
        <v>70</v>
      </c>
      <c r="I346" t="s">
        <v>70</v>
      </c>
      <c r="J346" t="s">
        <v>71</v>
      </c>
      <c r="K346">
        <v>37.35</v>
      </c>
      <c r="L346">
        <v>0</v>
      </c>
      <c r="M346">
        <v>0</v>
      </c>
      <c r="N346" t="s">
        <v>15</v>
      </c>
      <c r="O346" s="5">
        <v>0</v>
      </c>
      <c r="P346" s="5">
        <v>1</v>
      </c>
      <c r="Q346" s="5">
        <v>0</v>
      </c>
      <c r="R346" s="5">
        <v>0</v>
      </c>
      <c r="S346" s="5">
        <v>60</v>
      </c>
      <c r="T346" s="5">
        <v>60</v>
      </c>
      <c r="U346" s="5">
        <v>0</v>
      </c>
      <c r="V346" s="5">
        <v>1</v>
      </c>
      <c r="W346" s="5"/>
      <c r="X346" s="5"/>
      <c r="Y346" s="5">
        <v>2</v>
      </c>
      <c r="Z346" t="s">
        <v>72</v>
      </c>
      <c r="AA346" t="s">
        <v>72</v>
      </c>
      <c r="AB346" s="1">
        <v>42873</v>
      </c>
      <c r="AC346" t="s">
        <v>72</v>
      </c>
      <c r="AD346" t="s">
        <v>72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13</v>
      </c>
      <c r="AX346" t="s">
        <v>72</v>
      </c>
      <c r="AY346">
        <v>125</v>
      </c>
      <c r="AZ346">
        <v>70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1</v>
      </c>
      <c r="BJ346">
        <v>0</v>
      </c>
      <c r="BK346">
        <v>1</v>
      </c>
      <c r="BL346">
        <v>2</v>
      </c>
      <c r="BM346">
        <v>0</v>
      </c>
      <c r="BN346">
        <v>0</v>
      </c>
      <c r="BO346">
        <v>60</v>
      </c>
    </row>
    <row r="347" spans="1:67" hidden="1">
      <c r="A347" s="1">
        <v>42481</v>
      </c>
      <c r="B347">
        <v>214674</v>
      </c>
      <c r="C347" t="s">
        <v>654</v>
      </c>
      <c r="D347" t="s">
        <v>655</v>
      </c>
      <c r="E347" s="1">
        <v>11624</v>
      </c>
      <c r="F347">
        <v>87</v>
      </c>
      <c r="G347" t="s">
        <v>69</v>
      </c>
      <c r="H347" t="s">
        <v>70</v>
      </c>
      <c r="I347" t="s">
        <v>70</v>
      </c>
      <c r="J347" t="s">
        <v>71</v>
      </c>
      <c r="K347">
        <v>38.68</v>
      </c>
      <c r="L347">
        <v>1</v>
      </c>
      <c r="M347" t="s">
        <v>72</v>
      </c>
      <c r="N347" t="s">
        <v>16</v>
      </c>
      <c r="O347" s="5">
        <v>0</v>
      </c>
      <c r="P347" s="5">
        <v>0</v>
      </c>
      <c r="Q347" s="5">
        <v>1</v>
      </c>
      <c r="R347" s="5">
        <v>0</v>
      </c>
      <c r="S347" s="5">
        <v>66</v>
      </c>
      <c r="T347" s="5">
        <v>66</v>
      </c>
      <c r="U347" s="5">
        <v>0</v>
      </c>
      <c r="V347" s="5">
        <v>1</v>
      </c>
      <c r="W347" s="5"/>
      <c r="X347" s="5"/>
      <c r="Y347" s="5">
        <v>2</v>
      </c>
      <c r="Z347" t="s">
        <v>72</v>
      </c>
      <c r="AA347" t="s">
        <v>72</v>
      </c>
      <c r="AB347" s="1">
        <v>42919</v>
      </c>
      <c r="AC347" t="s">
        <v>72</v>
      </c>
      <c r="AD347" t="s">
        <v>72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11</v>
      </c>
      <c r="AX347" t="s">
        <v>72</v>
      </c>
      <c r="AY347">
        <v>120</v>
      </c>
      <c r="AZ347">
        <v>40</v>
      </c>
      <c r="BA347">
        <v>1</v>
      </c>
      <c r="BB347">
        <v>0</v>
      </c>
      <c r="BC347">
        <v>1</v>
      </c>
      <c r="BD347">
        <v>1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2</v>
      </c>
      <c r="BM347">
        <v>0</v>
      </c>
      <c r="BN347">
        <v>0</v>
      </c>
      <c r="BO347">
        <v>66</v>
      </c>
    </row>
    <row r="348" spans="1:67" hidden="1">
      <c r="A348" s="1">
        <v>42482</v>
      </c>
      <c r="B348">
        <v>291883</v>
      </c>
      <c r="C348" t="s">
        <v>265</v>
      </c>
      <c r="D348" t="s">
        <v>656</v>
      </c>
      <c r="E348" s="1">
        <v>13747</v>
      </c>
      <c r="F348">
        <v>81</v>
      </c>
      <c r="G348" t="s">
        <v>77</v>
      </c>
      <c r="H348" t="s">
        <v>70</v>
      </c>
      <c r="I348" t="s">
        <v>70</v>
      </c>
      <c r="J348" t="s">
        <v>71</v>
      </c>
      <c r="K348">
        <v>27.99</v>
      </c>
      <c r="L348">
        <v>1</v>
      </c>
      <c r="M348" t="s">
        <v>72</v>
      </c>
      <c r="N348" t="s">
        <v>15</v>
      </c>
      <c r="O348" s="5">
        <v>0</v>
      </c>
      <c r="P348" s="5">
        <v>1</v>
      </c>
      <c r="Q348" s="5">
        <v>0</v>
      </c>
      <c r="R348" s="5">
        <v>0</v>
      </c>
      <c r="S348" s="5">
        <v>45</v>
      </c>
      <c r="T348" s="5">
        <v>45</v>
      </c>
      <c r="U348" s="5">
        <v>0</v>
      </c>
      <c r="V348" s="5">
        <v>1</v>
      </c>
      <c r="W348" s="5"/>
      <c r="X348" s="5"/>
      <c r="Y348" s="5">
        <v>2</v>
      </c>
      <c r="Z348" t="s">
        <v>72</v>
      </c>
      <c r="AA348" t="s">
        <v>72</v>
      </c>
      <c r="AB348" s="1">
        <v>42919</v>
      </c>
      <c r="AC348" t="s">
        <v>72</v>
      </c>
      <c r="AD348" t="s">
        <v>72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 t="s">
        <v>72</v>
      </c>
      <c r="AY348">
        <v>130</v>
      </c>
      <c r="AZ348">
        <v>48</v>
      </c>
      <c r="BA348">
        <v>1</v>
      </c>
      <c r="BB348">
        <v>0</v>
      </c>
      <c r="BC348">
        <v>1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</v>
      </c>
      <c r="BM348">
        <v>0</v>
      </c>
      <c r="BN348">
        <v>1</v>
      </c>
      <c r="BO348">
        <v>45</v>
      </c>
    </row>
    <row r="349" spans="1:67" hidden="1">
      <c r="A349" s="1">
        <v>42486</v>
      </c>
      <c r="B349">
        <v>165170</v>
      </c>
      <c r="C349" t="s">
        <v>657</v>
      </c>
      <c r="D349" t="s">
        <v>658</v>
      </c>
      <c r="E349" s="1">
        <v>16552</v>
      </c>
      <c r="F349">
        <v>73</v>
      </c>
      <c r="G349" t="s">
        <v>77</v>
      </c>
      <c r="H349" t="s">
        <v>70</v>
      </c>
      <c r="I349" t="s">
        <v>70</v>
      </c>
      <c r="J349" t="s">
        <v>71</v>
      </c>
      <c r="K349">
        <v>31.41</v>
      </c>
      <c r="L349">
        <v>0</v>
      </c>
      <c r="M349">
        <v>0</v>
      </c>
      <c r="N349" t="s">
        <v>15</v>
      </c>
      <c r="O349" s="5">
        <v>0</v>
      </c>
      <c r="P349" s="5">
        <v>1</v>
      </c>
      <c r="Q349" s="5">
        <v>0</v>
      </c>
      <c r="R349" s="5">
        <v>0</v>
      </c>
      <c r="S349" s="5">
        <v>53</v>
      </c>
      <c r="T349" s="5">
        <v>50</v>
      </c>
      <c r="U349" s="5">
        <v>0</v>
      </c>
      <c r="V349" s="5">
        <v>1</v>
      </c>
      <c r="W349" s="5"/>
      <c r="X349" s="5"/>
      <c r="Y349" s="5">
        <v>2</v>
      </c>
      <c r="Z349" t="s">
        <v>72</v>
      </c>
      <c r="AA349" t="s">
        <v>72</v>
      </c>
      <c r="AB349" s="1">
        <v>42787</v>
      </c>
      <c r="AC349" t="s">
        <v>72</v>
      </c>
      <c r="AD349" t="s">
        <v>72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5</v>
      </c>
      <c r="AX349" t="s">
        <v>72</v>
      </c>
      <c r="AY349">
        <v>135</v>
      </c>
      <c r="AZ349">
        <v>90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</v>
      </c>
      <c r="BM349">
        <v>0</v>
      </c>
      <c r="BN349">
        <v>0</v>
      </c>
      <c r="BO349">
        <v>50</v>
      </c>
    </row>
    <row r="350" spans="1:67" hidden="1">
      <c r="A350" s="1">
        <v>42486</v>
      </c>
      <c r="B350">
        <v>290440</v>
      </c>
      <c r="C350" t="s">
        <v>659</v>
      </c>
      <c r="D350" t="s">
        <v>660</v>
      </c>
      <c r="E350" s="1">
        <v>11980</v>
      </c>
      <c r="F350">
        <v>86</v>
      </c>
      <c r="G350" t="s">
        <v>77</v>
      </c>
      <c r="H350" t="s">
        <v>70</v>
      </c>
      <c r="I350" t="s">
        <v>70</v>
      </c>
      <c r="J350" t="s">
        <v>71</v>
      </c>
      <c r="K350">
        <v>29.38</v>
      </c>
      <c r="L350">
        <v>0</v>
      </c>
      <c r="M350" t="s">
        <v>72</v>
      </c>
      <c r="N350" t="s">
        <v>16</v>
      </c>
      <c r="O350" s="5">
        <v>0</v>
      </c>
      <c r="P350" s="5">
        <v>0</v>
      </c>
      <c r="Q350" s="5">
        <v>1</v>
      </c>
      <c r="R350" s="5">
        <v>0</v>
      </c>
      <c r="S350" s="5">
        <v>50</v>
      </c>
      <c r="T350" s="5">
        <v>50</v>
      </c>
      <c r="U350" s="5">
        <v>0</v>
      </c>
      <c r="V350" s="5">
        <v>1</v>
      </c>
      <c r="W350" s="5"/>
      <c r="X350" s="5"/>
      <c r="Y350" s="5">
        <v>2</v>
      </c>
      <c r="Z350" t="s">
        <v>72</v>
      </c>
      <c r="AA350" t="s">
        <v>72</v>
      </c>
      <c r="AB350" s="1">
        <v>42970</v>
      </c>
      <c r="AC350" t="s">
        <v>72</v>
      </c>
      <c r="AD350" t="s">
        <v>72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8</v>
      </c>
      <c r="AX350" t="s">
        <v>72</v>
      </c>
      <c r="AY350">
        <v>118</v>
      </c>
      <c r="AZ350">
        <v>37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0</v>
      </c>
      <c r="BN350">
        <v>0</v>
      </c>
      <c r="BO350">
        <v>50</v>
      </c>
    </row>
    <row r="351" spans="1:67">
      <c r="A351" s="1">
        <v>42488</v>
      </c>
      <c r="B351">
        <v>281139</v>
      </c>
      <c r="C351" t="s">
        <v>661</v>
      </c>
      <c r="D351" t="s">
        <v>662</v>
      </c>
      <c r="E351" s="1">
        <v>14392</v>
      </c>
      <c r="F351">
        <v>79</v>
      </c>
      <c r="G351" t="s">
        <v>77</v>
      </c>
      <c r="H351" t="s">
        <v>70</v>
      </c>
      <c r="I351" t="s">
        <v>70</v>
      </c>
      <c r="J351" t="s">
        <v>71</v>
      </c>
      <c r="K351">
        <v>27.25</v>
      </c>
      <c r="L351">
        <v>0</v>
      </c>
      <c r="M351">
        <v>0</v>
      </c>
      <c r="N351" t="s">
        <v>15</v>
      </c>
      <c r="O351" s="5">
        <v>0</v>
      </c>
      <c r="P351" s="5">
        <v>1</v>
      </c>
      <c r="Q351" s="5">
        <v>0</v>
      </c>
      <c r="R351" s="5">
        <v>0</v>
      </c>
      <c r="S351" s="5">
        <v>32</v>
      </c>
      <c r="T351" s="5">
        <v>32</v>
      </c>
      <c r="U351" s="5">
        <v>1</v>
      </c>
      <c r="V351" s="5">
        <v>0</v>
      </c>
      <c r="W351" s="5"/>
      <c r="X351" s="5"/>
      <c r="Y351" s="5">
        <v>2</v>
      </c>
      <c r="Z351" t="s">
        <v>72</v>
      </c>
      <c r="AA351" t="s">
        <v>72</v>
      </c>
      <c r="AB351" s="1">
        <v>43055</v>
      </c>
      <c r="AC351" t="s">
        <v>72</v>
      </c>
      <c r="AD351" t="s">
        <v>72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9</v>
      </c>
      <c r="AX351" t="s">
        <v>72</v>
      </c>
      <c r="AY351">
        <v>110</v>
      </c>
      <c r="BA351">
        <v>1</v>
      </c>
      <c r="BB351">
        <v>0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</v>
      </c>
      <c r="BM351">
        <v>0</v>
      </c>
      <c r="BN351">
        <v>1</v>
      </c>
      <c r="BO351">
        <v>24</v>
      </c>
    </row>
    <row r="352" spans="1:67">
      <c r="A352" s="1">
        <v>42488</v>
      </c>
      <c r="B352">
        <v>291138</v>
      </c>
      <c r="C352" t="s">
        <v>663</v>
      </c>
      <c r="D352" t="s">
        <v>107</v>
      </c>
      <c r="E352" s="1">
        <v>14107</v>
      </c>
      <c r="F352">
        <v>80</v>
      </c>
      <c r="G352" t="s">
        <v>69</v>
      </c>
      <c r="H352" t="s">
        <v>70</v>
      </c>
      <c r="I352" t="s">
        <v>70</v>
      </c>
      <c r="J352" t="s">
        <v>71</v>
      </c>
      <c r="K352">
        <v>28.12</v>
      </c>
      <c r="L352">
        <v>0</v>
      </c>
      <c r="M352">
        <v>0</v>
      </c>
      <c r="N352" t="s">
        <v>15</v>
      </c>
      <c r="O352" s="5">
        <v>0</v>
      </c>
      <c r="P352" s="5">
        <v>1</v>
      </c>
      <c r="Q352" s="5">
        <v>0</v>
      </c>
      <c r="R352" s="5">
        <v>0</v>
      </c>
      <c r="S352" s="5">
        <v>38</v>
      </c>
      <c r="T352" s="5">
        <v>38</v>
      </c>
      <c r="U352" s="5">
        <v>1</v>
      </c>
      <c r="V352" s="5">
        <v>0</v>
      </c>
      <c r="W352" s="5"/>
      <c r="X352" s="5"/>
      <c r="Y352" s="5">
        <v>2</v>
      </c>
      <c r="Z352" t="s">
        <v>72</v>
      </c>
      <c r="AA352" t="s">
        <v>72</v>
      </c>
      <c r="AB352" s="1">
        <v>43082</v>
      </c>
      <c r="AC352" t="s">
        <v>72</v>
      </c>
      <c r="AD352" t="s">
        <v>72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9</v>
      </c>
      <c r="AX352" t="s">
        <v>72</v>
      </c>
      <c r="AY352">
        <v>125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</v>
      </c>
      <c r="BM352">
        <v>0</v>
      </c>
      <c r="BN352">
        <v>1</v>
      </c>
      <c r="BO352">
        <v>38</v>
      </c>
    </row>
    <row r="353" spans="1:67" hidden="1">
      <c r="A353" s="1">
        <v>42488</v>
      </c>
      <c r="B353">
        <v>291167</v>
      </c>
      <c r="C353" t="s">
        <v>664</v>
      </c>
      <c r="D353" t="s">
        <v>665</v>
      </c>
      <c r="E353" s="1">
        <v>14023</v>
      </c>
      <c r="F353">
        <v>80</v>
      </c>
      <c r="G353" t="s">
        <v>69</v>
      </c>
      <c r="H353" t="s">
        <v>70</v>
      </c>
      <c r="I353" t="s">
        <v>70</v>
      </c>
      <c r="J353" t="s">
        <v>71</v>
      </c>
      <c r="K353">
        <v>37.630000000000003</v>
      </c>
      <c r="L353">
        <v>0</v>
      </c>
      <c r="M353">
        <v>0</v>
      </c>
      <c r="N353" t="s">
        <v>15</v>
      </c>
      <c r="O353" s="5">
        <v>0</v>
      </c>
      <c r="P353" s="5">
        <v>1</v>
      </c>
      <c r="Q353" s="5">
        <v>0</v>
      </c>
      <c r="R353" s="5">
        <v>0</v>
      </c>
      <c r="S353" s="5">
        <v>70</v>
      </c>
      <c r="T353" s="5">
        <v>70</v>
      </c>
      <c r="U353" s="5">
        <v>0</v>
      </c>
      <c r="V353" s="5">
        <v>1</v>
      </c>
      <c r="W353" s="5"/>
      <c r="X353" s="5"/>
      <c r="Y353" s="5">
        <v>2</v>
      </c>
      <c r="Z353" t="s">
        <v>72</v>
      </c>
      <c r="AA353" t="s">
        <v>72</v>
      </c>
      <c r="AB353" s="1">
        <v>43042</v>
      </c>
      <c r="AC353" t="s">
        <v>72</v>
      </c>
      <c r="AD353" t="s">
        <v>72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8</v>
      </c>
      <c r="AX353" t="s">
        <v>72</v>
      </c>
      <c r="AY353">
        <v>125</v>
      </c>
      <c r="AZ353">
        <v>75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65</v>
      </c>
    </row>
    <row r="354" spans="1:67">
      <c r="A354" s="1">
        <v>42493</v>
      </c>
      <c r="B354">
        <v>154318</v>
      </c>
      <c r="C354" t="s">
        <v>666</v>
      </c>
      <c r="D354" t="s">
        <v>667</v>
      </c>
      <c r="E354" s="1">
        <v>25677</v>
      </c>
      <c r="F354">
        <v>48</v>
      </c>
      <c r="G354" t="s">
        <v>77</v>
      </c>
      <c r="H354" t="s">
        <v>70</v>
      </c>
      <c r="I354" t="s">
        <v>70</v>
      </c>
      <c r="J354" t="s">
        <v>71</v>
      </c>
      <c r="K354">
        <v>25.38</v>
      </c>
      <c r="L354">
        <v>0</v>
      </c>
      <c r="M354">
        <v>0</v>
      </c>
      <c r="N354" t="s">
        <v>15</v>
      </c>
      <c r="O354" s="5">
        <v>0</v>
      </c>
      <c r="P354" s="5">
        <v>1</v>
      </c>
      <c r="Q354" s="5">
        <v>0</v>
      </c>
      <c r="R354" s="5">
        <v>0</v>
      </c>
      <c r="S354" s="5">
        <v>40</v>
      </c>
      <c r="T354" s="5">
        <v>15</v>
      </c>
      <c r="U354" s="5">
        <v>1</v>
      </c>
      <c r="V354" s="5">
        <v>0</v>
      </c>
      <c r="W354" s="5"/>
      <c r="X354" s="5"/>
      <c r="Y354" s="5">
        <v>2</v>
      </c>
      <c r="Z354" t="s">
        <v>72</v>
      </c>
      <c r="AA354" t="s">
        <v>72</v>
      </c>
      <c r="AB354" s="1">
        <v>42962</v>
      </c>
      <c r="AC354" t="s">
        <v>72</v>
      </c>
      <c r="AD354" t="s">
        <v>72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6</v>
      </c>
      <c r="AX354" t="s">
        <v>72</v>
      </c>
      <c r="AY354">
        <v>130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</v>
      </c>
      <c r="BM354">
        <v>0</v>
      </c>
      <c r="BN354">
        <v>1</v>
      </c>
      <c r="BO354">
        <v>15</v>
      </c>
    </row>
    <row r="355" spans="1:67" hidden="1">
      <c r="A355" s="1">
        <v>42493</v>
      </c>
      <c r="B355">
        <v>225282</v>
      </c>
      <c r="C355" t="s">
        <v>182</v>
      </c>
      <c r="D355" t="s">
        <v>668</v>
      </c>
      <c r="E355" s="1">
        <v>12245</v>
      </c>
      <c r="F355">
        <v>85</v>
      </c>
      <c r="G355" t="s">
        <v>69</v>
      </c>
      <c r="H355" t="s">
        <v>70</v>
      </c>
      <c r="I355" t="s">
        <v>70</v>
      </c>
      <c r="J355" t="s">
        <v>71</v>
      </c>
      <c r="K355">
        <v>44.43</v>
      </c>
      <c r="L355">
        <v>1</v>
      </c>
      <c r="M355" t="s">
        <v>72</v>
      </c>
      <c r="N355" t="s">
        <v>15</v>
      </c>
      <c r="O355" s="5">
        <v>0</v>
      </c>
      <c r="P355" s="5">
        <v>1</v>
      </c>
      <c r="Q355" s="5">
        <v>0</v>
      </c>
      <c r="R355" s="5">
        <v>0</v>
      </c>
      <c r="S355" s="5">
        <v>61</v>
      </c>
      <c r="T355" s="5">
        <v>61</v>
      </c>
      <c r="U355" s="5">
        <v>0</v>
      </c>
      <c r="V355" s="5">
        <v>1</v>
      </c>
      <c r="W355" s="5"/>
      <c r="X355" s="5"/>
      <c r="Y355" s="5">
        <v>2</v>
      </c>
      <c r="Z355" t="s">
        <v>72</v>
      </c>
      <c r="AA355" t="s">
        <v>72</v>
      </c>
      <c r="AB355" s="1">
        <v>42892</v>
      </c>
      <c r="AC355" t="s">
        <v>72</v>
      </c>
      <c r="AD355" t="s">
        <v>72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11</v>
      </c>
      <c r="AX355" t="s">
        <v>72</v>
      </c>
      <c r="AY355">
        <v>120</v>
      </c>
      <c r="AZ355">
        <v>59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2</v>
      </c>
      <c r="BM355">
        <v>0</v>
      </c>
      <c r="BN355">
        <v>1</v>
      </c>
      <c r="BO355">
        <v>57</v>
      </c>
    </row>
    <row r="356" spans="1:67">
      <c r="A356" s="1">
        <v>42493</v>
      </c>
      <c r="B356">
        <v>248418</v>
      </c>
      <c r="C356" t="s">
        <v>669</v>
      </c>
      <c r="D356" t="s">
        <v>670</v>
      </c>
      <c r="E356" s="1">
        <v>20593</v>
      </c>
      <c r="F356">
        <v>62</v>
      </c>
      <c r="G356" t="s">
        <v>77</v>
      </c>
      <c r="H356" t="s">
        <v>70</v>
      </c>
      <c r="I356" t="s">
        <v>70</v>
      </c>
      <c r="J356" t="s">
        <v>71</v>
      </c>
      <c r="K356">
        <v>36.28</v>
      </c>
      <c r="L356">
        <v>0</v>
      </c>
      <c r="M356">
        <v>0</v>
      </c>
      <c r="N356" t="s">
        <v>15</v>
      </c>
      <c r="O356" s="5">
        <v>0</v>
      </c>
      <c r="P356" s="5">
        <v>1</v>
      </c>
      <c r="Q356" s="5">
        <v>0</v>
      </c>
      <c r="R356" s="5">
        <v>0</v>
      </c>
      <c r="S356" s="5">
        <v>40</v>
      </c>
      <c r="T356" s="5">
        <v>40</v>
      </c>
      <c r="U356" s="5">
        <v>1</v>
      </c>
      <c r="V356" s="5">
        <v>0</v>
      </c>
      <c r="W356" s="5"/>
      <c r="X356" s="5"/>
      <c r="Y356" s="5">
        <v>2</v>
      </c>
      <c r="Z356" t="s">
        <v>72</v>
      </c>
      <c r="AA356" t="s">
        <v>72</v>
      </c>
      <c r="AB356" s="1">
        <v>43089</v>
      </c>
      <c r="AC356" t="s">
        <v>72</v>
      </c>
      <c r="AD356" t="s">
        <v>72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5</v>
      </c>
      <c r="AX356" t="s">
        <v>72</v>
      </c>
      <c r="AY356">
        <v>160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</v>
      </c>
      <c r="BM356">
        <v>0</v>
      </c>
      <c r="BN356">
        <v>1</v>
      </c>
      <c r="BO356">
        <v>40</v>
      </c>
    </row>
    <row r="357" spans="1:67" hidden="1">
      <c r="A357" s="1">
        <v>42494</v>
      </c>
      <c r="B357">
        <v>272768</v>
      </c>
      <c r="C357" t="s">
        <v>671</v>
      </c>
      <c r="D357" t="s">
        <v>672</v>
      </c>
      <c r="E357" s="1">
        <v>19912</v>
      </c>
      <c r="F357">
        <v>64</v>
      </c>
      <c r="G357" t="s">
        <v>77</v>
      </c>
      <c r="H357" t="s">
        <v>70</v>
      </c>
      <c r="I357" t="s">
        <v>70</v>
      </c>
      <c r="J357" t="s">
        <v>71</v>
      </c>
      <c r="K357">
        <v>32.72</v>
      </c>
      <c r="L357">
        <v>0</v>
      </c>
      <c r="M357">
        <v>0</v>
      </c>
      <c r="N357" t="s">
        <v>14</v>
      </c>
      <c r="O357" s="5">
        <v>1</v>
      </c>
      <c r="P357" s="5">
        <v>0</v>
      </c>
      <c r="Q357" s="5">
        <v>0</v>
      </c>
      <c r="R357" s="5">
        <v>0</v>
      </c>
      <c r="S357" s="5">
        <v>65</v>
      </c>
      <c r="T357" s="5">
        <v>55</v>
      </c>
      <c r="U357" s="5">
        <v>0</v>
      </c>
      <c r="V357" s="5">
        <v>1</v>
      </c>
      <c r="W357" s="5"/>
      <c r="X357" s="5"/>
      <c r="Y357" s="5">
        <v>2</v>
      </c>
      <c r="Z357" t="s">
        <v>72</v>
      </c>
      <c r="AA357" t="s">
        <v>72</v>
      </c>
      <c r="AB357" s="1">
        <v>43061</v>
      </c>
      <c r="AC357" t="s">
        <v>72</v>
      </c>
      <c r="AD357" t="s">
        <v>72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10</v>
      </c>
      <c r="AX357" t="s">
        <v>72</v>
      </c>
      <c r="AY357">
        <v>120</v>
      </c>
      <c r="AZ357">
        <v>64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0</v>
      </c>
      <c r="BL357">
        <v>2</v>
      </c>
      <c r="BM357">
        <v>1</v>
      </c>
      <c r="BN357">
        <v>1</v>
      </c>
      <c r="BO357">
        <v>55</v>
      </c>
    </row>
    <row r="358" spans="1:67" hidden="1">
      <c r="A358" s="1">
        <v>42495</v>
      </c>
      <c r="B358">
        <v>197377</v>
      </c>
      <c r="C358" t="s">
        <v>236</v>
      </c>
      <c r="D358" t="s">
        <v>673</v>
      </c>
      <c r="E358" s="1">
        <v>12299</v>
      </c>
      <c r="F358">
        <v>85</v>
      </c>
      <c r="G358" t="s">
        <v>69</v>
      </c>
      <c r="H358" t="s">
        <v>70</v>
      </c>
      <c r="I358" t="s">
        <v>70</v>
      </c>
      <c r="J358" t="s">
        <v>71</v>
      </c>
      <c r="K358">
        <v>30.37</v>
      </c>
      <c r="L358">
        <v>0</v>
      </c>
      <c r="M358">
        <v>0</v>
      </c>
      <c r="N358" t="s">
        <v>15</v>
      </c>
      <c r="O358" s="5">
        <v>0</v>
      </c>
      <c r="P358" s="5">
        <v>1</v>
      </c>
      <c r="Q358" s="5">
        <v>0</v>
      </c>
      <c r="R358" s="5">
        <v>0</v>
      </c>
      <c r="S358" s="5">
        <v>55</v>
      </c>
      <c r="T358" s="5">
        <v>55</v>
      </c>
      <c r="U358" s="5">
        <v>0</v>
      </c>
      <c r="V358" s="5">
        <v>1</v>
      </c>
      <c r="W358" s="5"/>
      <c r="X358" s="5"/>
      <c r="Y358" s="5">
        <v>2</v>
      </c>
      <c r="Z358" t="s">
        <v>72</v>
      </c>
      <c r="AA358" t="s">
        <v>72</v>
      </c>
      <c r="AB358" s="1">
        <v>43055</v>
      </c>
      <c r="AC358" t="s">
        <v>72</v>
      </c>
      <c r="AD358" t="s">
        <v>72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 t="s">
        <v>72</v>
      </c>
      <c r="AY358">
        <v>110</v>
      </c>
      <c r="AZ358">
        <v>37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0</v>
      </c>
      <c r="BN358">
        <v>0</v>
      </c>
      <c r="BO358">
        <v>55</v>
      </c>
    </row>
    <row r="359" spans="1:67">
      <c r="A359" s="1">
        <v>42495</v>
      </c>
      <c r="B359">
        <v>250348</v>
      </c>
      <c r="C359" t="s">
        <v>176</v>
      </c>
      <c r="D359" t="s">
        <v>674</v>
      </c>
      <c r="E359" s="1">
        <v>13635</v>
      </c>
      <c r="F359">
        <v>81</v>
      </c>
      <c r="G359" t="s">
        <v>77</v>
      </c>
      <c r="H359" t="s">
        <v>70</v>
      </c>
      <c r="I359" t="s">
        <v>70</v>
      </c>
      <c r="J359" t="s">
        <v>71</v>
      </c>
      <c r="K359">
        <v>39.69</v>
      </c>
      <c r="L359">
        <v>0</v>
      </c>
      <c r="M359">
        <v>0</v>
      </c>
      <c r="N359" t="s">
        <v>16</v>
      </c>
      <c r="O359" s="5">
        <v>0</v>
      </c>
      <c r="P359" s="5">
        <v>0</v>
      </c>
      <c r="Q359" s="5">
        <v>1</v>
      </c>
      <c r="R359" s="5">
        <v>0</v>
      </c>
      <c r="S359" s="5">
        <v>35</v>
      </c>
      <c r="T359" s="5">
        <v>27</v>
      </c>
      <c r="U359" s="5">
        <v>1</v>
      </c>
      <c r="V359" s="5">
        <v>0</v>
      </c>
      <c r="W359" s="5"/>
      <c r="X359" s="5"/>
      <c r="Y359" s="5">
        <v>2</v>
      </c>
      <c r="Z359" t="s">
        <v>72</v>
      </c>
      <c r="AA359" t="s">
        <v>72</v>
      </c>
      <c r="AB359" s="1">
        <v>43056</v>
      </c>
      <c r="AC359" t="s">
        <v>72</v>
      </c>
      <c r="AD359" t="s">
        <v>72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 t="s">
        <v>72</v>
      </c>
      <c r="AY359">
        <v>115</v>
      </c>
      <c r="AZ359">
        <v>62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</v>
      </c>
      <c r="BM359">
        <v>0</v>
      </c>
      <c r="BN359">
        <v>1</v>
      </c>
      <c r="BO359">
        <v>27</v>
      </c>
    </row>
    <row r="360" spans="1:67" hidden="1">
      <c r="A360" s="1">
        <v>42495</v>
      </c>
      <c r="B360">
        <v>270555</v>
      </c>
      <c r="C360" t="s">
        <v>675</v>
      </c>
      <c r="D360" t="s">
        <v>508</v>
      </c>
      <c r="E360" s="1">
        <v>19470</v>
      </c>
      <c r="F360">
        <v>65</v>
      </c>
      <c r="G360" t="s">
        <v>77</v>
      </c>
      <c r="H360" t="s">
        <v>70</v>
      </c>
      <c r="I360" t="s">
        <v>70</v>
      </c>
      <c r="J360" t="s">
        <v>71</v>
      </c>
      <c r="K360">
        <v>37.020000000000003</v>
      </c>
      <c r="L360">
        <v>0</v>
      </c>
      <c r="M360">
        <v>0</v>
      </c>
      <c r="N360" t="s">
        <v>15</v>
      </c>
      <c r="O360" s="5">
        <v>0</v>
      </c>
      <c r="P360" s="5">
        <v>1</v>
      </c>
      <c r="Q360" s="5">
        <v>0</v>
      </c>
      <c r="R360" s="5">
        <v>0</v>
      </c>
      <c r="S360" s="5">
        <v>60</v>
      </c>
      <c r="T360" s="5">
        <v>60</v>
      </c>
      <c r="U360" s="5">
        <v>0</v>
      </c>
      <c r="V360" s="5">
        <v>1</v>
      </c>
      <c r="W360" s="5"/>
      <c r="X360" s="5"/>
      <c r="Y360" s="5">
        <v>2</v>
      </c>
      <c r="Z360" t="s">
        <v>72</v>
      </c>
      <c r="AA360" t="s">
        <v>72</v>
      </c>
      <c r="AB360" s="1">
        <v>43055</v>
      </c>
      <c r="AC360" t="s">
        <v>72</v>
      </c>
      <c r="AD360" t="s">
        <v>72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 t="s">
        <v>72</v>
      </c>
      <c r="AY360">
        <v>130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1</v>
      </c>
      <c r="BK360">
        <v>0</v>
      </c>
      <c r="BL360">
        <v>2</v>
      </c>
      <c r="BM360">
        <v>0</v>
      </c>
      <c r="BN360">
        <v>0</v>
      </c>
      <c r="BO360">
        <v>60</v>
      </c>
    </row>
    <row r="361" spans="1:67">
      <c r="A361" s="1">
        <v>42495</v>
      </c>
      <c r="B361">
        <v>292249</v>
      </c>
      <c r="C361" t="s">
        <v>676</v>
      </c>
      <c r="D361" t="s">
        <v>677</v>
      </c>
      <c r="E361" s="1">
        <v>27016</v>
      </c>
      <c r="F361">
        <v>45</v>
      </c>
      <c r="G361" t="s">
        <v>77</v>
      </c>
      <c r="H361" t="s">
        <v>70</v>
      </c>
      <c r="I361" t="s">
        <v>70</v>
      </c>
      <c r="J361" t="s">
        <v>71</v>
      </c>
      <c r="K361">
        <v>43.4</v>
      </c>
      <c r="L361">
        <v>0</v>
      </c>
      <c r="M361">
        <v>0</v>
      </c>
      <c r="N361" t="s">
        <v>15</v>
      </c>
      <c r="O361" s="5">
        <v>0</v>
      </c>
      <c r="P361" s="5">
        <v>1</v>
      </c>
      <c r="Q361" s="5">
        <v>0</v>
      </c>
      <c r="R361" s="5">
        <v>0</v>
      </c>
      <c r="S361" s="5">
        <v>25</v>
      </c>
      <c r="T361" s="5">
        <v>2</v>
      </c>
      <c r="U361" s="5">
        <v>1</v>
      </c>
      <c r="V361" s="5">
        <v>0</v>
      </c>
      <c r="W361" s="5"/>
      <c r="X361" s="5"/>
      <c r="Y361" s="5">
        <v>2</v>
      </c>
      <c r="Z361" t="s">
        <v>72</v>
      </c>
      <c r="AA361" t="s">
        <v>72</v>
      </c>
      <c r="AB361" s="1">
        <v>43128</v>
      </c>
      <c r="AC361" t="s">
        <v>72</v>
      </c>
      <c r="AD361" t="s">
        <v>72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 t="s">
        <v>72</v>
      </c>
      <c r="AY361">
        <v>118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</v>
      </c>
      <c r="BM361">
        <v>0</v>
      </c>
      <c r="BN361">
        <v>1</v>
      </c>
      <c r="BO361">
        <v>2</v>
      </c>
    </row>
    <row r="362" spans="1:67">
      <c r="A362" s="1">
        <v>42500</v>
      </c>
      <c r="B362">
        <v>290452</v>
      </c>
      <c r="C362" t="s">
        <v>678</v>
      </c>
      <c r="D362" t="s">
        <v>679</v>
      </c>
      <c r="E362" s="1">
        <v>10375</v>
      </c>
      <c r="F362">
        <v>90</v>
      </c>
      <c r="G362" t="s">
        <v>77</v>
      </c>
      <c r="H362" t="s">
        <v>70</v>
      </c>
      <c r="I362" t="s">
        <v>70</v>
      </c>
      <c r="J362" t="s">
        <v>71</v>
      </c>
      <c r="K362">
        <v>21.8</v>
      </c>
      <c r="L362">
        <v>1</v>
      </c>
      <c r="M362" t="s">
        <v>72</v>
      </c>
      <c r="N362" t="s">
        <v>15</v>
      </c>
      <c r="O362" s="5">
        <v>0</v>
      </c>
      <c r="P362" s="5">
        <v>1</v>
      </c>
      <c r="Q362" s="5">
        <v>0</v>
      </c>
      <c r="R362" s="5">
        <v>0</v>
      </c>
      <c r="S362" s="5">
        <v>39</v>
      </c>
      <c r="T362" s="5">
        <v>35</v>
      </c>
      <c r="U362" s="5">
        <v>1</v>
      </c>
      <c r="V362" s="5">
        <v>0</v>
      </c>
      <c r="W362" s="5"/>
      <c r="X362" s="5"/>
      <c r="Y362" s="5">
        <v>2</v>
      </c>
      <c r="Z362" t="s">
        <v>72</v>
      </c>
      <c r="AA362" t="s">
        <v>72</v>
      </c>
      <c r="AB362" s="1">
        <v>43060</v>
      </c>
      <c r="AC362" t="s">
        <v>72</v>
      </c>
      <c r="AD362" t="s">
        <v>72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7</v>
      </c>
      <c r="AX362" t="s">
        <v>72</v>
      </c>
      <c r="AY362">
        <v>130</v>
      </c>
      <c r="AZ362">
        <v>40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</v>
      </c>
      <c r="BM362">
        <v>0</v>
      </c>
      <c r="BN362">
        <v>1</v>
      </c>
      <c r="BO362">
        <v>35</v>
      </c>
    </row>
    <row r="363" spans="1:67" hidden="1">
      <c r="A363" s="1">
        <v>42502</v>
      </c>
      <c r="B363">
        <v>165856</v>
      </c>
      <c r="C363" t="s">
        <v>150</v>
      </c>
      <c r="D363" t="s">
        <v>680</v>
      </c>
      <c r="E363" s="1">
        <v>9574</v>
      </c>
      <c r="F363">
        <v>92</v>
      </c>
      <c r="G363" t="s">
        <v>69</v>
      </c>
      <c r="H363" t="s">
        <v>70</v>
      </c>
      <c r="I363" t="s">
        <v>70</v>
      </c>
      <c r="J363" t="s">
        <v>71</v>
      </c>
      <c r="K363">
        <v>31.69</v>
      </c>
      <c r="L363">
        <v>0</v>
      </c>
      <c r="M363">
        <v>0</v>
      </c>
      <c r="N363" t="s">
        <v>16</v>
      </c>
      <c r="O363" s="5">
        <v>0</v>
      </c>
      <c r="P363" s="5">
        <v>0</v>
      </c>
      <c r="Q363" s="5">
        <v>1</v>
      </c>
      <c r="R363" s="5">
        <v>0</v>
      </c>
      <c r="S363" s="5">
        <v>64</v>
      </c>
      <c r="T363" s="5">
        <v>63</v>
      </c>
      <c r="U363" s="5">
        <v>0</v>
      </c>
      <c r="V363" s="5">
        <v>1</v>
      </c>
      <c r="W363" s="5"/>
      <c r="X363" s="5"/>
      <c r="Y363" s="5">
        <v>2</v>
      </c>
      <c r="Z363" t="s">
        <v>72</v>
      </c>
      <c r="AA363" t="s">
        <v>72</v>
      </c>
      <c r="AB363" s="1">
        <v>43035</v>
      </c>
      <c r="AC363" t="s">
        <v>72</v>
      </c>
      <c r="AD363" t="s">
        <v>72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11</v>
      </c>
      <c r="AX363" t="s">
        <v>72</v>
      </c>
      <c r="AY363">
        <v>140</v>
      </c>
      <c r="AZ363">
        <v>41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</v>
      </c>
      <c r="BM363">
        <v>0</v>
      </c>
      <c r="BN363">
        <v>0</v>
      </c>
      <c r="BO363">
        <v>63</v>
      </c>
    </row>
    <row r="364" spans="1:67" hidden="1">
      <c r="A364" s="1">
        <v>42506</v>
      </c>
      <c r="B364">
        <v>292474</v>
      </c>
      <c r="C364" t="s">
        <v>681</v>
      </c>
      <c r="D364" t="s">
        <v>682</v>
      </c>
      <c r="E364" s="1">
        <v>16965</v>
      </c>
      <c r="F364">
        <v>72</v>
      </c>
      <c r="G364" t="s">
        <v>77</v>
      </c>
      <c r="H364" t="s">
        <v>70</v>
      </c>
      <c r="I364" t="s">
        <v>70</v>
      </c>
      <c r="J364" t="s">
        <v>71</v>
      </c>
      <c r="K364">
        <v>32.869999999999997</v>
      </c>
      <c r="L364">
        <v>0</v>
      </c>
      <c r="M364">
        <v>0</v>
      </c>
      <c r="N364" t="s">
        <v>15</v>
      </c>
      <c r="O364" s="5">
        <v>0</v>
      </c>
      <c r="P364" s="5">
        <v>1</v>
      </c>
      <c r="Q364" s="5">
        <v>0</v>
      </c>
      <c r="R364" s="5">
        <v>0</v>
      </c>
      <c r="S364" s="5">
        <v>85</v>
      </c>
      <c r="T364" s="5">
        <v>85</v>
      </c>
      <c r="U364" s="5">
        <v>0</v>
      </c>
      <c r="V364" s="5">
        <v>1</v>
      </c>
      <c r="W364" s="5"/>
      <c r="X364" s="5"/>
      <c r="Y364" s="5">
        <v>2</v>
      </c>
      <c r="Z364" t="s">
        <v>72</v>
      </c>
      <c r="AA364" t="s">
        <v>72</v>
      </c>
      <c r="AB364" s="1">
        <v>42932</v>
      </c>
      <c r="AC364" t="s">
        <v>72</v>
      </c>
      <c r="AD364" t="s">
        <v>72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6</v>
      </c>
      <c r="AX364" t="s">
        <v>72</v>
      </c>
      <c r="AY364">
        <v>180</v>
      </c>
      <c r="BA364">
        <v>1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</v>
      </c>
      <c r="BM364">
        <v>0</v>
      </c>
      <c r="BN364">
        <v>0</v>
      </c>
      <c r="BO364">
        <v>85</v>
      </c>
    </row>
    <row r="365" spans="1:67" hidden="1">
      <c r="A365" s="1">
        <v>42507</v>
      </c>
      <c r="B365">
        <v>166634</v>
      </c>
      <c r="C365" t="s">
        <v>278</v>
      </c>
      <c r="D365" t="s">
        <v>683</v>
      </c>
      <c r="E365" s="1">
        <v>12414</v>
      </c>
      <c r="F365">
        <v>85</v>
      </c>
      <c r="G365" t="s">
        <v>69</v>
      </c>
      <c r="H365" t="s">
        <v>70</v>
      </c>
      <c r="I365" t="s">
        <v>70</v>
      </c>
      <c r="J365" t="s">
        <v>71</v>
      </c>
      <c r="K365">
        <v>21.23</v>
      </c>
      <c r="L365">
        <v>0</v>
      </c>
      <c r="M365">
        <v>0</v>
      </c>
      <c r="N365" t="s">
        <v>15</v>
      </c>
      <c r="O365" s="5">
        <v>0</v>
      </c>
      <c r="P365" s="5">
        <v>1</v>
      </c>
      <c r="Q365" s="5">
        <v>0</v>
      </c>
      <c r="R365" s="5">
        <v>0</v>
      </c>
      <c r="S365" s="5">
        <v>70</v>
      </c>
      <c r="T365" s="5">
        <v>70</v>
      </c>
      <c r="U365" s="5">
        <v>0</v>
      </c>
      <c r="V365" s="5">
        <v>1</v>
      </c>
      <c r="W365" s="5"/>
      <c r="X365" s="5">
        <v>28</v>
      </c>
      <c r="Y365" s="5">
        <v>2</v>
      </c>
      <c r="Z365" t="s">
        <v>72</v>
      </c>
      <c r="AA365" t="s">
        <v>72</v>
      </c>
      <c r="AB365" s="1">
        <v>42507</v>
      </c>
      <c r="AC365" t="s">
        <v>72</v>
      </c>
      <c r="AD365" t="s">
        <v>72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10</v>
      </c>
      <c r="AX365" t="s">
        <v>72</v>
      </c>
      <c r="AY365">
        <v>110</v>
      </c>
      <c r="AZ365">
        <v>59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</v>
      </c>
      <c r="BM365">
        <v>0</v>
      </c>
      <c r="BN365">
        <v>0</v>
      </c>
      <c r="BO365">
        <v>70</v>
      </c>
    </row>
    <row r="366" spans="1:67">
      <c r="A366" s="1">
        <v>42509</v>
      </c>
      <c r="B366">
        <v>166582</v>
      </c>
      <c r="C366" t="s">
        <v>684</v>
      </c>
      <c r="D366" t="s">
        <v>685</v>
      </c>
      <c r="E366" s="1">
        <v>22771</v>
      </c>
      <c r="F366">
        <v>56</v>
      </c>
      <c r="G366" t="s">
        <v>77</v>
      </c>
      <c r="H366" t="s">
        <v>70</v>
      </c>
      <c r="I366" t="s">
        <v>70</v>
      </c>
      <c r="J366" t="s">
        <v>71</v>
      </c>
      <c r="K366">
        <v>30.02</v>
      </c>
      <c r="L366">
        <v>0</v>
      </c>
      <c r="M366">
        <v>0</v>
      </c>
      <c r="N366" t="s">
        <v>15</v>
      </c>
      <c r="O366" s="5">
        <v>0</v>
      </c>
      <c r="P366" s="5">
        <v>1</v>
      </c>
      <c r="Q366" s="5">
        <v>0</v>
      </c>
      <c r="R366" s="5">
        <v>0</v>
      </c>
      <c r="S366" s="5">
        <v>37</v>
      </c>
      <c r="T366" s="5">
        <v>18</v>
      </c>
      <c r="U366" s="5">
        <v>1</v>
      </c>
      <c r="V366" s="5">
        <v>0</v>
      </c>
      <c r="W366" s="5"/>
      <c r="X366" s="5"/>
      <c r="Y366" s="5">
        <v>2</v>
      </c>
      <c r="Z366" t="s">
        <v>72</v>
      </c>
      <c r="AA366" t="s">
        <v>72</v>
      </c>
      <c r="AB366" s="1">
        <v>43048</v>
      </c>
      <c r="AC366" t="s">
        <v>72</v>
      </c>
      <c r="AD366" t="s">
        <v>72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5</v>
      </c>
      <c r="AX366" t="s">
        <v>72</v>
      </c>
      <c r="AY366">
        <v>100</v>
      </c>
      <c r="AZ366">
        <v>179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0</v>
      </c>
      <c r="BN366">
        <v>1</v>
      </c>
      <c r="BO366">
        <v>18</v>
      </c>
    </row>
    <row r="367" spans="1:67" hidden="1">
      <c r="A367" s="1">
        <v>42509</v>
      </c>
      <c r="B367">
        <v>291426</v>
      </c>
      <c r="C367" t="s">
        <v>686</v>
      </c>
      <c r="D367" t="s">
        <v>687</v>
      </c>
      <c r="E367" s="1">
        <v>19055</v>
      </c>
      <c r="F367">
        <v>66</v>
      </c>
      <c r="G367" t="s">
        <v>69</v>
      </c>
      <c r="H367" t="s">
        <v>70</v>
      </c>
      <c r="I367" t="s">
        <v>70</v>
      </c>
      <c r="J367" t="s">
        <v>71</v>
      </c>
      <c r="K367">
        <v>29.49</v>
      </c>
      <c r="L367">
        <v>1</v>
      </c>
      <c r="M367" t="s">
        <v>72</v>
      </c>
      <c r="N367" t="s">
        <v>14</v>
      </c>
      <c r="O367" s="5">
        <v>1</v>
      </c>
      <c r="P367" s="5">
        <v>0</v>
      </c>
      <c r="Q367" s="5">
        <v>0</v>
      </c>
      <c r="R367" s="5">
        <v>0</v>
      </c>
      <c r="S367" s="5">
        <v>45</v>
      </c>
      <c r="T367" s="5">
        <v>43</v>
      </c>
      <c r="U367" s="5">
        <v>0</v>
      </c>
      <c r="V367" s="5">
        <v>1</v>
      </c>
      <c r="W367" s="5"/>
      <c r="X367" s="5"/>
      <c r="Y367" s="5">
        <v>2</v>
      </c>
      <c r="Z367" t="s">
        <v>72</v>
      </c>
      <c r="AA367" t="s">
        <v>72</v>
      </c>
      <c r="AB367" s="1">
        <v>42979</v>
      </c>
      <c r="AC367" t="s">
        <v>72</v>
      </c>
      <c r="AD367" t="s">
        <v>72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5</v>
      </c>
      <c r="AX367" t="s">
        <v>72</v>
      </c>
      <c r="AY367">
        <v>120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0</v>
      </c>
      <c r="BN367">
        <v>1</v>
      </c>
      <c r="BO367">
        <v>43</v>
      </c>
    </row>
    <row r="368" spans="1:67" hidden="1">
      <c r="A368" s="1">
        <v>42514</v>
      </c>
      <c r="B368">
        <v>291521</v>
      </c>
      <c r="C368" t="s">
        <v>86</v>
      </c>
      <c r="D368" t="s">
        <v>688</v>
      </c>
      <c r="E368" s="1">
        <v>11333</v>
      </c>
      <c r="F368">
        <v>87</v>
      </c>
      <c r="G368" t="s">
        <v>69</v>
      </c>
      <c r="H368" t="s">
        <v>70</v>
      </c>
      <c r="I368" t="s">
        <v>70</v>
      </c>
      <c r="J368" t="s">
        <v>71</v>
      </c>
      <c r="K368">
        <v>22.45</v>
      </c>
      <c r="L368">
        <v>0</v>
      </c>
      <c r="M368">
        <v>0</v>
      </c>
      <c r="N368" t="s">
        <v>15</v>
      </c>
      <c r="O368" s="5">
        <v>0</v>
      </c>
      <c r="P368" s="5">
        <v>1</v>
      </c>
      <c r="Q368" s="5">
        <v>0</v>
      </c>
      <c r="R368" s="5">
        <v>0</v>
      </c>
      <c r="S368" s="5">
        <v>65</v>
      </c>
      <c r="T368" s="5">
        <v>65</v>
      </c>
      <c r="U368" s="5">
        <v>0</v>
      </c>
      <c r="V368" s="5">
        <v>1</v>
      </c>
      <c r="W368" s="5"/>
      <c r="X368" s="5"/>
      <c r="Y368" s="5">
        <v>2</v>
      </c>
      <c r="Z368" t="s">
        <v>72</v>
      </c>
      <c r="AA368" t="s">
        <v>72</v>
      </c>
      <c r="AB368" s="1">
        <v>42919</v>
      </c>
      <c r="AC368" t="s">
        <v>72</v>
      </c>
      <c r="AD368" t="s">
        <v>72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10</v>
      </c>
      <c r="AX368" t="s">
        <v>72</v>
      </c>
      <c r="AY368">
        <v>120</v>
      </c>
      <c r="AZ368">
        <v>83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2</v>
      </c>
      <c r="BM368">
        <v>0</v>
      </c>
      <c r="BN368">
        <v>0</v>
      </c>
      <c r="BO368">
        <v>65</v>
      </c>
    </row>
    <row r="369" spans="1:67">
      <c r="A369" s="1">
        <v>42514</v>
      </c>
      <c r="B369">
        <v>292614</v>
      </c>
      <c r="C369" t="s">
        <v>689</v>
      </c>
      <c r="D369" t="s">
        <v>690</v>
      </c>
      <c r="E369" s="1">
        <v>13373</v>
      </c>
      <c r="F369">
        <v>82</v>
      </c>
      <c r="G369" t="s">
        <v>77</v>
      </c>
      <c r="H369" t="s">
        <v>70</v>
      </c>
      <c r="I369" t="s">
        <v>70</v>
      </c>
      <c r="J369" t="s">
        <v>71</v>
      </c>
      <c r="K369">
        <v>32.04</v>
      </c>
      <c r="L369">
        <v>0</v>
      </c>
      <c r="M369">
        <v>0</v>
      </c>
      <c r="N369" t="s">
        <v>16</v>
      </c>
      <c r="O369" s="5">
        <v>0</v>
      </c>
      <c r="P369" s="5">
        <v>0</v>
      </c>
      <c r="Q369" s="5">
        <v>1</v>
      </c>
      <c r="R369" s="5">
        <v>0</v>
      </c>
      <c r="S369" s="5">
        <v>31</v>
      </c>
      <c r="T369" s="5">
        <v>31</v>
      </c>
      <c r="U369" s="5">
        <v>1</v>
      </c>
      <c r="V369" s="5">
        <v>0</v>
      </c>
      <c r="W369" s="5"/>
      <c r="X369" s="5"/>
      <c r="Y369" s="5">
        <v>2</v>
      </c>
      <c r="Z369" t="s">
        <v>72</v>
      </c>
      <c r="AA369" t="s">
        <v>72</v>
      </c>
      <c r="AB369" s="1">
        <v>42978</v>
      </c>
      <c r="AC369" t="s">
        <v>72</v>
      </c>
      <c r="AD369" t="s">
        <v>72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 t="s">
        <v>72</v>
      </c>
      <c r="AY369">
        <v>100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2</v>
      </c>
      <c r="BM369">
        <v>0</v>
      </c>
      <c r="BN369">
        <v>1</v>
      </c>
      <c r="BO369">
        <v>31</v>
      </c>
    </row>
    <row r="370" spans="1:67" hidden="1">
      <c r="A370" s="1">
        <v>42522</v>
      </c>
      <c r="B370">
        <v>292158</v>
      </c>
      <c r="C370" t="s">
        <v>691</v>
      </c>
      <c r="D370" t="s">
        <v>692</v>
      </c>
      <c r="E370" s="1">
        <v>15879</v>
      </c>
      <c r="F370">
        <v>75</v>
      </c>
      <c r="G370" t="s">
        <v>69</v>
      </c>
      <c r="H370" t="s">
        <v>70</v>
      </c>
      <c r="I370" t="s">
        <v>70</v>
      </c>
      <c r="J370" t="s">
        <v>71</v>
      </c>
      <c r="K370">
        <v>34.979999999999997</v>
      </c>
      <c r="L370">
        <v>0</v>
      </c>
      <c r="M370">
        <v>0</v>
      </c>
      <c r="N370" t="s">
        <v>15</v>
      </c>
      <c r="O370" s="5">
        <v>0</v>
      </c>
      <c r="P370" s="5">
        <v>1</v>
      </c>
      <c r="Q370" s="5">
        <v>0</v>
      </c>
      <c r="R370" s="5">
        <v>0</v>
      </c>
      <c r="S370" s="5">
        <v>68</v>
      </c>
      <c r="T370" s="5">
        <v>68</v>
      </c>
      <c r="U370" s="5">
        <v>0</v>
      </c>
      <c r="V370" s="5">
        <v>1</v>
      </c>
      <c r="W370" s="5"/>
      <c r="X370" s="5">
        <v>1407</v>
      </c>
      <c r="Y370" s="5">
        <v>2</v>
      </c>
      <c r="Z370" t="s">
        <v>72</v>
      </c>
      <c r="AA370" t="s">
        <v>72</v>
      </c>
      <c r="AB370" s="1">
        <v>43123</v>
      </c>
      <c r="AC370" t="s">
        <v>693</v>
      </c>
      <c r="AD370" t="s">
        <v>694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 t="s">
        <v>72</v>
      </c>
      <c r="AY370">
        <v>122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0</v>
      </c>
      <c r="BN370">
        <v>0</v>
      </c>
      <c r="BO370">
        <v>68</v>
      </c>
    </row>
    <row r="371" spans="1:67">
      <c r="A371" s="1">
        <v>42523</v>
      </c>
      <c r="B371">
        <v>291560</v>
      </c>
      <c r="C371" t="s">
        <v>378</v>
      </c>
      <c r="D371" t="s">
        <v>695</v>
      </c>
      <c r="E371" s="1">
        <v>22838</v>
      </c>
      <c r="F371">
        <v>56</v>
      </c>
      <c r="G371" t="s">
        <v>77</v>
      </c>
      <c r="H371" t="s">
        <v>70</v>
      </c>
      <c r="I371" t="s">
        <v>70</v>
      </c>
      <c r="J371" t="s">
        <v>71</v>
      </c>
      <c r="K371">
        <v>31.75</v>
      </c>
      <c r="L371">
        <v>0</v>
      </c>
      <c r="M371">
        <v>0</v>
      </c>
      <c r="N371" t="s">
        <v>15</v>
      </c>
      <c r="O371" s="5">
        <v>0</v>
      </c>
      <c r="P371" s="5">
        <v>1</v>
      </c>
      <c r="Q371" s="5">
        <v>0</v>
      </c>
      <c r="R371" s="5">
        <v>0</v>
      </c>
      <c r="S371" s="5">
        <v>40</v>
      </c>
      <c r="T371" s="5">
        <v>38</v>
      </c>
      <c r="U371" s="5">
        <v>1</v>
      </c>
      <c r="V371" s="5">
        <v>0</v>
      </c>
      <c r="W371" s="5"/>
      <c r="X371" s="5"/>
      <c r="Y371" s="5">
        <v>2</v>
      </c>
      <c r="Z371" t="s">
        <v>72</v>
      </c>
      <c r="AA371" t="s">
        <v>72</v>
      </c>
      <c r="AB371" s="1">
        <v>42935</v>
      </c>
      <c r="AC371" t="s">
        <v>72</v>
      </c>
      <c r="AD371" t="s">
        <v>72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6</v>
      </c>
      <c r="AX371" t="s">
        <v>72</v>
      </c>
      <c r="AY371">
        <v>145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1</v>
      </c>
      <c r="BL371">
        <v>2</v>
      </c>
      <c r="BM371">
        <v>0</v>
      </c>
      <c r="BN371">
        <v>1</v>
      </c>
      <c r="BO371">
        <v>37</v>
      </c>
    </row>
    <row r="372" spans="1:67" hidden="1">
      <c r="A372" s="1">
        <v>42523</v>
      </c>
      <c r="B372">
        <v>291576</v>
      </c>
      <c r="C372" t="s">
        <v>326</v>
      </c>
      <c r="D372" t="s">
        <v>696</v>
      </c>
      <c r="E372" s="1">
        <v>9941</v>
      </c>
      <c r="F372">
        <v>91</v>
      </c>
      <c r="G372" t="s">
        <v>69</v>
      </c>
      <c r="H372" t="s">
        <v>70</v>
      </c>
      <c r="I372" t="s">
        <v>70</v>
      </c>
      <c r="J372" t="s">
        <v>71</v>
      </c>
      <c r="K372">
        <v>21.1</v>
      </c>
      <c r="L372">
        <v>1</v>
      </c>
      <c r="M372" t="s">
        <v>72</v>
      </c>
      <c r="N372" t="s">
        <v>15</v>
      </c>
      <c r="O372" s="5">
        <v>0</v>
      </c>
      <c r="P372" s="5">
        <v>1</v>
      </c>
      <c r="Q372" s="5">
        <v>0</v>
      </c>
      <c r="R372" s="5">
        <v>0</v>
      </c>
      <c r="S372" s="5">
        <v>64</v>
      </c>
      <c r="T372" s="5">
        <v>64</v>
      </c>
      <c r="U372" s="5">
        <v>0</v>
      </c>
      <c r="V372" s="5">
        <v>1</v>
      </c>
      <c r="W372" s="5"/>
      <c r="X372" s="5"/>
      <c r="Y372" s="5">
        <v>2</v>
      </c>
      <c r="Z372" t="s">
        <v>72</v>
      </c>
      <c r="AA372" t="s">
        <v>72</v>
      </c>
      <c r="AB372" s="1">
        <v>42712</v>
      </c>
      <c r="AC372" t="s">
        <v>72</v>
      </c>
      <c r="AD372" t="s">
        <v>72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8</v>
      </c>
      <c r="AX372" t="s">
        <v>72</v>
      </c>
      <c r="AY372">
        <v>120</v>
      </c>
      <c r="AZ372">
        <v>27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2</v>
      </c>
      <c r="BM372">
        <v>0</v>
      </c>
      <c r="BN372">
        <v>0</v>
      </c>
      <c r="BO372">
        <v>64</v>
      </c>
    </row>
    <row r="373" spans="1:67" hidden="1">
      <c r="A373" s="1">
        <v>42523</v>
      </c>
      <c r="B373">
        <v>292589</v>
      </c>
      <c r="C373" t="s">
        <v>142</v>
      </c>
      <c r="D373" t="s">
        <v>616</v>
      </c>
      <c r="E373" s="1">
        <v>17484</v>
      </c>
      <c r="F373">
        <v>71</v>
      </c>
      <c r="G373" t="s">
        <v>77</v>
      </c>
      <c r="H373" t="s">
        <v>70</v>
      </c>
      <c r="I373" t="s">
        <v>70</v>
      </c>
      <c r="J373" t="s">
        <v>71</v>
      </c>
      <c r="K373">
        <v>18.7</v>
      </c>
      <c r="L373">
        <v>0</v>
      </c>
      <c r="M373">
        <v>0</v>
      </c>
      <c r="N373" t="s">
        <v>15</v>
      </c>
      <c r="O373" s="5">
        <v>0</v>
      </c>
      <c r="P373" s="5">
        <v>1</v>
      </c>
      <c r="Q373" s="5">
        <v>0</v>
      </c>
      <c r="R373" s="5">
        <v>0</v>
      </c>
      <c r="S373" s="5">
        <v>42</v>
      </c>
      <c r="T373" s="5">
        <v>42</v>
      </c>
      <c r="U373" s="5">
        <v>0</v>
      </c>
      <c r="V373" s="5">
        <v>1</v>
      </c>
      <c r="W373" s="5"/>
      <c r="X373" s="5"/>
      <c r="Y373" s="5">
        <v>2</v>
      </c>
      <c r="Z373" t="s">
        <v>72</v>
      </c>
      <c r="AA373" t="s">
        <v>72</v>
      </c>
      <c r="AB373" s="1">
        <v>43104</v>
      </c>
      <c r="AC373" t="s">
        <v>72</v>
      </c>
      <c r="AD373" t="s">
        <v>72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5</v>
      </c>
      <c r="AX373" t="s">
        <v>72</v>
      </c>
      <c r="AY373">
        <v>90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</v>
      </c>
      <c r="BM373">
        <v>0</v>
      </c>
      <c r="BN373">
        <v>1</v>
      </c>
      <c r="BO373">
        <v>42</v>
      </c>
    </row>
    <row r="374" spans="1:67">
      <c r="A374" s="1">
        <v>42528</v>
      </c>
      <c r="B374">
        <v>222544</v>
      </c>
      <c r="C374" t="s">
        <v>164</v>
      </c>
      <c r="D374" t="s">
        <v>697</v>
      </c>
      <c r="E374" s="1">
        <v>19208</v>
      </c>
      <c r="F374">
        <v>66</v>
      </c>
      <c r="G374" t="s">
        <v>77</v>
      </c>
      <c r="H374" t="s">
        <v>70</v>
      </c>
      <c r="I374" t="s">
        <v>70</v>
      </c>
      <c r="J374" t="s">
        <v>71</v>
      </c>
      <c r="K374">
        <v>30.42</v>
      </c>
      <c r="L374">
        <v>0</v>
      </c>
      <c r="M374">
        <v>0</v>
      </c>
      <c r="N374" t="s">
        <v>14</v>
      </c>
      <c r="O374" s="5">
        <v>1</v>
      </c>
      <c r="P374" s="5">
        <v>0</v>
      </c>
      <c r="Q374" s="5">
        <v>0</v>
      </c>
      <c r="R374" s="5">
        <v>0</v>
      </c>
      <c r="S374" s="5">
        <v>45</v>
      </c>
      <c r="T374" s="5">
        <v>37</v>
      </c>
      <c r="U374" s="5">
        <v>1</v>
      </c>
      <c r="V374" s="5">
        <v>0</v>
      </c>
      <c r="W374" s="5"/>
      <c r="X374" s="5"/>
      <c r="Y374" s="5">
        <v>2</v>
      </c>
      <c r="Z374" t="s">
        <v>72</v>
      </c>
      <c r="AA374" t="s">
        <v>72</v>
      </c>
      <c r="AB374" s="1">
        <v>43016</v>
      </c>
      <c r="AC374" t="s">
        <v>72</v>
      </c>
      <c r="AD374" t="s">
        <v>72</v>
      </c>
      <c r="AE374">
        <v>1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7</v>
      </c>
      <c r="AX374" t="s">
        <v>72</v>
      </c>
      <c r="AY374">
        <v>140</v>
      </c>
      <c r="AZ374">
        <v>80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</v>
      </c>
      <c r="BM374">
        <v>0</v>
      </c>
      <c r="BN374">
        <v>1</v>
      </c>
      <c r="BO374">
        <v>37</v>
      </c>
    </row>
    <row r="375" spans="1:67" hidden="1">
      <c r="A375" s="1">
        <v>42528</v>
      </c>
      <c r="B375">
        <v>292876</v>
      </c>
      <c r="C375" t="s">
        <v>267</v>
      </c>
      <c r="D375" t="s">
        <v>698</v>
      </c>
      <c r="E375" s="1">
        <v>12058</v>
      </c>
      <c r="F375">
        <v>85</v>
      </c>
      <c r="G375" t="s">
        <v>77</v>
      </c>
      <c r="H375" t="s">
        <v>70</v>
      </c>
      <c r="I375" t="s">
        <v>70</v>
      </c>
      <c r="J375" t="s">
        <v>71</v>
      </c>
      <c r="K375">
        <v>26.4</v>
      </c>
      <c r="L375">
        <v>0</v>
      </c>
      <c r="M375">
        <v>0</v>
      </c>
      <c r="N375" t="s">
        <v>14</v>
      </c>
      <c r="O375" s="5">
        <v>1</v>
      </c>
      <c r="P375" s="5">
        <v>0</v>
      </c>
      <c r="Q375" s="5">
        <v>0</v>
      </c>
      <c r="R375" s="5">
        <v>0</v>
      </c>
      <c r="S375" s="5">
        <v>65</v>
      </c>
      <c r="T375" s="5">
        <v>65</v>
      </c>
      <c r="U375" s="5">
        <v>0</v>
      </c>
      <c r="V375" s="5">
        <v>1</v>
      </c>
      <c r="W375" s="5"/>
      <c r="X375" s="5"/>
      <c r="Y375" s="5">
        <v>2</v>
      </c>
      <c r="Z375" t="s">
        <v>72</v>
      </c>
      <c r="AA375" t="s">
        <v>72</v>
      </c>
      <c r="AB375" s="1">
        <v>42919</v>
      </c>
      <c r="AC375" t="s">
        <v>72</v>
      </c>
      <c r="AD375" t="s">
        <v>72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5</v>
      </c>
      <c r="AX375" t="s">
        <v>72</v>
      </c>
      <c r="AY375">
        <v>150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</v>
      </c>
      <c r="BM375">
        <v>0</v>
      </c>
      <c r="BN375">
        <v>0</v>
      </c>
      <c r="BO375">
        <v>65</v>
      </c>
    </row>
    <row r="376" spans="1:67" hidden="1">
      <c r="A376" s="1">
        <v>42529</v>
      </c>
      <c r="B376">
        <v>243389</v>
      </c>
      <c r="C376" t="s">
        <v>403</v>
      </c>
      <c r="D376" t="s">
        <v>534</v>
      </c>
      <c r="E376" s="1">
        <v>23384</v>
      </c>
      <c r="F376">
        <v>54</v>
      </c>
      <c r="G376" t="s">
        <v>69</v>
      </c>
      <c r="H376" t="s">
        <v>70</v>
      </c>
      <c r="I376" t="s">
        <v>70</v>
      </c>
      <c r="J376" t="s">
        <v>71</v>
      </c>
      <c r="K376">
        <v>17.010000000000002</v>
      </c>
      <c r="L376">
        <v>0</v>
      </c>
      <c r="M376">
        <v>0</v>
      </c>
      <c r="N376" t="s">
        <v>15</v>
      </c>
      <c r="O376" s="5">
        <v>0</v>
      </c>
      <c r="P376" s="5">
        <v>1</v>
      </c>
      <c r="Q376" s="5">
        <v>0</v>
      </c>
      <c r="R376" s="5">
        <v>0</v>
      </c>
      <c r="S376" s="5">
        <v>58</v>
      </c>
      <c r="T376" s="5">
        <v>45</v>
      </c>
      <c r="U376" s="5">
        <v>0</v>
      </c>
      <c r="V376" s="5">
        <v>1</v>
      </c>
      <c r="W376" s="5"/>
      <c r="X376" s="5"/>
      <c r="Y376" s="5">
        <v>2</v>
      </c>
      <c r="Z376" t="s">
        <v>72</v>
      </c>
      <c r="AA376" t="s">
        <v>72</v>
      </c>
      <c r="AB376" s="1">
        <v>42900</v>
      </c>
      <c r="AC376" t="s">
        <v>72</v>
      </c>
      <c r="AD376" t="s">
        <v>72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6</v>
      </c>
      <c r="AX376" t="s">
        <v>72</v>
      </c>
      <c r="AY376">
        <v>120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</v>
      </c>
      <c r="BM376">
        <v>0</v>
      </c>
      <c r="BN376">
        <v>0</v>
      </c>
      <c r="BO376">
        <v>45</v>
      </c>
    </row>
    <row r="377" spans="1:67">
      <c r="A377" s="1">
        <v>42530</v>
      </c>
      <c r="B377">
        <v>133145</v>
      </c>
      <c r="C377" t="s">
        <v>229</v>
      </c>
      <c r="D377" t="s">
        <v>337</v>
      </c>
      <c r="E377" s="1">
        <v>9550</v>
      </c>
      <c r="F377">
        <v>92</v>
      </c>
      <c r="G377" t="s">
        <v>77</v>
      </c>
      <c r="H377" t="s">
        <v>70</v>
      </c>
      <c r="I377" t="s">
        <v>70</v>
      </c>
      <c r="J377" t="s">
        <v>71</v>
      </c>
      <c r="K377">
        <v>23.15</v>
      </c>
      <c r="L377">
        <v>0</v>
      </c>
      <c r="M377">
        <v>0</v>
      </c>
      <c r="N377" t="s">
        <v>15</v>
      </c>
      <c r="O377" s="5">
        <v>0</v>
      </c>
      <c r="P377" s="5">
        <v>1</v>
      </c>
      <c r="Q377" s="5">
        <v>0</v>
      </c>
      <c r="R377" s="5">
        <v>0</v>
      </c>
      <c r="S377" s="5">
        <v>35</v>
      </c>
      <c r="T377" s="5">
        <v>34</v>
      </c>
      <c r="U377" s="5">
        <v>1</v>
      </c>
      <c r="V377" s="5">
        <v>0</v>
      </c>
      <c r="W377" s="5"/>
      <c r="X377" s="5"/>
      <c r="Y377" s="5">
        <v>2</v>
      </c>
      <c r="Z377" t="s">
        <v>72</v>
      </c>
      <c r="AA377" t="s">
        <v>72</v>
      </c>
      <c r="AB377" s="1">
        <v>43053</v>
      </c>
      <c r="AC377" t="s">
        <v>72</v>
      </c>
      <c r="AD377" t="s">
        <v>72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8</v>
      </c>
      <c r="AX377" t="s">
        <v>72</v>
      </c>
      <c r="AY377">
        <v>115</v>
      </c>
      <c r="AZ377">
        <v>49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</v>
      </c>
      <c r="BM377">
        <v>0</v>
      </c>
      <c r="BN377">
        <v>1</v>
      </c>
      <c r="BO377">
        <v>34</v>
      </c>
    </row>
    <row r="378" spans="1:67">
      <c r="A378" s="1">
        <v>42530</v>
      </c>
      <c r="B378">
        <v>172901</v>
      </c>
      <c r="C378" t="s">
        <v>538</v>
      </c>
      <c r="D378" t="s">
        <v>699</v>
      </c>
      <c r="E378" s="1">
        <v>14872</v>
      </c>
      <c r="F378">
        <v>78</v>
      </c>
      <c r="G378" t="s">
        <v>77</v>
      </c>
      <c r="H378" t="s">
        <v>70</v>
      </c>
      <c r="I378" t="s">
        <v>70</v>
      </c>
      <c r="J378" t="s">
        <v>71</v>
      </c>
      <c r="L378">
        <v>0</v>
      </c>
      <c r="M378" t="s">
        <v>72</v>
      </c>
      <c r="N378" t="s">
        <v>15</v>
      </c>
      <c r="O378" s="5">
        <v>0</v>
      </c>
      <c r="P378" s="5">
        <v>1</v>
      </c>
      <c r="Q378" s="5">
        <v>0</v>
      </c>
      <c r="R378" s="5">
        <v>0</v>
      </c>
      <c r="S378" s="5">
        <v>25</v>
      </c>
      <c r="T378" s="5">
        <v>21</v>
      </c>
      <c r="U378" s="5">
        <v>1</v>
      </c>
      <c r="V378" s="5">
        <v>0</v>
      </c>
      <c r="W378" s="5"/>
      <c r="X378" s="5"/>
      <c r="Y378" s="5">
        <v>2</v>
      </c>
      <c r="Z378" t="s">
        <v>72</v>
      </c>
      <c r="AA378" t="s">
        <v>72</v>
      </c>
      <c r="AB378" s="1">
        <v>42919</v>
      </c>
      <c r="AC378" t="s">
        <v>72</v>
      </c>
      <c r="AD378" t="s">
        <v>72</v>
      </c>
      <c r="AE378">
        <v>1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 t="s">
        <v>72</v>
      </c>
      <c r="AY378">
        <v>120</v>
      </c>
      <c r="AZ378">
        <v>44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1</v>
      </c>
      <c r="BL378">
        <v>2</v>
      </c>
      <c r="BM378">
        <v>0</v>
      </c>
      <c r="BN378">
        <v>1</v>
      </c>
      <c r="BO378">
        <v>21</v>
      </c>
    </row>
    <row r="379" spans="1:67" hidden="1">
      <c r="A379" s="1">
        <v>42530</v>
      </c>
      <c r="B379">
        <v>260703</v>
      </c>
      <c r="C379" t="s">
        <v>176</v>
      </c>
      <c r="D379" t="s">
        <v>700</v>
      </c>
      <c r="E379" s="1">
        <v>13224</v>
      </c>
      <c r="F379">
        <v>82</v>
      </c>
      <c r="G379" t="s">
        <v>77</v>
      </c>
      <c r="H379" t="s">
        <v>70</v>
      </c>
      <c r="I379" t="s">
        <v>70</v>
      </c>
      <c r="J379" t="s">
        <v>71</v>
      </c>
      <c r="K379">
        <v>34.369999999999997</v>
      </c>
      <c r="L379">
        <v>0</v>
      </c>
      <c r="M379">
        <v>0</v>
      </c>
      <c r="N379" t="s">
        <v>15</v>
      </c>
      <c r="O379" s="5">
        <v>0</v>
      </c>
      <c r="P379" s="5">
        <v>1</v>
      </c>
      <c r="Q379" s="5">
        <v>0</v>
      </c>
      <c r="R379" s="5">
        <v>0</v>
      </c>
      <c r="S379" s="5">
        <v>60</v>
      </c>
      <c r="T379" s="5">
        <v>60</v>
      </c>
      <c r="U379" s="5">
        <v>0</v>
      </c>
      <c r="V379" s="5">
        <v>1</v>
      </c>
      <c r="W379" s="5"/>
      <c r="X379" s="5"/>
      <c r="Y379" s="5">
        <v>2</v>
      </c>
      <c r="Z379" t="s">
        <v>72</v>
      </c>
      <c r="AA379" t="s">
        <v>72</v>
      </c>
      <c r="AB379" s="1">
        <v>43111</v>
      </c>
      <c r="AC379" t="s">
        <v>72</v>
      </c>
      <c r="AD379" t="s">
        <v>72</v>
      </c>
      <c r="AE379">
        <v>1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 t="s">
        <v>72</v>
      </c>
      <c r="AY379">
        <v>120</v>
      </c>
      <c r="AZ379">
        <v>48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</v>
      </c>
      <c r="BM379">
        <v>0</v>
      </c>
      <c r="BN379">
        <v>0</v>
      </c>
      <c r="BO379">
        <v>55</v>
      </c>
    </row>
    <row r="380" spans="1:67" hidden="1">
      <c r="A380" s="1">
        <v>42530</v>
      </c>
      <c r="B380">
        <v>284138</v>
      </c>
      <c r="C380" t="s">
        <v>701</v>
      </c>
      <c r="D380" t="s">
        <v>702</v>
      </c>
      <c r="E380" s="1">
        <v>17247</v>
      </c>
      <c r="F380">
        <v>71</v>
      </c>
      <c r="G380" t="s">
        <v>77</v>
      </c>
      <c r="H380" t="s">
        <v>70</v>
      </c>
      <c r="I380" t="s">
        <v>70</v>
      </c>
      <c r="J380" t="s">
        <v>71</v>
      </c>
      <c r="K380">
        <v>28.79</v>
      </c>
      <c r="L380">
        <v>0</v>
      </c>
      <c r="M380">
        <v>0</v>
      </c>
      <c r="N380" t="s">
        <v>14</v>
      </c>
      <c r="O380" s="5">
        <v>1</v>
      </c>
      <c r="P380" s="5">
        <v>0</v>
      </c>
      <c r="Q380" s="5">
        <v>0</v>
      </c>
      <c r="R380" s="5">
        <v>0</v>
      </c>
      <c r="S380" s="5">
        <v>50</v>
      </c>
      <c r="T380" s="5">
        <v>51</v>
      </c>
      <c r="U380" s="5">
        <v>0</v>
      </c>
      <c r="V380" s="5">
        <v>1</v>
      </c>
      <c r="W380" s="5"/>
      <c r="X380" s="5"/>
      <c r="Y380" s="5">
        <v>2</v>
      </c>
      <c r="Z380" t="s">
        <v>72</v>
      </c>
      <c r="AA380" t="s">
        <v>72</v>
      </c>
      <c r="AB380" s="1">
        <v>42929</v>
      </c>
      <c r="AC380" t="s">
        <v>72</v>
      </c>
      <c r="AD380" t="s">
        <v>72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5</v>
      </c>
      <c r="AX380" t="s">
        <v>72</v>
      </c>
      <c r="AY380">
        <v>140</v>
      </c>
      <c r="AZ380">
        <v>88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</v>
      </c>
      <c r="BM380">
        <v>0</v>
      </c>
      <c r="BN380">
        <v>0</v>
      </c>
      <c r="BO380">
        <v>50</v>
      </c>
    </row>
    <row r="381" spans="1:67">
      <c r="A381" s="1">
        <v>42535</v>
      </c>
      <c r="B381">
        <v>167152</v>
      </c>
      <c r="C381" t="s">
        <v>133</v>
      </c>
      <c r="D381" t="s">
        <v>703</v>
      </c>
      <c r="E381" s="1">
        <v>24571</v>
      </c>
      <c r="F381">
        <v>51</v>
      </c>
      <c r="G381" t="s">
        <v>69</v>
      </c>
      <c r="H381" t="s">
        <v>70</v>
      </c>
      <c r="I381" t="s">
        <v>70</v>
      </c>
      <c r="J381" t="s">
        <v>71</v>
      </c>
      <c r="K381">
        <v>45</v>
      </c>
      <c r="L381">
        <v>0</v>
      </c>
      <c r="M381">
        <v>0</v>
      </c>
      <c r="N381" t="s">
        <v>15</v>
      </c>
      <c r="O381" s="5">
        <v>0</v>
      </c>
      <c r="P381" s="5">
        <v>1</v>
      </c>
      <c r="Q381" s="5">
        <v>0</v>
      </c>
      <c r="R381" s="5">
        <v>0</v>
      </c>
      <c r="S381" s="5">
        <v>30</v>
      </c>
      <c r="T381" s="5">
        <v>40</v>
      </c>
      <c r="U381" s="5">
        <v>1</v>
      </c>
      <c r="V381" s="5">
        <v>0</v>
      </c>
      <c r="W381" s="5"/>
      <c r="X381" s="5"/>
      <c r="Y381" s="5">
        <v>2</v>
      </c>
      <c r="Z381" t="s">
        <v>72</v>
      </c>
      <c r="AA381" t="s">
        <v>72</v>
      </c>
      <c r="AB381" s="1">
        <v>43039</v>
      </c>
      <c r="AC381" t="s">
        <v>72</v>
      </c>
      <c r="AD381" t="s">
        <v>72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10</v>
      </c>
      <c r="AX381" t="s">
        <v>72</v>
      </c>
      <c r="AY381">
        <v>130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</v>
      </c>
      <c r="BM381">
        <v>0</v>
      </c>
      <c r="BN381">
        <v>1</v>
      </c>
      <c r="BO381">
        <v>30</v>
      </c>
    </row>
    <row r="382" spans="1:67" hidden="1">
      <c r="A382" s="1">
        <v>42535</v>
      </c>
      <c r="B382">
        <v>227880</v>
      </c>
      <c r="C382" t="s">
        <v>704</v>
      </c>
      <c r="D382" t="s">
        <v>705</v>
      </c>
      <c r="E382" s="1">
        <v>6427</v>
      </c>
      <c r="F382">
        <v>101</v>
      </c>
      <c r="G382" t="s">
        <v>69</v>
      </c>
      <c r="H382" t="s">
        <v>70</v>
      </c>
      <c r="I382" t="s">
        <v>70</v>
      </c>
      <c r="J382" t="s">
        <v>71</v>
      </c>
      <c r="K382">
        <v>23.81</v>
      </c>
      <c r="L382">
        <v>0</v>
      </c>
      <c r="M382">
        <v>0</v>
      </c>
      <c r="N382" t="s">
        <v>15</v>
      </c>
      <c r="O382" s="5">
        <v>0</v>
      </c>
      <c r="P382" s="5">
        <v>1</v>
      </c>
      <c r="Q382" s="5">
        <v>0</v>
      </c>
      <c r="R382" s="5">
        <v>0</v>
      </c>
      <c r="S382" s="5">
        <v>52</v>
      </c>
      <c r="T382" s="5">
        <v>64</v>
      </c>
      <c r="U382" s="5">
        <v>0</v>
      </c>
      <c r="V382" s="5">
        <v>1</v>
      </c>
      <c r="W382" s="5"/>
      <c r="X382" s="5"/>
      <c r="Y382" s="5">
        <v>2</v>
      </c>
      <c r="Z382" t="s">
        <v>72</v>
      </c>
      <c r="AA382" t="s">
        <v>72</v>
      </c>
      <c r="AB382" s="1">
        <v>43055</v>
      </c>
      <c r="AC382" t="s">
        <v>72</v>
      </c>
      <c r="AD382" t="s">
        <v>72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8</v>
      </c>
      <c r="AX382" t="s">
        <v>72</v>
      </c>
      <c r="AY382">
        <v>130</v>
      </c>
      <c r="AZ382">
        <v>68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</v>
      </c>
      <c r="BM382">
        <v>0</v>
      </c>
      <c r="BN382">
        <v>0</v>
      </c>
      <c r="BO382">
        <v>52</v>
      </c>
    </row>
    <row r="383" spans="1:67" hidden="1">
      <c r="A383" s="1">
        <v>42535</v>
      </c>
      <c r="B383">
        <v>273602</v>
      </c>
      <c r="C383" t="s">
        <v>706</v>
      </c>
      <c r="D383" t="s">
        <v>707</v>
      </c>
      <c r="E383" s="1">
        <v>11556</v>
      </c>
      <c r="F383">
        <v>87</v>
      </c>
      <c r="G383" t="s">
        <v>69</v>
      </c>
      <c r="H383" t="s">
        <v>70</v>
      </c>
      <c r="I383" t="s">
        <v>70</v>
      </c>
      <c r="J383" t="s">
        <v>71</v>
      </c>
      <c r="K383">
        <v>21.37</v>
      </c>
      <c r="L383">
        <v>0</v>
      </c>
      <c r="M383">
        <v>0</v>
      </c>
      <c r="N383" t="s">
        <v>15</v>
      </c>
      <c r="O383" s="5">
        <v>0</v>
      </c>
      <c r="P383" s="5">
        <v>1</v>
      </c>
      <c r="Q383" s="5">
        <v>0</v>
      </c>
      <c r="R383" s="5">
        <v>0</v>
      </c>
      <c r="S383" s="5">
        <v>68</v>
      </c>
      <c r="T383" s="5">
        <v>68</v>
      </c>
      <c r="U383" s="5">
        <v>0</v>
      </c>
      <c r="V383" s="5">
        <v>1</v>
      </c>
      <c r="W383" s="5"/>
      <c r="X383" s="5"/>
      <c r="Y383" s="5">
        <v>2</v>
      </c>
      <c r="Z383" t="s">
        <v>72</v>
      </c>
      <c r="AA383" t="s">
        <v>72</v>
      </c>
      <c r="AB383" s="1">
        <v>42934</v>
      </c>
      <c r="AC383" t="s">
        <v>72</v>
      </c>
      <c r="AD383" t="s">
        <v>72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8</v>
      </c>
      <c r="AX383" t="s">
        <v>72</v>
      </c>
      <c r="AY383">
        <v>170</v>
      </c>
      <c r="AZ383">
        <v>54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</v>
      </c>
      <c r="BM383">
        <v>0</v>
      </c>
      <c r="BN383">
        <v>0</v>
      </c>
      <c r="BO383">
        <v>56</v>
      </c>
    </row>
    <row r="384" spans="1:67" hidden="1">
      <c r="A384" s="1">
        <v>42535</v>
      </c>
      <c r="B384">
        <v>292716</v>
      </c>
      <c r="C384" t="s">
        <v>708</v>
      </c>
      <c r="D384" t="s">
        <v>709</v>
      </c>
      <c r="E384" s="1">
        <v>15903</v>
      </c>
      <c r="F384">
        <v>75</v>
      </c>
      <c r="G384" t="s">
        <v>69</v>
      </c>
      <c r="H384" t="s">
        <v>70</v>
      </c>
      <c r="I384" t="s">
        <v>70</v>
      </c>
      <c r="J384" t="s">
        <v>71</v>
      </c>
      <c r="K384">
        <v>49.15</v>
      </c>
      <c r="L384">
        <v>0</v>
      </c>
      <c r="M384">
        <v>0</v>
      </c>
      <c r="N384" t="s">
        <v>15</v>
      </c>
      <c r="O384" s="5">
        <v>0</v>
      </c>
      <c r="P384" s="5">
        <v>1</v>
      </c>
      <c r="Q384" s="5">
        <v>0</v>
      </c>
      <c r="R384" s="5">
        <v>0</v>
      </c>
      <c r="S384" s="5">
        <v>60</v>
      </c>
      <c r="T384" s="5">
        <v>60</v>
      </c>
      <c r="U384" s="5">
        <v>0</v>
      </c>
      <c r="V384" s="5">
        <v>1</v>
      </c>
      <c r="W384" s="5"/>
      <c r="X384" s="5"/>
      <c r="Y384" s="5">
        <v>2</v>
      </c>
      <c r="Z384" t="s">
        <v>72</v>
      </c>
      <c r="AA384" t="s">
        <v>72</v>
      </c>
      <c r="AB384" s="1">
        <v>43082</v>
      </c>
      <c r="AC384" t="s">
        <v>72</v>
      </c>
      <c r="AD384" t="s">
        <v>72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7</v>
      </c>
      <c r="AX384" t="s">
        <v>72</v>
      </c>
      <c r="AY384">
        <v>138</v>
      </c>
      <c r="AZ384">
        <v>82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</v>
      </c>
      <c r="BM384">
        <v>0</v>
      </c>
      <c r="BN384">
        <v>0</v>
      </c>
      <c r="BO384">
        <v>60</v>
      </c>
    </row>
    <row r="385" spans="1:67" hidden="1">
      <c r="A385" s="1">
        <v>42537</v>
      </c>
      <c r="B385">
        <v>269029</v>
      </c>
      <c r="C385" t="s">
        <v>710</v>
      </c>
      <c r="D385" t="s">
        <v>711</v>
      </c>
      <c r="E385" s="1">
        <v>26199</v>
      </c>
      <c r="F385">
        <v>47</v>
      </c>
      <c r="G385" t="s">
        <v>69</v>
      </c>
      <c r="H385" t="s">
        <v>70</v>
      </c>
      <c r="I385" t="s">
        <v>70</v>
      </c>
      <c r="J385" t="s">
        <v>71</v>
      </c>
      <c r="K385">
        <v>28.03</v>
      </c>
      <c r="L385">
        <v>0</v>
      </c>
      <c r="M385">
        <v>0</v>
      </c>
      <c r="N385" t="s">
        <v>15</v>
      </c>
      <c r="O385" s="5">
        <v>0</v>
      </c>
      <c r="P385" s="5">
        <v>1</v>
      </c>
      <c r="Q385" s="5">
        <v>0</v>
      </c>
      <c r="R385" s="5">
        <v>0</v>
      </c>
      <c r="S385" s="5">
        <v>47</v>
      </c>
      <c r="T385" s="5">
        <v>45</v>
      </c>
      <c r="U385" s="5">
        <v>0</v>
      </c>
      <c r="V385" s="5">
        <v>1</v>
      </c>
      <c r="W385" s="5"/>
      <c r="X385" s="5"/>
      <c r="Y385" s="5">
        <v>2</v>
      </c>
      <c r="Z385" t="s">
        <v>72</v>
      </c>
      <c r="AA385" t="s">
        <v>72</v>
      </c>
      <c r="AB385" s="1">
        <v>42907</v>
      </c>
      <c r="AC385" t="s">
        <v>72</v>
      </c>
      <c r="AD385" t="s">
        <v>72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 t="s">
        <v>72</v>
      </c>
      <c r="AY385">
        <v>130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</v>
      </c>
      <c r="BM385">
        <v>0</v>
      </c>
      <c r="BN385">
        <v>1</v>
      </c>
      <c r="BO385">
        <v>45</v>
      </c>
    </row>
    <row r="386" spans="1:67" hidden="1">
      <c r="A386" s="1">
        <v>42537</v>
      </c>
      <c r="B386">
        <v>273482</v>
      </c>
      <c r="C386" t="s">
        <v>712</v>
      </c>
      <c r="D386" t="s">
        <v>713</v>
      </c>
      <c r="E386" s="1">
        <v>17262</v>
      </c>
      <c r="F386">
        <v>71</v>
      </c>
      <c r="G386" t="s">
        <v>69</v>
      </c>
      <c r="H386" t="s">
        <v>70</v>
      </c>
      <c r="I386" t="s">
        <v>70</v>
      </c>
      <c r="J386" t="s">
        <v>71</v>
      </c>
      <c r="K386">
        <v>36.33</v>
      </c>
      <c r="L386">
        <v>0</v>
      </c>
      <c r="M386">
        <v>0</v>
      </c>
      <c r="N386" t="s">
        <v>16</v>
      </c>
      <c r="O386" s="5">
        <v>0</v>
      </c>
      <c r="P386" s="5">
        <v>0</v>
      </c>
      <c r="Q386" s="5">
        <v>1</v>
      </c>
      <c r="R386" s="5">
        <v>0</v>
      </c>
      <c r="S386" s="5">
        <v>60</v>
      </c>
      <c r="T386" s="5">
        <v>65</v>
      </c>
      <c r="U386" s="5">
        <v>0</v>
      </c>
      <c r="V386" s="5">
        <v>1</v>
      </c>
      <c r="W386" s="5"/>
      <c r="X386" s="5">
        <v>46</v>
      </c>
      <c r="Y386" s="5">
        <v>2</v>
      </c>
      <c r="Z386" t="s">
        <v>72</v>
      </c>
      <c r="AA386" t="s">
        <v>72</v>
      </c>
      <c r="AB386" s="1">
        <v>43128</v>
      </c>
      <c r="AC386" t="s">
        <v>72</v>
      </c>
      <c r="AD386" t="s">
        <v>72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9</v>
      </c>
      <c r="AX386" t="s">
        <v>72</v>
      </c>
      <c r="AY386">
        <v>155</v>
      </c>
      <c r="AZ386">
        <v>78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2</v>
      </c>
      <c r="BM386">
        <v>0</v>
      </c>
      <c r="BN386">
        <v>0</v>
      </c>
      <c r="BO386">
        <v>65</v>
      </c>
    </row>
    <row r="387" spans="1:67" hidden="1">
      <c r="A387" s="1">
        <v>42549</v>
      </c>
      <c r="B387">
        <v>292830</v>
      </c>
      <c r="C387" t="s">
        <v>710</v>
      </c>
      <c r="D387" t="s">
        <v>714</v>
      </c>
      <c r="E387" s="1">
        <v>17889</v>
      </c>
      <c r="F387">
        <v>70</v>
      </c>
      <c r="G387" t="s">
        <v>69</v>
      </c>
      <c r="H387" t="s">
        <v>70</v>
      </c>
      <c r="I387" t="s">
        <v>70</v>
      </c>
      <c r="J387" t="s">
        <v>71</v>
      </c>
      <c r="K387">
        <v>25.47</v>
      </c>
      <c r="L387">
        <v>0</v>
      </c>
      <c r="M387">
        <v>0</v>
      </c>
      <c r="N387" t="s">
        <v>15</v>
      </c>
      <c r="O387" s="5">
        <v>0</v>
      </c>
      <c r="P387" s="5">
        <v>1</v>
      </c>
      <c r="Q387" s="5">
        <v>0</v>
      </c>
      <c r="R387" s="5">
        <v>0</v>
      </c>
      <c r="S387" s="5">
        <v>60</v>
      </c>
      <c r="T387" s="5">
        <v>56</v>
      </c>
      <c r="U387" s="5">
        <v>0</v>
      </c>
      <c r="V387" s="5">
        <v>1</v>
      </c>
      <c r="W387" s="5">
        <v>8</v>
      </c>
      <c r="X387" s="5"/>
      <c r="Y387" s="5">
        <v>2</v>
      </c>
      <c r="Z387" t="s">
        <v>72</v>
      </c>
      <c r="AA387" t="s">
        <v>72</v>
      </c>
      <c r="AB387" s="1">
        <v>42919</v>
      </c>
      <c r="AC387" t="s">
        <v>72</v>
      </c>
      <c r="AD387" t="s">
        <v>72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8</v>
      </c>
      <c r="AX387" t="s">
        <v>72</v>
      </c>
      <c r="AY387">
        <v>130</v>
      </c>
      <c r="AZ387">
        <v>66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</v>
      </c>
      <c r="BM387">
        <v>0</v>
      </c>
      <c r="BN387">
        <v>0</v>
      </c>
      <c r="BO387">
        <v>56</v>
      </c>
    </row>
    <row r="388" spans="1:67">
      <c r="A388" s="1">
        <v>42556</v>
      </c>
      <c r="B388">
        <v>291768</v>
      </c>
      <c r="C388" t="s">
        <v>541</v>
      </c>
      <c r="D388" t="s">
        <v>715</v>
      </c>
      <c r="E388" s="1">
        <v>20662</v>
      </c>
      <c r="F388">
        <v>62</v>
      </c>
      <c r="G388" t="s">
        <v>77</v>
      </c>
      <c r="H388" t="s">
        <v>70</v>
      </c>
      <c r="I388" t="s">
        <v>70</v>
      </c>
      <c r="J388" t="s">
        <v>71</v>
      </c>
      <c r="K388">
        <v>24.2</v>
      </c>
      <c r="L388">
        <v>0</v>
      </c>
      <c r="M388">
        <v>0</v>
      </c>
      <c r="N388" t="s">
        <v>15</v>
      </c>
      <c r="O388" s="5">
        <v>0</v>
      </c>
      <c r="P388" s="5">
        <v>1</v>
      </c>
      <c r="Q388" s="5">
        <v>0</v>
      </c>
      <c r="R388" s="5">
        <v>0</v>
      </c>
      <c r="S388" s="5">
        <v>20</v>
      </c>
      <c r="T388" s="5">
        <v>20</v>
      </c>
      <c r="U388" s="5">
        <v>1</v>
      </c>
      <c r="V388" s="5">
        <v>0</v>
      </c>
      <c r="W388" s="5"/>
      <c r="X388" s="5"/>
      <c r="Y388" s="5">
        <v>2</v>
      </c>
      <c r="Z388" t="s">
        <v>72</v>
      </c>
      <c r="AA388" t="s">
        <v>72</v>
      </c>
      <c r="AB388" s="1">
        <v>43132</v>
      </c>
      <c r="AC388" t="s">
        <v>72</v>
      </c>
      <c r="AD388" t="s">
        <v>72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 t="s">
        <v>72</v>
      </c>
      <c r="AX388">
        <v>8</v>
      </c>
      <c r="AY388">
        <v>110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</v>
      </c>
      <c r="BM388">
        <v>0</v>
      </c>
      <c r="BN388">
        <v>1</v>
      </c>
      <c r="BO388">
        <v>20</v>
      </c>
    </row>
    <row r="389" spans="1:67" hidden="1">
      <c r="A389" s="1">
        <v>42558</v>
      </c>
      <c r="B389">
        <v>240105</v>
      </c>
      <c r="C389" t="s">
        <v>599</v>
      </c>
      <c r="D389" t="s">
        <v>716</v>
      </c>
      <c r="E389" s="1">
        <v>9703</v>
      </c>
      <c r="F389">
        <v>92</v>
      </c>
      <c r="G389" t="s">
        <v>69</v>
      </c>
      <c r="H389" t="s">
        <v>70</v>
      </c>
      <c r="I389" t="s">
        <v>70</v>
      </c>
      <c r="J389" t="s">
        <v>71</v>
      </c>
      <c r="K389">
        <v>18.100000000000001</v>
      </c>
      <c r="L389">
        <v>0</v>
      </c>
      <c r="M389">
        <v>0</v>
      </c>
      <c r="N389" t="s">
        <v>14</v>
      </c>
      <c r="O389" s="5">
        <v>1</v>
      </c>
      <c r="P389" s="5">
        <v>0</v>
      </c>
      <c r="Q389" s="5">
        <v>0</v>
      </c>
      <c r="R389" s="5">
        <v>0</v>
      </c>
      <c r="S389" s="5">
        <v>65</v>
      </c>
      <c r="T389" s="5">
        <v>65</v>
      </c>
      <c r="U389" s="5">
        <v>0</v>
      </c>
      <c r="V389" s="5">
        <v>1</v>
      </c>
      <c r="W389" s="5"/>
      <c r="X389" s="5"/>
      <c r="Y389" s="5">
        <v>2</v>
      </c>
      <c r="Z389" t="s">
        <v>72</v>
      </c>
      <c r="AA389" t="s">
        <v>72</v>
      </c>
      <c r="AB389" s="1">
        <v>42951</v>
      </c>
      <c r="AC389" t="s">
        <v>72</v>
      </c>
      <c r="AD389" t="s">
        <v>72</v>
      </c>
      <c r="AE389">
        <v>0</v>
      </c>
      <c r="AF389">
        <v>1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 t="s">
        <v>72</v>
      </c>
      <c r="AX389">
        <v>5</v>
      </c>
      <c r="AY389">
        <v>170</v>
      </c>
      <c r="AZ389">
        <v>42</v>
      </c>
      <c r="BA389">
        <v>1</v>
      </c>
      <c r="BB389">
        <v>0</v>
      </c>
      <c r="BC389">
        <v>1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</v>
      </c>
      <c r="BM389">
        <v>0</v>
      </c>
      <c r="BN389">
        <v>0</v>
      </c>
      <c r="BO389">
        <v>65</v>
      </c>
    </row>
    <row r="390" spans="1:67" hidden="1">
      <c r="A390" s="1">
        <v>42558</v>
      </c>
      <c r="B390">
        <v>252939</v>
      </c>
      <c r="C390" t="s">
        <v>717</v>
      </c>
      <c r="D390" t="s">
        <v>718</v>
      </c>
      <c r="E390" s="1">
        <v>9031</v>
      </c>
      <c r="F390">
        <v>94</v>
      </c>
      <c r="G390" t="s">
        <v>69</v>
      </c>
      <c r="H390" t="s">
        <v>70</v>
      </c>
      <c r="I390" t="s">
        <v>70</v>
      </c>
      <c r="J390" t="s">
        <v>71</v>
      </c>
      <c r="K390">
        <v>27.7</v>
      </c>
      <c r="L390">
        <v>0</v>
      </c>
      <c r="M390">
        <v>0</v>
      </c>
      <c r="N390" t="s">
        <v>15</v>
      </c>
      <c r="O390" s="5">
        <v>0</v>
      </c>
      <c r="P390" s="5">
        <v>1</v>
      </c>
      <c r="Q390" s="5">
        <v>0</v>
      </c>
      <c r="R390" s="5">
        <v>0</v>
      </c>
      <c r="S390" s="5">
        <v>50</v>
      </c>
      <c r="T390" s="5">
        <v>50</v>
      </c>
      <c r="U390" s="5">
        <v>0</v>
      </c>
      <c r="V390" s="5">
        <v>1</v>
      </c>
      <c r="W390" s="5"/>
      <c r="X390" s="5"/>
      <c r="Y390" s="5">
        <v>2</v>
      </c>
      <c r="Z390" t="s">
        <v>72</v>
      </c>
      <c r="AA390" t="s">
        <v>72</v>
      </c>
      <c r="AB390" s="1">
        <v>42920</v>
      </c>
      <c r="AC390" t="s">
        <v>719</v>
      </c>
      <c r="AD390" t="s">
        <v>363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 t="s">
        <v>72</v>
      </c>
      <c r="AY390">
        <v>110</v>
      </c>
      <c r="AZ390">
        <v>52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</v>
      </c>
      <c r="BM390">
        <v>0</v>
      </c>
      <c r="BN390">
        <v>0</v>
      </c>
      <c r="BO390">
        <v>50</v>
      </c>
    </row>
    <row r="391" spans="1:67" hidden="1">
      <c r="A391" s="1">
        <v>42558</v>
      </c>
      <c r="B391">
        <v>257250</v>
      </c>
      <c r="C391" t="s">
        <v>720</v>
      </c>
      <c r="D391" t="s">
        <v>721</v>
      </c>
      <c r="E391" s="1">
        <v>14832</v>
      </c>
      <c r="F391">
        <v>78</v>
      </c>
      <c r="G391" t="s">
        <v>69</v>
      </c>
      <c r="H391" t="s">
        <v>70</v>
      </c>
      <c r="I391" t="s">
        <v>70</v>
      </c>
      <c r="J391" t="s">
        <v>71</v>
      </c>
      <c r="K391">
        <v>46.9</v>
      </c>
      <c r="L391">
        <v>0</v>
      </c>
      <c r="M391">
        <v>0</v>
      </c>
      <c r="N391" t="s">
        <v>16</v>
      </c>
      <c r="O391" s="5">
        <v>0</v>
      </c>
      <c r="P391" s="5">
        <v>0</v>
      </c>
      <c r="Q391" s="5">
        <v>1</v>
      </c>
      <c r="R391" s="5">
        <v>0</v>
      </c>
      <c r="S391" s="5">
        <v>60</v>
      </c>
      <c r="T391" s="5">
        <v>60</v>
      </c>
      <c r="U391" s="5">
        <v>0</v>
      </c>
      <c r="V391" s="5">
        <v>1</v>
      </c>
      <c r="W391" s="5"/>
      <c r="X391" s="5"/>
      <c r="Y391" s="5">
        <v>2</v>
      </c>
      <c r="Z391" t="s">
        <v>72</v>
      </c>
      <c r="AA391" t="s">
        <v>72</v>
      </c>
      <c r="AB391" s="1">
        <v>42877</v>
      </c>
      <c r="AC391" t="s">
        <v>72</v>
      </c>
      <c r="AD391" t="s">
        <v>72</v>
      </c>
      <c r="AE391">
        <v>1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 t="s">
        <v>72</v>
      </c>
      <c r="AX391">
        <v>12</v>
      </c>
      <c r="AY391">
        <v>110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2</v>
      </c>
      <c r="BM391">
        <v>0</v>
      </c>
      <c r="BN391">
        <v>0</v>
      </c>
      <c r="BO391">
        <v>60</v>
      </c>
    </row>
    <row r="392" spans="1:67">
      <c r="A392" s="1">
        <v>42558</v>
      </c>
      <c r="B392">
        <v>260098</v>
      </c>
      <c r="C392" t="s">
        <v>249</v>
      </c>
      <c r="D392" t="s">
        <v>722</v>
      </c>
      <c r="E392" s="1">
        <v>23228</v>
      </c>
      <c r="F392">
        <v>55</v>
      </c>
      <c r="G392" t="s">
        <v>77</v>
      </c>
      <c r="H392" t="s">
        <v>70</v>
      </c>
      <c r="I392" t="s">
        <v>70</v>
      </c>
      <c r="J392" t="s">
        <v>71</v>
      </c>
      <c r="K392">
        <v>34.6</v>
      </c>
      <c r="L392">
        <v>0</v>
      </c>
      <c r="M392">
        <v>0</v>
      </c>
      <c r="N392" t="s">
        <v>15</v>
      </c>
      <c r="O392" s="5">
        <v>0</v>
      </c>
      <c r="P392" s="5">
        <v>1</v>
      </c>
      <c r="Q392" s="5">
        <v>0</v>
      </c>
      <c r="R392" s="5">
        <v>0</v>
      </c>
      <c r="S392" s="5">
        <v>25</v>
      </c>
      <c r="T392" s="5">
        <v>19</v>
      </c>
      <c r="U392" s="5">
        <v>1</v>
      </c>
      <c r="V392" s="5">
        <v>0</v>
      </c>
      <c r="W392" s="5"/>
      <c r="X392" s="5"/>
      <c r="Y392" s="5">
        <v>2</v>
      </c>
      <c r="Z392" t="s">
        <v>72</v>
      </c>
      <c r="AA392" t="s">
        <v>72</v>
      </c>
      <c r="AB392" s="1">
        <v>43027</v>
      </c>
      <c r="AC392" t="s">
        <v>72</v>
      </c>
      <c r="AD392" t="s">
        <v>72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0</v>
      </c>
      <c r="AW392" t="s">
        <v>72</v>
      </c>
      <c r="AY392">
        <v>120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1</v>
      </c>
      <c r="BK392">
        <v>1</v>
      </c>
      <c r="BL392">
        <v>2</v>
      </c>
      <c r="BM392">
        <v>1</v>
      </c>
      <c r="BN392">
        <v>1</v>
      </c>
      <c r="BO392">
        <v>19</v>
      </c>
    </row>
    <row r="393" spans="1:67">
      <c r="A393" s="1">
        <v>42558</v>
      </c>
      <c r="B393">
        <v>266408</v>
      </c>
      <c r="C393" t="s">
        <v>438</v>
      </c>
      <c r="D393" t="s">
        <v>723</v>
      </c>
      <c r="E393" s="1">
        <v>11996</v>
      </c>
      <c r="F393">
        <v>86</v>
      </c>
      <c r="G393" t="s">
        <v>77</v>
      </c>
      <c r="H393" t="s">
        <v>70</v>
      </c>
      <c r="I393" t="s">
        <v>70</v>
      </c>
      <c r="J393" t="s">
        <v>71</v>
      </c>
      <c r="K393">
        <v>29.2</v>
      </c>
      <c r="L393">
        <v>0</v>
      </c>
      <c r="M393">
        <v>0</v>
      </c>
      <c r="N393" t="s">
        <v>14</v>
      </c>
      <c r="O393" s="5">
        <v>1</v>
      </c>
      <c r="P393" s="5">
        <v>0</v>
      </c>
      <c r="Q393" s="5">
        <v>0</v>
      </c>
      <c r="R393" s="5">
        <v>0</v>
      </c>
      <c r="S393" s="5">
        <v>37</v>
      </c>
      <c r="T393" s="5">
        <v>37</v>
      </c>
      <c r="U393" s="5">
        <v>1</v>
      </c>
      <c r="V393" s="5">
        <v>0</v>
      </c>
      <c r="W393" s="5"/>
      <c r="X393" s="5"/>
      <c r="Y393" s="5">
        <v>2</v>
      </c>
      <c r="Z393" t="s">
        <v>72</v>
      </c>
      <c r="AA393" t="s">
        <v>72</v>
      </c>
      <c r="AB393" s="1">
        <v>43118</v>
      </c>
      <c r="AC393" t="s">
        <v>72</v>
      </c>
      <c r="AD393" t="s">
        <v>72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 t="s">
        <v>72</v>
      </c>
      <c r="AX393">
        <v>8</v>
      </c>
      <c r="AY393">
        <v>125</v>
      </c>
      <c r="AZ393">
        <v>40</v>
      </c>
      <c r="BA393">
        <v>1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</v>
      </c>
      <c r="BM393">
        <v>0</v>
      </c>
      <c r="BN393">
        <v>1</v>
      </c>
      <c r="BO393">
        <v>37</v>
      </c>
    </row>
    <row r="394" spans="1:67" hidden="1">
      <c r="A394" s="1">
        <v>42558</v>
      </c>
      <c r="B394">
        <v>278843</v>
      </c>
      <c r="C394" t="s">
        <v>278</v>
      </c>
      <c r="D394" t="s">
        <v>206</v>
      </c>
      <c r="E394" s="1">
        <v>15724</v>
      </c>
      <c r="F394">
        <v>75</v>
      </c>
      <c r="G394" t="s">
        <v>69</v>
      </c>
      <c r="H394" t="s">
        <v>70</v>
      </c>
      <c r="I394" t="s">
        <v>70</v>
      </c>
      <c r="J394" t="s">
        <v>71</v>
      </c>
      <c r="K394">
        <v>24.4</v>
      </c>
      <c r="L394">
        <v>0</v>
      </c>
      <c r="M394">
        <v>0</v>
      </c>
      <c r="N394" t="s">
        <v>15</v>
      </c>
      <c r="O394" s="5">
        <v>0</v>
      </c>
      <c r="P394" s="5">
        <v>1</v>
      </c>
      <c r="Q394" s="5">
        <v>0</v>
      </c>
      <c r="R394" s="5">
        <v>0</v>
      </c>
      <c r="S394" s="5">
        <v>61</v>
      </c>
      <c r="T394" s="5">
        <v>63</v>
      </c>
      <c r="U394" s="5">
        <v>0</v>
      </c>
      <c r="V394" s="5">
        <v>1</v>
      </c>
      <c r="W394" s="5"/>
      <c r="X394" s="5"/>
      <c r="Y394" s="5">
        <v>2</v>
      </c>
      <c r="Z394" t="s">
        <v>72</v>
      </c>
      <c r="AA394" t="s">
        <v>72</v>
      </c>
      <c r="AB394" s="1">
        <v>42558</v>
      </c>
      <c r="AC394" t="s">
        <v>72</v>
      </c>
      <c r="AD394" t="s">
        <v>72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 t="s">
        <v>72</v>
      </c>
      <c r="AX394">
        <v>13</v>
      </c>
      <c r="AY394">
        <v>145</v>
      </c>
      <c r="AZ394">
        <v>45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2</v>
      </c>
      <c r="BM394">
        <v>0</v>
      </c>
      <c r="BN394">
        <v>1</v>
      </c>
      <c r="BO394">
        <v>63</v>
      </c>
    </row>
    <row r="395" spans="1:67" hidden="1">
      <c r="A395" s="1">
        <v>42558</v>
      </c>
      <c r="B395">
        <v>293083</v>
      </c>
      <c r="C395" t="s">
        <v>676</v>
      </c>
      <c r="D395" t="s">
        <v>724</v>
      </c>
      <c r="E395" s="1">
        <v>16459</v>
      </c>
      <c r="F395">
        <v>73</v>
      </c>
      <c r="G395" t="s">
        <v>77</v>
      </c>
      <c r="H395" t="s">
        <v>70</v>
      </c>
      <c r="I395" t="s">
        <v>70</v>
      </c>
      <c r="J395" t="s">
        <v>71</v>
      </c>
      <c r="K395">
        <v>18.8</v>
      </c>
      <c r="L395">
        <v>0</v>
      </c>
      <c r="M395">
        <v>0</v>
      </c>
      <c r="N395" t="s">
        <v>16</v>
      </c>
      <c r="O395" s="5">
        <v>0</v>
      </c>
      <c r="P395" s="5">
        <v>0</v>
      </c>
      <c r="Q395" s="5">
        <v>1</v>
      </c>
      <c r="R395" s="5">
        <v>0</v>
      </c>
      <c r="S395" s="5">
        <v>57</v>
      </c>
      <c r="T395" s="5">
        <v>57</v>
      </c>
      <c r="U395" s="5">
        <v>0</v>
      </c>
      <c r="V395" s="5">
        <v>1</v>
      </c>
      <c r="W395" s="5"/>
      <c r="X395" s="5"/>
      <c r="Y395" s="5">
        <v>2</v>
      </c>
      <c r="Z395" t="s">
        <v>72</v>
      </c>
      <c r="AA395" t="s">
        <v>72</v>
      </c>
      <c r="AB395" s="1">
        <v>43105</v>
      </c>
      <c r="AC395" t="s">
        <v>72</v>
      </c>
      <c r="AD395" t="s">
        <v>72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 t="s">
        <v>72</v>
      </c>
      <c r="AX395">
        <v>18</v>
      </c>
      <c r="AY395">
        <v>120</v>
      </c>
      <c r="AZ395">
        <v>87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0</v>
      </c>
      <c r="BN395">
        <v>0</v>
      </c>
      <c r="BO395">
        <v>57</v>
      </c>
    </row>
    <row r="396" spans="1:67">
      <c r="A396" s="1">
        <v>42564</v>
      </c>
      <c r="B396">
        <v>294061</v>
      </c>
      <c r="C396" t="s">
        <v>671</v>
      </c>
      <c r="D396" t="s">
        <v>725</v>
      </c>
      <c r="E396" s="1">
        <v>21552</v>
      </c>
      <c r="F396">
        <v>59</v>
      </c>
      <c r="G396" t="s">
        <v>77</v>
      </c>
      <c r="H396" t="s">
        <v>70</v>
      </c>
      <c r="I396" t="s">
        <v>70</v>
      </c>
      <c r="J396" t="s">
        <v>71</v>
      </c>
      <c r="K396">
        <v>30.1</v>
      </c>
      <c r="L396">
        <v>1</v>
      </c>
      <c r="M396" t="s">
        <v>72</v>
      </c>
      <c r="N396" t="s">
        <v>15</v>
      </c>
      <c r="O396" s="5">
        <v>0</v>
      </c>
      <c r="P396" s="5">
        <v>1</v>
      </c>
      <c r="Q396" s="5">
        <v>0</v>
      </c>
      <c r="R396" s="5">
        <v>0</v>
      </c>
      <c r="S396" s="5">
        <v>30</v>
      </c>
      <c r="T396" s="5">
        <v>24</v>
      </c>
      <c r="U396" s="5">
        <v>1</v>
      </c>
      <c r="V396" s="5">
        <v>0</v>
      </c>
      <c r="W396" s="5"/>
      <c r="X396" s="5"/>
      <c r="Y396" s="5">
        <v>2</v>
      </c>
      <c r="Z396" t="s">
        <v>72</v>
      </c>
      <c r="AA396" t="s">
        <v>72</v>
      </c>
      <c r="AB396" s="1">
        <v>42794</v>
      </c>
      <c r="AC396" t="s">
        <v>72</v>
      </c>
      <c r="AD396" t="s">
        <v>72</v>
      </c>
      <c r="AE396">
        <v>1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 t="s">
        <v>72</v>
      </c>
      <c r="AY396">
        <v>102</v>
      </c>
      <c r="AZ396">
        <v>90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</v>
      </c>
      <c r="BM396">
        <v>0</v>
      </c>
      <c r="BN396">
        <v>1</v>
      </c>
      <c r="BO396">
        <v>24</v>
      </c>
    </row>
    <row r="397" spans="1:67" hidden="1">
      <c r="A397" s="1">
        <v>42565</v>
      </c>
      <c r="B397">
        <v>222049</v>
      </c>
      <c r="C397" t="s">
        <v>593</v>
      </c>
      <c r="D397" t="s">
        <v>726</v>
      </c>
      <c r="E397" s="1">
        <v>22598</v>
      </c>
      <c r="F397">
        <v>57</v>
      </c>
      <c r="G397" t="s">
        <v>77</v>
      </c>
      <c r="H397" t="s">
        <v>70</v>
      </c>
      <c r="I397" t="s">
        <v>70</v>
      </c>
      <c r="J397" t="s">
        <v>71</v>
      </c>
      <c r="K397">
        <v>24.6</v>
      </c>
      <c r="L397">
        <v>0</v>
      </c>
      <c r="M397">
        <v>0</v>
      </c>
      <c r="N397" t="s">
        <v>15</v>
      </c>
      <c r="O397" s="5">
        <v>0</v>
      </c>
      <c r="P397" s="5">
        <v>1</v>
      </c>
      <c r="Q397" s="5">
        <v>0</v>
      </c>
      <c r="R397" s="5">
        <v>0</v>
      </c>
      <c r="S397" s="5">
        <v>57</v>
      </c>
      <c r="T397" s="5">
        <v>52</v>
      </c>
      <c r="U397" s="5">
        <v>0</v>
      </c>
      <c r="V397" s="5">
        <v>1</v>
      </c>
      <c r="W397" s="5"/>
      <c r="X397" s="5"/>
      <c r="Y397" s="5">
        <v>2</v>
      </c>
      <c r="Z397" t="s">
        <v>72</v>
      </c>
      <c r="AA397" t="s">
        <v>72</v>
      </c>
      <c r="AB397" s="1">
        <v>43090</v>
      </c>
      <c r="AC397" t="s">
        <v>72</v>
      </c>
      <c r="AD397" t="s">
        <v>72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 t="s">
        <v>72</v>
      </c>
      <c r="AX397">
        <v>7</v>
      </c>
      <c r="AY397">
        <v>100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</v>
      </c>
      <c r="BM397">
        <v>0</v>
      </c>
      <c r="BN397">
        <v>1</v>
      </c>
      <c r="BO397">
        <v>50</v>
      </c>
    </row>
    <row r="398" spans="1:67" hidden="1">
      <c r="A398" s="1">
        <v>42569</v>
      </c>
      <c r="B398">
        <v>173038</v>
      </c>
      <c r="C398" t="s">
        <v>727</v>
      </c>
      <c r="D398" t="s">
        <v>728</v>
      </c>
      <c r="E398" s="1">
        <v>15748</v>
      </c>
      <c r="F398">
        <v>75</v>
      </c>
      <c r="G398" t="s">
        <v>69</v>
      </c>
      <c r="H398" t="s">
        <v>70</v>
      </c>
      <c r="I398" t="s">
        <v>70</v>
      </c>
      <c r="J398" t="s">
        <v>71</v>
      </c>
      <c r="K398">
        <v>22.4</v>
      </c>
      <c r="L398">
        <v>0</v>
      </c>
      <c r="M398" t="s">
        <v>72</v>
      </c>
      <c r="N398" t="s">
        <v>15</v>
      </c>
      <c r="O398" s="5">
        <v>0</v>
      </c>
      <c r="P398" s="5">
        <v>1</v>
      </c>
      <c r="Q398" s="5">
        <v>0</v>
      </c>
      <c r="R398" s="5">
        <v>0</v>
      </c>
      <c r="S398" s="5">
        <v>62</v>
      </c>
      <c r="T398" s="5">
        <v>61</v>
      </c>
      <c r="U398" s="5">
        <v>0</v>
      </c>
      <c r="V398" s="5">
        <v>1</v>
      </c>
      <c r="W398" s="5">
        <v>17.899999999999999</v>
      </c>
      <c r="X398" s="5"/>
      <c r="Y398" s="5">
        <v>2</v>
      </c>
      <c r="Z398" t="s">
        <v>72</v>
      </c>
      <c r="AA398" t="s">
        <v>72</v>
      </c>
      <c r="AB398" s="1">
        <v>42919</v>
      </c>
      <c r="AC398" t="s">
        <v>72</v>
      </c>
      <c r="AD398" t="s">
        <v>72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 t="s">
        <v>72</v>
      </c>
      <c r="AX398">
        <v>13</v>
      </c>
      <c r="AY398">
        <v>120</v>
      </c>
      <c r="AZ398">
        <v>90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</v>
      </c>
      <c r="BM398">
        <v>0</v>
      </c>
      <c r="BN398">
        <v>0</v>
      </c>
      <c r="BO398">
        <v>61</v>
      </c>
    </row>
    <row r="399" spans="1:67" hidden="1">
      <c r="A399" s="1">
        <v>42570</v>
      </c>
      <c r="B399">
        <v>293907</v>
      </c>
      <c r="C399" t="s">
        <v>729</v>
      </c>
      <c r="D399" t="s">
        <v>730</v>
      </c>
      <c r="E399" s="1">
        <v>10856</v>
      </c>
      <c r="F399">
        <v>89</v>
      </c>
      <c r="G399" t="s">
        <v>77</v>
      </c>
      <c r="H399" t="s">
        <v>70</v>
      </c>
      <c r="I399" t="s">
        <v>70</v>
      </c>
      <c r="J399" t="s">
        <v>71</v>
      </c>
      <c r="K399">
        <v>37.299999999999997</v>
      </c>
      <c r="L399">
        <v>0</v>
      </c>
      <c r="M399">
        <v>0</v>
      </c>
      <c r="N399" t="s">
        <v>16</v>
      </c>
      <c r="O399" s="5">
        <v>0</v>
      </c>
      <c r="P399" s="5">
        <v>0</v>
      </c>
      <c r="Q399" s="5">
        <v>1</v>
      </c>
      <c r="R399" s="5">
        <v>0</v>
      </c>
      <c r="S399" s="5">
        <v>64</v>
      </c>
      <c r="T399" s="5">
        <v>64</v>
      </c>
      <c r="U399" s="5">
        <v>0</v>
      </c>
      <c r="V399" s="5">
        <v>1</v>
      </c>
      <c r="W399" s="5"/>
      <c r="X399" s="5"/>
      <c r="Y399" s="5">
        <v>2</v>
      </c>
      <c r="Z399" t="s">
        <v>72</v>
      </c>
      <c r="AA399" t="s">
        <v>72</v>
      </c>
      <c r="AB399" s="1">
        <v>42570</v>
      </c>
      <c r="AC399" t="s">
        <v>72</v>
      </c>
      <c r="AD399" t="s">
        <v>72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 t="s">
        <v>72</v>
      </c>
      <c r="AX399">
        <v>10</v>
      </c>
      <c r="AY399">
        <v>115</v>
      </c>
      <c r="AZ399">
        <v>83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</v>
      </c>
      <c r="BM399">
        <v>0</v>
      </c>
      <c r="BN399">
        <v>0</v>
      </c>
      <c r="BO399">
        <v>64</v>
      </c>
    </row>
    <row r="400" spans="1:67" hidden="1">
      <c r="A400" s="1">
        <v>42571</v>
      </c>
      <c r="B400">
        <v>209774</v>
      </c>
      <c r="C400" t="s">
        <v>287</v>
      </c>
      <c r="D400" t="s">
        <v>731</v>
      </c>
      <c r="E400" s="1">
        <v>9507</v>
      </c>
      <c r="F400">
        <v>92</v>
      </c>
      <c r="G400" t="s">
        <v>69</v>
      </c>
      <c r="H400" t="s">
        <v>70</v>
      </c>
      <c r="I400" t="s">
        <v>70</v>
      </c>
      <c r="J400" t="s">
        <v>71</v>
      </c>
      <c r="K400">
        <v>30.8</v>
      </c>
      <c r="L400">
        <v>0</v>
      </c>
      <c r="M400">
        <v>0</v>
      </c>
      <c r="N400" t="s">
        <v>16</v>
      </c>
      <c r="O400" s="5">
        <v>0</v>
      </c>
      <c r="P400" s="5">
        <v>0</v>
      </c>
      <c r="Q400" s="5">
        <v>1</v>
      </c>
      <c r="R400" s="5">
        <v>0</v>
      </c>
      <c r="S400" s="5">
        <v>60</v>
      </c>
      <c r="T400" s="5">
        <v>55</v>
      </c>
      <c r="U400" s="5">
        <v>0</v>
      </c>
      <c r="V400" s="5">
        <v>1</v>
      </c>
      <c r="W400" s="5"/>
      <c r="X400" s="5"/>
      <c r="Y400" s="5">
        <v>2</v>
      </c>
      <c r="Z400" t="s">
        <v>72</v>
      </c>
      <c r="AA400" t="s">
        <v>72</v>
      </c>
      <c r="AB400" s="1">
        <v>42726</v>
      </c>
      <c r="AC400" t="s">
        <v>72</v>
      </c>
      <c r="AD400" t="s">
        <v>72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 t="s">
        <v>72</v>
      </c>
      <c r="AX400">
        <v>10</v>
      </c>
      <c r="AY400">
        <v>100</v>
      </c>
      <c r="AZ400">
        <v>37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2</v>
      </c>
      <c r="BM400">
        <v>0</v>
      </c>
      <c r="BN400">
        <v>0</v>
      </c>
      <c r="BO400">
        <v>55</v>
      </c>
    </row>
    <row r="401" spans="1:67" hidden="1">
      <c r="A401" s="1">
        <v>42572</v>
      </c>
      <c r="B401">
        <v>165532</v>
      </c>
      <c r="C401" t="s">
        <v>106</v>
      </c>
      <c r="D401" t="s">
        <v>732</v>
      </c>
      <c r="E401" s="1">
        <v>18556</v>
      </c>
      <c r="F401">
        <v>68</v>
      </c>
      <c r="G401" t="s">
        <v>77</v>
      </c>
      <c r="H401" t="s">
        <v>70</v>
      </c>
      <c r="I401" t="s">
        <v>70</v>
      </c>
      <c r="J401" t="s">
        <v>71</v>
      </c>
      <c r="K401">
        <v>28.8</v>
      </c>
      <c r="L401">
        <v>0</v>
      </c>
      <c r="M401">
        <v>0</v>
      </c>
      <c r="N401" t="s">
        <v>15</v>
      </c>
      <c r="O401" s="5">
        <v>0</v>
      </c>
      <c r="P401" s="5">
        <v>1</v>
      </c>
      <c r="Q401" s="5">
        <v>0</v>
      </c>
      <c r="R401" s="5">
        <v>0</v>
      </c>
      <c r="S401" s="5">
        <v>36</v>
      </c>
      <c r="T401" s="5">
        <v>33</v>
      </c>
      <c r="U401" s="5">
        <v>1</v>
      </c>
      <c r="V401" s="5">
        <v>0</v>
      </c>
      <c r="W401" s="5"/>
      <c r="X401" s="5"/>
      <c r="Y401" s="5">
        <v>2</v>
      </c>
      <c r="Z401" t="s">
        <v>72</v>
      </c>
      <c r="AA401" t="s">
        <v>72</v>
      </c>
      <c r="AB401" s="1">
        <v>43041</v>
      </c>
      <c r="AC401" t="s">
        <v>139</v>
      </c>
      <c r="AD401" t="s">
        <v>435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 t="s">
        <v>72</v>
      </c>
      <c r="AY401">
        <v>120</v>
      </c>
      <c r="AZ401">
        <v>55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0</v>
      </c>
      <c r="BL401">
        <v>2</v>
      </c>
      <c r="BM401">
        <v>1</v>
      </c>
      <c r="BN401">
        <v>1</v>
      </c>
      <c r="BO401">
        <v>33</v>
      </c>
    </row>
    <row r="402" spans="1:67" hidden="1">
      <c r="A402" s="1">
        <v>42572</v>
      </c>
      <c r="B402">
        <v>276397</v>
      </c>
      <c r="C402" t="s">
        <v>574</v>
      </c>
      <c r="D402" t="s">
        <v>733</v>
      </c>
      <c r="E402" s="1">
        <v>18172</v>
      </c>
      <c r="F402">
        <v>69</v>
      </c>
      <c r="G402" t="s">
        <v>77</v>
      </c>
      <c r="H402" t="s">
        <v>70</v>
      </c>
      <c r="I402" t="s">
        <v>70</v>
      </c>
      <c r="J402" t="s">
        <v>71</v>
      </c>
      <c r="K402">
        <v>26.3</v>
      </c>
      <c r="L402">
        <v>0</v>
      </c>
      <c r="M402">
        <v>0</v>
      </c>
      <c r="N402" t="s">
        <v>14</v>
      </c>
      <c r="O402" s="5">
        <v>1</v>
      </c>
      <c r="P402" s="5">
        <v>0</v>
      </c>
      <c r="Q402" s="5">
        <v>0</v>
      </c>
      <c r="R402" s="5">
        <v>0</v>
      </c>
      <c r="S402" s="5">
        <v>75</v>
      </c>
      <c r="T402" s="5">
        <v>57</v>
      </c>
      <c r="U402" s="5">
        <v>0</v>
      </c>
      <c r="V402" s="5">
        <v>1</v>
      </c>
      <c r="W402" s="5"/>
      <c r="X402" s="5"/>
      <c r="Y402" s="5">
        <v>2</v>
      </c>
      <c r="Z402" t="s">
        <v>72</v>
      </c>
      <c r="AA402" t="s">
        <v>72</v>
      </c>
      <c r="AB402" s="1">
        <v>42919</v>
      </c>
      <c r="AC402" t="s">
        <v>72</v>
      </c>
      <c r="AD402" t="s">
        <v>72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 t="s">
        <v>72</v>
      </c>
      <c r="AY402">
        <v>120</v>
      </c>
      <c r="AZ402">
        <v>55</v>
      </c>
      <c r="BA402">
        <v>1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</v>
      </c>
      <c r="BM402">
        <v>0</v>
      </c>
      <c r="BN402">
        <v>0</v>
      </c>
      <c r="BO402">
        <v>57</v>
      </c>
    </row>
    <row r="403" spans="1:67">
      <c r="A403" s="1">
        <v>42573</v>
      </c>
      <c r="B403">
        <v>291300</v>
      </c>
      <c r="C403" t="s">
        <v>734</v>
      </c>
      <c r="D403" t="s">
        <v>735</v>
      </c>
      <c r="E403" s="1">
        <v>17660</v>
      </c>
      <c r="F403">
        <v>70</v>
      </c>
      <c r="G403" t="s">
        <v>69</v>
      </c>
      <c r="H403" t="s">
        <v>70</v>
      </c>
      <c r="I403" t="s">
        <v>70</v>
      </c>
      <c r="J403" t="s">
        <v>71</v>
      </c>
      <c r="K403">
        <v>23.9</v>
      </c>
      <c r="L403">
        <v>0</v>
      </c>
      <c r="M403">
        <v>1</v>
      </c>
      <c r="N403" t="s">
        <v>15</v>
      </c>
      <c r="O403" s="5">
        <v>0</v>
      </c>
      <c r="P403" s="5">
        <v>1</v>
      </c>
      <c r="Q403" s="5">
        <v>0</v>
      </c>
      <c r="R403" s="5">
        <v>0</v>
      </c>
      <c r="S403" s="5">
        <v>32</v>
      </c>
      <c r="T403" s="5">
        <v>32</v>
      </c>
      <c r="U403" s="5">
        <v>1</v>
      </c>
      <c r="V403" s="5">
        <v>0</v>
      </c>
      <c r="W403" s="5"/>
      <c r="X403" s="5"/>
      <c r="Y403" s="5">
        <v>2</v>
      </c>
      <c r="Z403" t="s">
        <v>72</v>
      </c>
      <c r="AA403" t="s">
        <v>72</v>
      </c>
      <c r="AB403" s="1">
        <v>43137</v>
      </c>
      <c r="AC403" t="s">
        <v>72</v>
      </c>
      <c r="AD403" t="s">
        <v>72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 t="s">
        <v>72</v>
      </c>
      <c r="AY403">
        <v>150</v>
      </c>
      <c r="AZ403">
        <v>74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</v>
      </c>
      <c r="BM403">
        <v>0</v>
      </c>
      <c r="BN403">
        <v>1</v>
      </c>
      <c r="BO403">
        <v>32</v>
      </c>
    </row>
    <row r="404" spans="1:67">
      <c r="A404" s="1">
        <v>42579</v>
      </c>
      <c r="B404">
        <v>211893</v>
      </c>
      <c r="C404" t="s">
        <v>304</v>
      </c>
      <c r="D404" t="s">
        <v>736</v>
      </c>
      <c r="E404" s="1">
        <v>13415</v>
      </c>
      <c r="F404">
        <v>82</v>
      </c>
      <c r="G404" t="s">
        <v>77</v>
      </c>
      <c r="H404" t="s">
        <v>70</v>
      </c>
      <c r="I404" t="s">
        <v>70</v>
      </c>
      <c r="J404" t="s">
        <v>71</v>
      </c>
      <c r="K404">
        <v>25.7</v>
      </c>
      <c r="L404">
        <v>1</v>
      </c>
      <c r="M404" t="s">
        <v>72</v>
      </c>
      <c r="N404" t="s">
        <v>14</v>
      </c>
      <c r="O404" s="5">
        <v>1</v>
      </c>
      <c r="P404" s="5">
        <v>0</v>
      </c>
      <c r="Q404" s="5">
        <v>0</v>
      </c>
      <c r="R404" s="5">
        <v>0</v>
      </c>
      <c r="S404" s="5">
        <v>32</v>
      </c>
      <c r="T404" s="5">
        <v>30</v>
      </c>
      <c r="U404" s="5">
        <v>1</v>
      </c>
      <c r="V404" s="5">
        <v>0</v>
      </c>
      <c r="W404" s="5"/>
      <c r="X404" s="5"/>
      <c r="Y404" s="5">
        <v>2</v>
      </c>
      <c r="Z404" t="s">
        <v>72</v>
      </c>
      <c r="AA404" t="s">
        <v>72</v>
      </c>
      <c r="AB404" s="1">
        <v>43128</v>
      </c>
      <c r="AC404" t="s">
        <v>72</v>
      </c>
      <c r="AD404" t="s">
        <v>72</v>
      </c>
      <c r="AE404">
        <v>1</v>
      </c>
      <c r="AF404">
        <v>0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 t="s">
        <v>72</v>
      </c>
      <c r="AY404">
        <v>120</v>
      </c>
      <c r="AZ404">
        <v>46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1</v>
      </c>
      <c r="BL404">
        <v>2</v>
      </c>
      <c r="BM404">
        <v>0</v>
      </c>
      <c r="BN404">
        <v>1</v>
      </c>
      <c r="BO404">
        <v>30</v>
      </c>
    </row>
    <row r="405" spans="1:67">
      <c r="A405" s="1">
        <v>42579</v>
      </c>
      <c r="B405">
        <v>240324</v>
      </c>
      <c r="C405" t="s">
        <v>217</v>
      </c>
      <c r="D405" t="s">
        <v>737</v>
      </c>
      <c r="E405" s="1">
        <v>20509</v>
      </c>
      <c r="F405">
        <v>62</v>
      </c>
      <c r="G405" t="s">
        <v>77</v>
      </c>
      <c r="H405" t="s">
        <v>70</v>
      </c>
      <c r="I405" t="s">
        <v>70</v>
      </c>
      <c r="J405" t="s">
        <v>71</v>
      </c>
      <c r="K405">
        <v>34</v>
      </c>
      <c r="L405">
        <v>0</v>
      </c>
      <c r="M405">
        <v>0</v>
      </c>
      <c r="N405" t="s">
        <v>15</v>
      </c>
      <c r="O405" s="5">
        <v>0</v>
      </c>
      <c r="P405" s="5">
        <v>1</v>
      </c>
      <c r="Q405" s="5">
        <v>0</v>
      </c>
      <c r="R405" s="5">
        <v>0</v>
      </c>
      <c r="S405" s="5">
        <v>50</v>
      </c>
      <c r="T405" s="5">
        <v>20</v>
      </c>
      <c r="U405" s="5">
        <v>1</v>
      </c>
      <c r="V405" s="5">
        <v>0</v>
      </c>
      <c r="W405" s="5"/>
      <c r="X405" s="5"/>
      <c r="Y405" s="5">
        <v>2</v>
      </c>
      <c r="Z405" t="s">
        <v>72</v>
      </c>
      <c r="AA405" t="s">
        <v>72</v>
      </c>
      <c r="AB405" s="1">
        <v>42929</v>
      </c>
      <c r="AC405" t="s">
        <v>72</v>
      </c>
      <c r="AD405" t="s">
        <v>72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 t="s">
        <v>72</v>
      </c>
      <c r="AX405">
        <v>5</v>
      </c>
      <c r="AY405">
        <v>108</v>
      </c>
      <c r="AZ405">
        <v>84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</v>
      </c>
      <c r="BM405">
        <v>1</v>
      </c>
      <c r="BN405">
        <v>1</v>
      </c>
      <c r="BO405">
        <v>20</v>
      </c>
    </row>
    <row r="406" spans="1:67">
      <c r="A406" s="1">
        <v>42579</v>
      </c>
      <c r="B406">
        <v>283932</v>
      </c>
      <c r="C406" t="s">
        <v>738</v>
      </c>
      <c r="D406" t="s">
        <v>739</v>
      </c>
      <c r="E406" s="1">
        <v>18888</v>
      </c>
      <c r="F406">
        <v>67</v>
      </c>
      <c r="G406" t="s">
        <v>77</v>
      </c>
      <c r="H406" t="s">
        <v>70</v>
      </c>
      <c r="I406" t="s">
        <v>70</v>
      </c>
      <c r="J406" t="s">
        <v>71</v>
      </c>
      <c r="K406">
        <v>22.9</v>
      </c>
      <c r="L406">
        <v>1</v>
      </c>
      <c r="M406" t="s">
        <v>72</v>
      </c>
      <c r="N406" t="s">
        <v>15</v>
      </c>
      <c r="O406" s="5">
        <v>0</v>
      </c>
      <c r="P406" s="5">
        <v>1</v>
      </c>
      <c r="Q406" s="5">
        <v>0</v>
      </c>
      <c r="R406" s="5">
        <v>0</v>
      </c>
      <c r="S406" s="5">
        <v>14</v>
      </c>
      <c r="T406" s="5">
        <v>14</v>
      </c>
      <c r="U406" s="5">
        <v>1</v>
      </c>
      <c r="V406" s="5">
        <v>0</v>
      </c>
      <c r="W406" s="5"/>
      <c r="X406" s="5"/>
      <c r="Y406" s="5">
        <v>2</v>
      </c>
      <c r="Z406" t="s">
        <v>72</v>
      </c>
      <c r="AA406" t="s">
        <v>72</v>
      </c>
      <c r="AB406" s="1">
        <v>43090</v>
      </c>
      <c r="AC406" t="s">
        <v>72</v>
      </c>
      <c r="AD406" t="s">
        <v>72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 t="s">
        <v>72</v>
      </c>
      <c r="AX406">
        <v>10</v>
      </c>
      <c r="AY406">
        <v>120</v>
      </c>
      <c r="AZ406">
        <v>61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2</v>
      </c>
      <c r="BM406">
        <v>0</v>
      </c>
      <c r="BN406">
        <v>1</v>
      </c>
      <c r="BO406">
        <v>14</v>
      </c>
    </row>
    <row r="407" spans="1:67">
      <c r="A407" s="1">
        <v>42579</v>
      </c>
      <c r="B407">
        <v>289228</v>
      </c>
      <c r="C407" t="s">
        <v>740</v>
      </c>
      <c r="D407" t="s">
        <v>741</v>
      </c>
      <c r="E407" s="1">
        <v>15953</v>
      </c>
      <c r="F407">
        <v>75</v>
      </c>
      <c r="G407" t="s">
        <v>77</v>
      </c>
      <c r="H407" t="s">
        <v>70</v>
      </c>
      <c r="I407" t="s">
        <v>70</v>
      </c>
      <c r="J407" t="s">
        <v>71</v>
      </c>
      <c r="K407">
        <v>24.6</v>
      </c>
      <c r="L407">
        <v>1</v>
      </c>
      <c r="M407" t="s">
        <v>72</v>
      </c>
      <c r="N407" t="s">
        <v>16</v>
      </c>
      <c r="O407" s="5">
        <v>0</v>
      </c>
      <c r="P407" s="5">
        <v>0</v>
      </c>
      <c r="Q407" s="5">
        <v>1</v>
      </c>
      <c r="R407" s="5">
        <v>0</v>
      </c>
      <c r="S407" s="5">
        <v>25</v>
      </c>
      <c r="T407" s="5">
        <v>20</v>
      </c>
      <c r="U407" s="5">
        <v>1</v>
      </c>
      <c r="V407" s="5">
        <v>0</v>
      </c>
      <c r="W407" s="5"/>
      <c r="X407" s="5"/>
      <c r="Y407" s="5">
        <v>2</v>
      </c>
      <c r="Z407" t="s">
        <v>72</v>
      </c>
      <c r="AA407" t="s">
        <v>72</v>
      </c>
      <c r="AB407" s="1">
        <v>43087</v>
      </c>
      <c r="AC407" t="s">
        <v>72</v>
      </c>
      <c r="AD407" t="s">
        <v>72</v>
      </c>
      <c r="AE407">
        <v>1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 t="s">
        <v>72</v>
      </c>
      <c r="AX407">
        <v>13</v>
      </c>
      <c r="AY407">
        <v>103</v>
      </c>
      <c r="AZ407">
        <v>61</v>
      </c>
      <c r="BA407">
        <v>1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</v>
      </c>
      <c r="BM407">
        <v>1</v>
      </c>
      <c r="BN407">
        <v>1</v>
      </c>
      <c r="BO407">
        <v>20</v>
      </c>
    </row>
    <row r="408" spans="1:67" hidden="1">
      <c r="A408" s="1">
        <v>42582</v>
      </c>
      <c r="B408">
        <v>294282</v>
      </c>
      <c r="C408" t="s">
        <v>257</v>
      </c>
      <c r="D408" t="s">
        <v>742</v>
      </c>
      <c r="E408" s="1">
        <v>20540</v>
      </c>
      <c r="F408">
        <v>62</v>
      </c>
      <c r="G408" t="s">
        <v>77</v>
      </c>
      <c r="H408" t="s">
        <v>70</v>
      </c>
      <c r="I408" t="s">
        <v>70</v>
      </c>
      <c r="J408" t="s">
        <v>71</v>
      </c>
      <c r="K408">
        <v>29.2</v>
      </c>
      <c r="L408">
        <v>0</v>
      </c>
      <c r="M408">
        <v>0</v>
      </c>
      <c r="N408" t="s">
        <v>15</v>
      </c>
      <c r="O408" s="5">
        <v>0</v>
      </c>
      <c r="P408" s="5">
        <v>1</v>
      </c>
      <c r="Q408" s="5">
        <v>0</v>
      </c>
      <c r="R408" s="5">
        <v>0</v>
      </c>
      <c r="S408" s="5">
        <v>42</v>
      </c>
      <c r="T408" s="5">
        <v>42</v>
      </c>
      <c r="U408" s="5">
        <v>0</v>
      </c>
      <c r="V408" s="5">
        <v>1</v>
      </c>
      <c r="W408" s="5"/>
      <c r="X408" s="5"/>
      <c r="Y408" s="5">
        <v>2</v>
      </c>
      <c r="Z408" t="s">
        <v>72</v>
      </c>
      <c r="AA408" t="s">
        <v>72</v>
      </c>
      <c r="AB408" s="1">
        <v>42582</v>
      </c>
      <c r="AC408" t="s">
        <v>72</v>
      </c>
      <c r="AD408" t="s">
        <v>72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 t="s">
        <v>72</v>
      </c>
      <c r="AY408">
        <v>160</v>
      </c>
      <c r="AZ408">
        <v>77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</v>
      </c>
      <c r="BM408">
        <v>0</v>
      </c>
      <c r="BN408">
        <v>1</v>
      </c>
      <c r="BO408">
        <v>42</v>
      </c>
    </row>
    <row r="409" spans="1:67" hidden="1">
      <c r="A409" s="1">
        <v>42583</v>
      </c>
      <c r="B409">
        <v>294611</v>
      </c>
      <c r="C409" t="s">
        <v>156</v>
      </c>
      <c r="D409" t="s">
        <v>743</v>
      </c>
      <c r="E409" s="1">
        <v>11875</v>
      </c>
      <c r="F409">
        <v>86</v>
      </c>
      <c r="G409" t="s">
        <v>77</v>
      </c>
      <c r="H409" t="s">
        <v>70</v>
      </c>
      <c r="I409" t="s">
        <v>70</v>
      </c>
      <c r="J409" t="s">
        <v>71</v>
      </c>
      <c r="K409">
        <v>27.2</v>
      </c>
      <c r="L409">
        <v>0</v>
      </c>
      <c r="M409">
        <v>0</v>
      </c>
      <c r="N409" t="s">
        <v>15</v>
      </c>
      <c r="O409" s="5">
        <v>0</v>
      </c>
      <c r="P409" s="5">
        <v>1</v>
      </c>
      <c r="Q409" s="5">
        <v>0</v>
      </c>
      <c r="R409" s="5">
        <v>0</v>
      </c>
      <c r="S409" s="5">
        <v>67</v>
      </c>
      <c r="T409" s="5">
        <v>67</v>
      </c>
      <c r="U409" s="5">
        <v>0</v>
      </c>
      <c r="V409" s="5">
        <v>1</v>
      </c>
      <c r="W409" s="5"/>
      <c r="X409" s="5"/>
      <c r="Y409" s="5">
        <v>2</v>
      </c>
      <c r="Z409" t="s">
        <v>72</v>
      </c>
      <c r="AA409" t="s">
        <v>72</v>
      </c>
      <c r="AB409" s="1">
        <v>43069</v>
      </c>
      <c r="AC409" t="s">
        <v>72</v>
      </c>
      <c r="AD409" t="s">
        <v>72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 t="s">
        <v>72</v>
      </c>
      <c r="AX409">
        <v>8</v>
      </c>
      <c r="AY409">
        <v>115</v>
      </c>
      <c r="AZ409">
        <v>55</v>
      </c>
      <c r="BA409">
        <v>1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2</v>
      </c>
      <c r="BM409">
        <v>0</v>
      </c>
      <c r="BN409">
        <v>0</v>
      </c>
      <c r="BO409">
        <v>62</v>
      </c>
    </row>
    <row r="410" spans="1:67" hidden="1">
      <c r="A410" s="1">
        <v>42591</v>
      </c>
      <c r="B410">
        <v>293812</v>
      </c>
      <c r="C410" t="s">
        <v>158</v>
      </c>
      <c r="D410" t="s">
        <v>744</v>
      </c>
      <c r="E410" s="1">
        <v>9856</v>
      </c>
      <c r="F410">
        <v>92</v>
      </c>
      <c r="G410" t="s">
        <v>69</v>
      </c>
      <c r="H410" t="s">
        <v>70</v>
      </c>
      <c r="I410" t="s">
        <v>70</v>
      </c>
      <c r="J410" t="s">
        <v>71</v>
      </c>
      <c r="K410">
        <v>30.3</v>
      </c>
      <c r="L410">
        <v>1</v>
      </c>
      <c r="M410" t="s">
        <v>72</v>
      </c>
      <c r="N410" t="s">
        <v>16</v>
      </c>
      <c r="O410" s="5">
        <v>0</v>
      </c>
      <c r="P410" s="5">
        <v>0</v>
      </c>
      <c r="Q410" s="5">
        <v>1</v>
      </c>
      <c r="R410" s="5">
        <v>0</v>
      </c>
      <c r="S410" s="5">
        <v>48</v>
      </c>
      <c r="T410" s="5">
        <v>48</v>
      </c>
      <c r="U410" s="5">
        <v>0</v>
      </c>
      <c r="V410" s="5">
        <v>1</v>
      </c>
      <c r="W410" s="5"/>
      <c r="X410" s="5"/>
      <c r="Y410" s="5">
        <v>2</v>
      </c>
      <c r="Z410" t="s">
        <v>72</v>
      </c>
      <c r="AA410" t="s">
        <v>72</v>
      </c>
      <c r="AB410" s="1">
        <v>42967</v>
      </c>
      <c r="AC410" t="s">
        <v>72</v>
      </c>
      <c r="AD410" t="s">
        <v>72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 t="s">
        <v>72</v>
      </c>
      <c r="AX410">
        <v>10</v>
      </c>
      <c r="AY410">
        <v>150</v>
      </c>
      <c r="AZ410">
        <v>44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J410">
        <v>0</v>
      </c>
      <c r="BK410">
        <v>1</v>
      </c>
      <c r="BL410">
        <v>2</v>
      </c>
      <c r="BM410">
        <v>0</v>
      </c>
      <c r="BN410">
        <v>1</v>
      </c>
      <c r="BO410">
        <v>47</v>
      </c>
    </row>
    <row r="411" spans="1:67">
      <c r="A411" s="1">
        <v>42593</v>
      </c>
      <c r="B411">
        <v>211085</v>
      </c>
      <c r="C411" t="s">
        <v>745</v>
      </c>
      <c r="D411" t="s">
        <v>746</v>
      </c>
      <c r="E411" s="1">
        <v>15698</v>
      </c>
      <c r="F411">
        <v>76</v>
      </c>
      <c r="G411" t="s">
        <v>77</v>
      </c>
      <c r="H411" t="s">
        <v>70</v>
      </c>
      <c r="I411" t="s">
        <v>70</v>
      </c>
      <c r="J411" t="s">
        <v>71</v>
      </c>
      <c r="K411">
        <v>31.6</v>
      </c>
      <c r="L411">
        <v>1</v>
      </c>
      <c r="M411" t="s">
        <v>72</v>
      </c>
      <c r="N411" t="s">
        <v>16</v>
      </c>
      <c r="O411" s="5">
        <v>0</v>
      </c>
      <c r="P411" s="5">
        <v>0</v>
      </c>
      <c r="Q411" s="5">
        <v>1</v>
      </c>
      <c r="R411" s="5">
        <v>0</v>
      </c>
      <c r="S411" s="5">
        <v>20</v>
      </c>
      <c r="T411" s="5">
        <v>33</v>
      </c>
      <c r="U411" s="5">
        <v>1</v>
      </c>
      <c r="V411" s="5">
        <v>0</v>
      </c>
      <c r="W411" s="5"/>
      <c r="X411" s="5"/>
      <c r="Y411" s="5">
        <v>2</v>
      </c>
      <c r="Z411" t="s">
        <v>72</v>
      </c>
      <c r="AA411" t="s">
        <v>72</v>
      </c>
      <c r="AB411" s="1">
        <v>43125</v>
      </c>
      <c r="AC411" t="s">
        <v>72</v>
      </c>
      <c r="AD411" t="s">
        <v>72</v>
      </c>
      <c r="AE411">
        <v>1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72</v>
      </c>
      <c r="AX411">
        <v>14</v>
      </c>
      <c r="AY411">
        <v>105</v>
      </c>
      <c r="AZ411">
        <v>72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1</v>
      </c>
      <c r="BH411">
        <v>1</v>
      </c>
      <c r="BI411">
        <v>1</v>
      </c>
      <c r="BJ411">
        <v>0</v>
      </c>
      <c r="BK411">
        <v>1</v>
      </c>
      <c r="BL411">
        <v>2</v>
      </c>
      <c r="BM411">
        <v>0</v>
      </c>
      <c r="BN411">
        <v>1</v>
      </c>
      <c r="BO411">
        <v>20</v>
      </c>
    </row>
    <row r="412" spans="1:67" hidden="1">
      <c r="A412" s="1">
        <v>42594</v>
      </c>
      <c r="B412">
        <v>282295</v>
      </c>
      <c r="C412" t="s">
        <v>747</v>
      </c>
      <c r="D412" t="s">
        <v>748</v>
      </c>
      <c r="E412" s="1">
        <v>14559</v>
      </c>
      <c r="F412">
        <v>79</v>
      </c>
      <c r="G412" t="s">
        <v>69</v>
      </c>
      <c r="H412" t="s">
        <v>70</v>
      </c>
      <c r="I412" t="s">
        <v>70</v>
      </c>
      <c r="J412" t="s">
        <v>71</v>
      </c>
      <c r="K412">
        <v>33.6</v>
      </c>
      <c r="L412">
        <v>0</v>
      </c>
      <c r="M412">
        <v>0</v>
      </c>
      <c r="N412" t="s">
        <v>15</v>
      </c>
      <c r="O412" s="5">
        <v>0</v>
      </c>
      <c r="P412" s="5">
        <v>1</v>
      </c>
      <c r="Q412" s="5">
        <v>0</v>
      </c>
      <c r="R412" s="5">
        <v>0</v>
      </c>
      <c r="S412" s="5">
        <v>57</v>
      </c>
      <c r="T412" s="5">
        <v>53</v>
      </c>
      <c r="U412" s="5">
        <v>0</v>
      </c>
      <c r="V412" s="5">
        <v>1</v>
      </c>
      <c r="W412" s="5"/>
      <c r="X412" s="5"/>
      <c r="Y412" s="5">
        <v>2</v>
      </c>
      <c r="Z412" t="s">
        <v>72</v>
      </c>
      <c r="AA412" t="s">
        <v>72</v>
      </c>
      <c r="AB412" s="1">
        <v>42932</v>
      </c>
      <c r="AC412" t="s">
        <v>72</v>
      </c>
      <c r="AD412" t="s">
        <v>72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 t="s">
        <v>72</v>
      </c>
      <c r="AX412">
        <v>13</v>
      </c>
      <c r="AY412">
        <v>190</v>
      </c>
      <c r="AZ412">
        <v>78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</v>
      </c>
      <c r="BM412">
        <v>0</v>
      </c>
      <c r="BN412">
        <v>0</v>
      </c>
      <c r="BO412">
        <v>53</v>
      </c>
    </row>
    <row r="413" spans="1:67" hidden="1">
      <c r="A413" s="1">
        <v>42594</v>
      </c>
      <c r="B413">
        <v>293333</v>
      </c>
      <c r="C413" t="s">
        <v>273</v>
      </c>
      <c r="D413" t="s">
        <v>749</v>
      </c>
      <c r="E413" s="1">
        <v>14833</v>
      </c>
      <c r="F413">
        <v>78</v>
      </c>
      <c r="G413" t="s">
        <v>69</v>
      </c>
      <c r="H413" t="s">
        <v>70</v>
      </c>
      <c r="I413" t="s">
        <v>70</v>
      </c>
      <c r="J413" t="s">
        <v>71</v>
      </c>
      <c r="K413">
        <v>51.9</v>
      </c>
      <c r="L413">
        <v>1</v>
      </c>
      <c r="M413" t="s">
        <v>72</v>
      </c>
      <c r="N413" t="s">
        <v>16</v>
      </c>
      <c r="O413" s="5">
        <v>0</v>
      </c>
      <c r="P413" s="5">
        <v>0</v>
      </c>
      <c r="Q413" s="5">
        <v>1</v>
      </c>
      <c r="R413" s="5">
        <v>0</v>
      </c>
      <c r="S413" s="5">
        <v>60</v>
      </c>
      <c r="T413" s="5">
        <v>58</v>
      </c>
      <c r="U413" s="5">
        <v>0</v>
      </c>
      <c r="V413" s="5">
        <v>1</v>
      </c>
      <c r="W413" s="5"/>
      <c r="X413" s="5"/>
      <c r="Y413" s="5">
        <v>2</v>
      </c>
      <c r="Z413" t="s">
        <v>72</v>
      </c>
      <c r="AA413" t="s">
        <v>72</v>
      </c>
      <c r="AB413" s="1">
        <v>42929</v>
      </c>
      <c r="AC413" t="s">
        <v>72</v>
      </c>
      <c r="AD413" t="s">
        <v>72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 t="s">
        <v>72</v>
      </c>
      <c r="AX413">
        <v>9</v>
      </c>
      <c r="AY413">
        <v>100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2</v>
      </c>
      <c r="BM413">
        <v>0</v>
      </c>
      <c r="BN413">
        <v>0</v>
      </c>
      <c r="BO413">
        <v>58</v>
      </c>
    </row>
    <row r="414" spans="1:67" hidden="1">
      <c r="A414" s="1">
        <v>42596</v>
      </c>
      <c r="B414">
        <v>280083</v>
      </c>
      <c r="C414" t="s">
        <v>174</v>
      </c>
      <c r="D414" t="s">
        <v>750</v>
      </c>
      <c r="E414" s="1">
        <v>15668</v>
      </c>
      <c r="F414">
        <v>76</v>
      </c>
      <c r="G414" t="s">
        <v>77</v>
      </c>
      <c r="H414" t="s">
        <v>70</v>
      </c>
      <c r="I414" t="s">
        <v>70</v>
      </c>
      <c r="J414" t="s">
        <v>71</v>
      </c>
      <c r="K414">
        <v>38.299999999999997</v>
      </c>
      <c r="L414">
        <v>0</v>
      </c>
      <c r="M414" t="s">
        <v>72</v>
      </c>
      <c r="N414" t="s">
        <v>16</v>
      </c>
      <c r="O414" s="5">
        <v>0</v>
      </c>
      <c r="P414" s="5">
        <v>0</v>
      </c>
      <c r="Q414" s="5">
        <v>1</v>
      </c>
      <c r="R414" s="5">
        <v>0</v>
      </c>
      <c r="S414" s="5">
        <v>45</v>
      </c>
      <c r="T414" s="5">
        <v>45</v>
      </c>
      <c r="U414" s="5">
        <v>0</v>
      </c>
      <c r="V414" s="5">
        <v>1</v>
      </c>
      <c r="W414" s="5"/>
      <c r="X414" s="5"/>
      <c r="Y414" s="5">
        <v>2</v>
      </c>
      <c r="Z414" t="s">
        <v>72</v>
      </c>
      <c r="AA414" t="s">
        <v>72</v>
      </c>
      <c r="AB414" s="1">
        <v>43070</v>
      </c>
      <c r="AC414" t="s">
        <v>72</v>
      </c>
      <c r="AD414" t="s">
        <v>72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 t="s">
        <v>72</v>
      </c>
      <c r="AX414">
        <v>18</v>
      </c>
      <c r="AY414">
        <v>130</v>
      </c>
      <c r="AZ414">
        <v>72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2</v>
      </c>
      <c r="BM414">
        <v>0</v>
      </c>
      <c r="BN414">
        <v>1</v>
      </c>
      <c r="BO414">
        <v>45</v>
      </c>
    </row>
    <row r="415" spans="1:67">
      <c r="A415" s="1">
        <v>42597</v>
      </c>
      <c r="B415">
        <v>294795</v>
      </c>
      <c r="C415" t="s">
        <v>541</v>
      </c>
      <c r="D415" t="s">
        <v>751</v>
      </c>
      <c r="E415" s="1">
        <v>22345</v>
      </c>
      <c r="F415">
        <v>57</v>
      </c>
      <c r="G415" t="s">
        <v>77</v>
      </c>
      <c r="H415" t="s">
        <v>70</v>
      </c>
      <c r="I415" t="s">
        <v>70</v>
      </c>
      <c r="J415" t="s">
        <v>71</v>
      </c>
      <c r="K415">
        <v>29</v>
      </c>
      <c r="L415">
        <v>1</v>
      </c>
      <c r="M415" t="s">
        <v>72</v>
      </c>
      <c r="N415" t="s">
        <v>14</v>
      </c>
      <c r="O415" s="5">
        <v>1</v>
      </c>
      <c r="P415" s="5">
        <v>0</v>
      </c>
      <c r="Q415" s="5">
        <v>0</v>
      </c>
      <c r="R415" s="5">
        <v>0</v>
      </c>
      <c r="S415" s="5">
        <v>66</v>
      </c>
      <c r="T415" s="5">
        <v>34</v>
      </c>
      <c r="U415" s="5">
        <v>1</v>
      </c>
      <c r="V415" s="5">
        <v>0</v>
      </c>
      <c r="W415" s="5"/>
      <c r="X415" s="5"/>
      <c r="Y415" s="5">
        <v>2</v>
      </c>
      <c r="Z415" t="s">
        <v>72</v>
      </c>
      <c r="AA415" t="s">
        <v>72</v>
      </c>
      <c r="AB415" s="1">
        <v>42914</v>
      </c>
      <c r="AC415" t="s">
        <v>72</v>
      </c>
      <c r="AD415" t="s">
        <v>72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 t="s">
        <v>72</v>
      </c>
      <c r="AX415">
        <v>6</v>
      </c>
      <c r="AY415">
        <v>135</v>
      </c>
      <c r="AZ415">
        <v>95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2</v>
      </c>
      <c r="BM415">
        <v>0</v>
      </c>
      <c r="BN415">
        <v>0</v>
      </c>
      <c r="BO415">
        <v>34</v>
      </c>
    </row>
    <row r="416" spans="1:67" hidden="1">
      <c r="A416" s="1">
        <v>42597</v>
      </c>
      <c r="B416">
        <v>294869</v>
      </c>
      <c r="C416" t="s">
        <v>329</v>
      </c>
      <c r="D416" t="s">
        <v>99</v>
      </c>
      <c r="E416" s="1">
        <v>15319</v>
      </c>
      <c r="F416">
        <v>77</v>
      </c>
      <c r="G416" t="s">
        <v>69</v>
      </c>
      <c r="H416" t="s">
        <v>70</v>
      </c>
      <c r="I416" t="s">
        <v>70</v>
      </c>
      <c r="J416" t="s">
        <v>71</v>
      </c>
      <c r="K416">
        <v>31.4</v>
      </c>
      <c r="L416">
        <v>1</v>
      </c>
      <c r="M416" t="s">
        <v>72</v>
      </c>
      <c r="N416" t="s">
        <v>16</v>
      </c>
      <c r="O416" s="5">
        <v>0</v>
      </c>
      <c r="P416" s="5">
        <v>0</v>
      </c>
      <c r="Q416" s="5">
        <v>1</v>
      </c>
      <c r="R416" s="5">
        <v>0</v>
      </c>
      <c r="S416" s="5">
        <v>48</v>
      </c>
      <c r="T416" s="5">
        <v>48</v>
      </c>
      <c r="U416" s="5">
        <v>0</v>
      </c>
      <c r="V416" s="5">
        <v>1</v>
      </c>
      <c r="W416" s="5"/>
      <c r="X416" s="5"/>
      <c r="Y416" s="5">
        <v>2</v>
      </c>
      <c r="Z416" t="s">
        <v>72</v>
      </c>
      <c r="AA416" t="s">
        <v>72</v>
      </c>
      <c r="AB416" s="1">
        <v>43089</v>
      </c>
      <c r="AC416" t="s">
        <v>72</v>
      </c>
      <c r="AD416" t="s">
        <v>72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72</v>
      </c>
      <c r="AX416">
        <v>13</v>
      </c>
      <c r="AY416">
        <v>117</v>
      </c>
      <c r="AZ416">
        <v>57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1</v>
      </c>
      <c r="BH416">
        <v>1</v>
      </c>
      <c r="BI416">
        <v>1</v>
      </c>
      <c r="BJ416">
        <v>1</v>
      </c>
      <c r="BK416">
        <v>0</v>
      </c>
      <c r="BL416">
        <v>2</v>
      </c>
      <c r="BM416">
        <v>0</v>
      </c>
      <c r="BN416">
        <v>0</v>
      </c>
      <c r="BO416">
        <v>48</v>
      </c>
    </row>
    <row r="417" spans="1:67">
      <c r="A417" s="1">
        <v>42598</v>
      </c>
      <c r="B417">
        <v>146455</v>
      </c>
      <c r="C417" t="s">
        <v>428</v>
      </c>
      <c r="D417" t="s">
        <v>752</v>
      </c>
      <c r="E417" s="1">
        <v>13491</v>
      </c>
      <c r="F417">
        <v>82</v>
      </c>
      <c r="G417" t="s">
        <v>77</v>
      </c>
      <c r="H417" t="s">
        <v>70</v>
      </c>
      <c r="I417" t="s">
        <v>70</v>
      </c>
      <c r="J417" t="s">
        <v>71</v>
      </c>
      <c r="K417">
        <v>29.7</v>
      </c>
      <c r="L417">
        <v>0</v>
      </c>
      <c r="M417">
        <v>0</v>
      </c>
      <c r="N417" t="s">
        <v>15</v>
      </c>
      <c r="O417" s="5">
        <v>0</v>
      </c>
      <c r="P417" s="5">
        <v>1</v>
      </c>
      <c r="Q417" s="5">
        <v>0</v>
      </c>
      <c r="R417" s="5">
        <v>0</v>
      </c>
      <c r="S417" s="5">
        <v>38</v>
      </c>
      <c r="T417" s="5">
        <v>38</v>
      </c>
      <c r="U417" s="5">
        <v>1</v>
      </c>
      <c r="V417" s="5">
        <v>0</v>
      </c>
      <c r="W417" s="5"/>
      <c r="X417" s="5"/>
      <c r="Y417" s="5">
        <v>2</v>
      </c>
      <c r="Z417" t="s">
        <v>72</v>
      </c>
      <c r="AA417" t="s">
        <v>72</v>
      </c>
      <c r="AB417" s="1">
        <v>43047</v>
      </c>
      <c r="AC417" t="s">
        <v>72</v>
      </c>
      <c r="AD417" t="s">
        <v>72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 t="s">
        <v>72</v>
      </c>
      <c r="AX417">
        <v>8</v>
      </c>
      <c r="AY417">
        <v>110</v>
      </c>
      <c r="AZ417">
        <v>52</v>
      </c>
      <c r="BA417">
        <v>1</v>
      </c>
      <c r="BB417">
        <v>1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</v>
      </c>
      <c r="BM417">
        <v>0</v>
      </c>
      <c r="BN417">
        <v>1</v>
      </c>
      <c r="BO417">
        <v>38</v>
      </c>
    </row>
    <row r="418" spans="1:67" hidden="1">
      <c r="A418" s="1">
        <v>42598</v>
      </c>
      <c r="B418">
        <v>283265</v>
      </c>
      <c r="C418" t="s">
        <v>338</v>
      </c>
      <c r="D418" t="s">
        <v>753</v>
      </c>
      <c r="E418" s="1">
        <v>17655</v>
      </c>
      <c r="F418">
        <v>70</v>
      </c>
      <c r="G418" t="s">
        <v>77</v>
      </c>
      <c r="H418" t="s">
        <v>70</v>
      </c>
      <c r="I418" t="s">
        <v>70</v>
      </c>
      <c r="J418" t="s">
        <v>71</v>
      </c>
      <c r="K418">
        <v>32.6</v>
      </c>
      <c r="L418">
        <v>0</v>
      </c>
      <c r="M418">
        <v>0</v>
      </c>
      <c r="N418" t="s">
        <v>15</v>
      </c>
      <c r="O418" s="5">
        <v>0</v>
      </c>
      <c r="P418" s="5">
        <v>1</v>
      </c>
      <c r="Q418" s="5">
        <v>0</v>
      </c>
      <c r="R418" s="5">
        <v>0</v>
      </c>
      <c r="S418" s="5">
        <v>45</v>
      </c>
      <c r="T418" s="5">
        <v>45</v>
      </c>
      <c r="U418" s="5">
        <v>0</v>
      </c>
      <c r="V418" s="5">
        <v>1</v>
      </c>
      <c r="W418" s="5"/>
      <c r="X418" s="5"/>
      <c r="Y418" s="5">
        <v>2</v>
      </c>
      <c r="Z418" t="s">
        <v>72</v>
      </c>
      <c r="AA418" t="s">
        <v>72</v>
      </c>
      <c r="AB418" s="1">
        <v>43054</v>
      </c>
      <c r="AC418" t="s">
        <v>72</v>
      </c>
      <c r="AD418" t="s">
        <v>72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0</v>
      </c>
      <c r="AW418" t="s">
        <v>72</v>
      </c>
      <c r="AX418">
        <v>13</v>
      </c>
      <c r="AY418">
        <v>130</v>
      </c>
      <c r="AZ418">
        <v>88</v>
      </c>
      <c r="BA418">
        <v>1</v>
      </c>
      <c r="BB418">
        <v>1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1</v>
      </c>
      <c r="BK418">
        <v>0</v>
      </c>
      <c r="BL418">
        <v>2</v>
      </c>
      <c r="BM418">
        <v>0</v>
      </c>
      <c r="BN418">
        <v>1</v>
      </c>
      <c r="BO418">
        <v>45</v>
      </c>
    </row>
    <row r="419" spans="1:67" hidden="1">
      <c r="A419" s="1">
        <v>42600</v>
      </c>
      <c r="B419">
        <v>167297</v>
      </c>
      <c r="C419" t="s">
        <v>754</v>
      </c>
      <c r="D419" t="s">
        <v>755</v>
      </c>
      <c r="E419" s="1">
        <v>16135</v>
      </c>
      <c r="F419">
        <v>74</v>
      </c>
      <c r="G419" t="s">
        <v>77</v>
      </c>
      <c r="H419" t="s">
        <v>70</v>
      </c>
      <c r="I419" t="s">
        <v>70</v>
      </c>
      <c r="J419" t="s">
        <v>71</v>
      </c>
      <c r="K419">
        <v>29.8</v>
      </c>
      <c r="L419">
        <v>0</v>
      </c>
      <c r="M419">
        <v>0</v>
      </c>
      <c r="N419" t="s">
        <v>16</v>
      </c>
      <c r="O419" s="5">
        <v>0</v>
      </c>
      <c r="P419" s="5">
        <v>0</v>
      </c>
      <c r="Q419" s="5">
        <v>1</v>
      </c>
      <c r="R419" s="5">
        <v>0</v>
      </c>
      <c r="S419" s="5">
        <v>60</v>
      </c>
      <c r="T419" s="5">
        <v>56</v>
      </c>
      <c r="U419" s="5">
        <v>0</v>
      </c>
      <c r="V419" s="5">
        <v>1</v>
      </c>
      <c r="W419" s="5"/>
      <c r="X419" s="5"/>
      <c r="Y419" s="5">
        <v>2</v>
      </c>
      <c r="Z419" t="s">
        <v>72</v>
      </c>
      <c r="AA419" t="s">
        <v>72</v>
      </c>
      <c r="AB419" s="1">
        <v>42968</v>
      </c>
      <c r="AC419" t="s">
        <v>72</v>
      </c>
      <c r="AD419" t="s">
        <v>72</v>
      </c>
      <c r="AE419">
        <v>1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 t="s">
        <v>72</v>
      </c>
      <c r="AX419">
        <v>7</v>
      </c>
      <c r="AY419">
        <v>126</v>
      </c>
      <c r="AZ419">
        <v>70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</v>
      </c>
      <c r="BM419">
        <v>1</v>
      </c>
      <c r="BN419">
        <v>1</v>
      </c>
      <c r="BO419">
        <v>56</v>
      </c>
    </row>
    <row r="420" spans="1:67" hidden="1">
      <c r="A420" s="1">
        <v>42601</v>
      </c>
      <c r="B420">
        <v>133817</v>
      </c>
      <c r="C420" t="s">
        <v>756</v>
      </c>
      <c r="D420" t="s">
        <v>757</v>
      </c>
      <c r="E420" s="1">
        <v>9513</v>
      </c>
      <c r="F420">
        <v>92</v>
      </c>
      <c r="G420" t="s">
        <v>77</v>
      </c>
      <c r="H420" t="s">
        <v>70</v>
      </c>
      <c r="I420" t="s">
        <v>70</v>
      </c>
      <c r="J420" t="s">
        <v>71</v>
      </c>
      <c r="K420">
        <v>26.5</v>
      </c>
      <c r="L420">
        <v>0</v>
      </c>
      <c r="M420">
        <v>0</v>
      </c>
      <c r="N420" t="s">
        <v>15</v>
      </c>
      <c r="O420" s="5">
        <v>0</v>
      </c>
      <c r="P420" s="5">
        <v>1</v>
      </c>
      <c r="Q420" s="5">
        <v>0</v>
      </c>
      <c r="R420" s="5">
        <v>0</v>
      </c>
      <c r="S420" s="5">
        <v>50</v>
      </c>
      <c r="T420" s="5">
        <v>50</v>
      </c>
      <c r="U420" s="5">
        <v>0</v>
      </c>
      <c r="V420" s="5">
        <v>1</v>
      </c>
      <c r="W420" s="5"/>
      <c r="X420" s="5"/>
      <c r="Y420" s="5">
        <v>2</v>
      </c>
      <c r="Z420" t="s">
        <v>72</v>
      </c>
      <c r="AA420" t="s">
        <v>72</v>
      </c>
      <c r="AB420" s="1">
        <v>43041</v>
      </c>
      <c r="AC420" t="s">
        <v>72</v>
      </c>
      <c r="AD420" t="s">
        <v>72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 t="s">
        <v>72</v>
      </c>
      <c r="AX420">
        <v>6</v>
      </c>
      <c r="AY420">
        <v>120</v>
      </c>
      <c r="AZ420">
        <v>57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1</v>
      </c>
      <c r="BI420">
        <v>1</v>
      </c>
      <c r="BJ420">
        <v>1</v>
      </c>
      <c r="BK420">
        <v>0</v>
      </c>
      <c r="BL420">
        <v>2</v>
      </c>
      <c r="BM420">
        <v>0</v>
      </c>
      <c r="BN420">
        <v>1</v>
      </c>
      <c r="BO420">
        <v>50</v>
      </c>
    </row>
    <row r="421" spans="1:67" hidden="1">
      <c r="A421" s="1">
        <v>42601</v>
      </c>
      <c r="B421">
        <v>291950</v>
      </c>
      <c r="C421" t="s">
        <v>150</v>
      </c>
      <c r="D421" t="s">
        <v>758</v>
      </c>
      <c r="E421" s="1">
        <v>13802</v>
      </c>
      <c r="F421">
        <v>81</v>
      </c>
      <c r="G421" t="s">
        <v>69</v>
      </c>
      <c r="H421" t="s">
        <v>70</v>
      </c>
      <c r="I421" t="s">
        <v>70</v>
      </c>
      <c r="J421" t="s">
        <v>71</v>
      </c>
      <c r="K421">
        <v>35.1</v>
      </c>
      <c r="L421">
        <v>1</v>
      </c>
      <c r="M421" t="s">
        <v>72</v>
      </c>
      <c r="N421" t="s">
        <v>16</v>
      </c>
      <c r="O421" s="5">
        <v>0</v>
      </c>
      <c r="P421" s="5">
        <v>0</v>
      </c>
      <c r="Q421" s="5">
        <v>1</v>
      </c>
      <c r="R421" s="5">
        <v>0</v>
      </c>
      <c r="S421" s="5">
        <v>62</v>
      </c>
      <c r="T421" s="5">
        <v>62</v>
      </c>
      <c r="U421" s="5">
        <v>0</v>
      </c>
      <c r="V421" s="5">
        <v>1</v>
      </c>
      <c r="W421" s="5"/>
      <c r="X421" s="5"/>
      <c r="Y421" s="5">
        <v>2</v>
      </c>
      <c r="Z421" t="s">
        <v>72</v>
      </c>
      <c r="AA421" t="s">
        <v>72</v>
      </c>
      <c r="AB421" s="1">
        <v>42919</v>
      </c>
      <c r="AC421" t="s">
        <v>72</v>
      </c>
      <c r="AD421" t="s">
        <v>72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 t="s">
        <v>72</v>
      </c>
      <c r="AX421">
        <v>17</v>
      </c>
      <c r="AY421">
        <v>140</v>
      </c>
      <c r="AZ421">
        <v>35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</v>
      </c>
      <c r="BM421">
        <v>0</v>
      </c>
      <c r="BN421">
        <v>0</v>
      </c>
      <c r="BO421">
        <v>62</v>
      </c>
    </row>
    <row r="422" spans="1:67" hidden="1">
      <c r="A422" s="1">
        <v>42603</v>
      </c>
      <c r="B422">
        <v>180761</v>
      </c>
      <c r="C422" t="s">
        <v>675</v>
      </c>
      <c r="D422" t="s">
        <v>759</v>
      </c>
      <c r="E422" s="1">
        <v>10281</v>
      </c>
      <c r="F422">
        <v>90</v>
      </c>
      <c r="G422" t="s">
        <v>77</v>
      </c>
      <c r="H422" t="s">
        <v>70</v>
      </c>
      <c r="I422" t="s">
        <v>70</v>
      </c>
      <c r="J422" t="s">
        <v>71</v>
      </c>
      <c r="K422">
        <v>38.4</v>
      </c>
      <c r="L422">
        <v>0</v>
      </c>
      <c r="M422">
        <v>0</v>
      </c>
      <c r="N422" t="s">
        <v>16</v>
      </c>
      <c r="O422" s="5">
        <v>0</v>
      </c>
      <c r="P422" s="5">
        <v>0</v>
      </c>
      <c r="Q422" s="5">
        <v>1</v>
      </c>
      <c r="R422" s="5">
        <v>0</v>
      </c>
      <c r="S422" s="5">
        <v>62</v>
      </c>
      <c r="T422" s="5">
        <v>55</v>
      </c>
      <c r="U422" s="5">
        <v>0</v>
      </c>
      <c r="V422" s="5">
        <v>1</v>
      </c>
      <c r="W422" s="5"/>
      <c r="X422" s="5">
        <v>138</v>
      </c>
      <c r="Y422" s="5">
        <v>2</v>
      </c>
      <c r="Z422" t="s">
        <v>72</v>
      </c>
      <c r="AA422" t="s">
        <v>72</v>
      </c>
      <c r="AB422" s="1">
        <v>43062</v>
      </c>
      <c r="AC422" t="s">
        <v>72</v>
      </c>
      <c r="AD422" t="s">
        <v>72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 t="s">
        <v>72</v>
      </c>
      <c r="AY422">
        <v>100</v>
      </c>
      <c r="AZ422">
        <v>71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2</v>
      </c>
      <c r="BM422">
        <v>0</v>
      </c>
      <c r="BN422">
        <v>0</v>
      </c>
      <c r="BO422">
        <v>55</v>
      </c>
    </row>
    <row r="423" spans="1:67" hidden="1">
      <c r="A423" s="1">
        <v>42603</v>
      </c>
      <c r="B423">
        <v>227109</v>
      </c>
      <c r="C423" t="s">
        <v>760</v>
      </c>
      <c r="D423" t="s">
        <v>761</v>
      </c>
      <c r="E423" s="1">
        <v>15266</v>
      </c>
      <c r="F423">
        <v>77</v>
      </c>
      <c r="G423" t="s">
        <v>69</v>
      </c>
      <c r="H423" t="s">
        <v>70</v>
      </c>
      <c r="I423" t="s">
        <v>70</v>
      </c>
      <c r="J423" t="s">
        <v>71</v>
      </c>
      <c r="K423">
        <v>28.7</v>
      </c>
      <c r="L423">
        <v>0</v>
      </c>
      <c r="M423">
        <v>0</v>
      </c>
      <c r="N423" t="s">
        <v>16</v>
      </c>
      <c r="O423" s="5">
        <v>0</v>
      </c>
      <c r="P423" s="5">
        <v>0</v>
      </c>
      <c r="Q423" s="5">
        <v>1</v>
      </c>
      <c r="R423" s="5">
        <v>0</v>
      </c>
      <c r="S423" s="5">
        <v>34</v>
      </c>
      <c r="T423" s="5">
        <v>31</v>
      </c>
      <c r="U423" s="5">
        <v>1</v>
      </c>
      <c r="V423" s="5">
        <v>0</v>
      </c>
      <c r="W423" s="5"/>
      <c r="X423" s="5"/>
      <c r="Y423" s="5">
        <v>2</v>
      </c>
      <c r="Z423" t="s">
        <v>72</v>
      </c>
      <c r="AA423" t="s">
        <v>72</v>
      </c>
      <c r="AB423" s="1">
        <v>43128</v>
      </c>
      <c r="AC423" t="s">
        <v>96</v>
      </c>
      <c r="AD423" t="s">
        <v>97</v>
      </c>
      <c r="AE423">
        <v>1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 t="s">
        <v>72</v>
      </c>
      <c r="AX423">
        <v>13</v>
      </c>
      <c r="AY423">
        <v>100</v>
      </c>
      <c r="BA423">
        <v>0</v>
      </c>
      <c r="BB423">
        <v>1</v>
      </c>
      <c r="BC423">
        <v>1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2</v>
      </c>
      <c r="BM423">
        <v>1</v>
      </c>
      <c r="BN423">
        <v>1</v>
      </c>
      <c r="BO423">
        <v>27</v>
      </c>
    </row>
    <row r="424" spans="1:67" hidden="1">
      <c r="A424" s="1">
        <v>42603</v>
      </c>
      <c r="B424">
        <v>292704</v>
      </c>
      <c r="C424" t="s">
        <v>114</v>
      </c>
      <c r="D424" t="s">
        <v>762</v>
      </c>
      <c r="E424" s="1">
        <v>9050</v>
      </c>
      <c r="F424">
        <v>94</v>
      </c>
      <c r="G424" t="s">
        <v>69</v>
      </c>
      <c r="H424" t="s">
        <v>70</v>
      </c>
      <c r="I424" t="s">
        <v>70</v>
      </c>
      <c r="J424" t="s">
        <v>71</v>
      </c>
      <c r="K424">
        <v>22.8</v>
      </c>
      <c r="L424">
        <v>0</v>
      </c>
      <c r="M424">
        <v>0</v>
      </c>
      <c r="N424" t="s">
        <v>15</v>
      </c>
      <c r="O424" s="5">
        <v>0</v>
      </c>
      <c r="P424" s="5">
        <v>1</v>
      </c>
      <c r="Q424" s="5">
        <v>0</v>
      </c>
      <c r="R424" s="5">
        <v>0</v>
      </c>
      <c r="S424" s="5">
        <v>44</v>
      </c>
      <c r="T424" s="5">
        <v>44</v>
      </c>
      <c r="U424" s="5">
        <v>0</v>
      </c>
      <c r="V424" s="5">
        <v>1</v>
      </c>
      <c r="W424" s="5"/>
      <c r="X424" s="5"/>
      <c r="Y424" s="5">
        <v>2</v>
      </c>
      <c r="Z424" t="s">
        <v>72</v>
      </c>
      <c r="AA424" t="s">
        <v>72</v>
      </c>
      <c r="AB424" s="1">
        <v>42603</v>
      </c>
      <c r="AC424" t="s">
        <v>72</v>
      </c>
      <c r="AD424" t="s">
        <v>72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 t="s">
        <v>72</v>
      </c>
      <c r="AY424">
        <v>110</v>
      </c>
      <c r="AZ424">
        <v>83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</v>
      </c>
      <c r="BM424">
        <v>0</v>
      </c>
      <c r="BN424">
        <v>1</v>
      </c>
      <c r="BO424">
        <v>44</v>
      </c>
    </row>
    <row r="425" spans="1:67">
      <c r="A425" s="1">
        <v>42604</v>
      </c>
      <c r="B425">
        <v>294351</v>
      </c>
      <c r="C425" t="s">
        <v>763</v>
      </c>
      <c r="D425" t="s">
        <v>764</v>
      </c>
      <c r="E425" s="1">
        <v>8982</v>
      </c>
      <c r="F425">
        <v>94</v>
      </c>
      <c r="G425" t="s">
        <v>77</v>
      </c>
      <c r="H425" t="s">
        <v>70</v>
      </c>
      <c r="I425" t="s">
        <v>70</v>
      </c>
      <c r="J425" t="s">
        <v>71</v>
      </c>
      <c r="K425">
        <v>21.8</v>
      </c>
      <c r="L425">
        <v>1</v>
      </c>
      <c r="M425" t="s">
        <v>72</v>
      </c>
      <c r="N425" t="s">
        <v>16</v>
      </c>
      <c r="O425" s="5">
        <v>0</v>
      </c>
      <c r="P425" s="5">
        <v>0</v>
      </c>
      <c r="Q425" s="5">
        <v>1</v>
      </c>
      <c r="R425" s="5">
        <v>0</v>
      </c>
      <c r="S425" s="5">
        <v>30</v>
      </c>
      <c r="T425" s="5">
        <v>30</v>
      </c>
      <c r="U425" s="5">
        <v>1</v>
      </c>
      <c r="V425" s="5">
        <v>0</v>
      </c>
      <c r="W425" s="5"/>
      <c r="X425" s="5"/>
      <c r="Y425" s="5">
        <v>2</v>
      </c>
      <c r="Z425" t="s">
        <v>72</v>
      </c>
      <c r="AA425" t="s">
        <v>72</v>
      </c>
      <c r="AB425" s="1">
        <v>42919</v>
      </c>
      <c r="AC425" t="s">
        <v>72</v>
      </c>
      <c r="AD425" t="s">
        <v>72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 t="s">
        <v>72</v>
      </c>
      <c r="AX425">
        <v>10</v>
      </c>
      <c r="AY425">
        <v>100</v>
      </c>
      <c r="AZ425">
        <v>15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0</v>
      </c>
      <c r="BK425">
        <v>0</v>
      </c>
      <c r="BL425">
        <v>2</v>
      </c>
      <c r="BM425">
        <v>0</v>
      </c>
      <c r="BN425">
        <v>1</v>
      </c>
      <c r="BO425">
        <v>25</v>
      </c>
    </row>
    <row r="426" spans="1:67" hidden="1">
      <c r="A426" s="1">
        <v>42605</v>
      </c>
      <c r="B426">
        <v>295266</v>
      </c>
      <c r="C426" t="s">
        <v>574</v>
      </c>
      <c r="D426" t="s">
        <v>765</v>
      </c>
      <c r="E426" s="1">
        <v>7056</v>
      </c>
      <c r="F426">
        <v>99</v>
      </c>
      <c r="G426" t="s">
        <v>77</v>
      </c>
      <c r="H426" t="s">
        <v>70</v>
      </c>
      <c r="I426" t="s">
        <v>70</v>
      </c>
      <c r="J426" t="s">
        <v>71</v>
      </c>
      <c r="K426">
        <v>20.5</v>
      </c>
      <c r="L426">
        <v>0</v>
      </c>
      <c r="M426">
        <v>0</v>
      </c>
      <c r="N426" t="s">
        <v>15</v>
      </c>
      <c r="O426" s="5">
        <v>0</v>
      </c>
      <c r="P426" s="5">
        <v>1</v>
      </c>
      <c r="Q426" s="5">
        <v>0</v>
      </c>
      <c r="R426" s="5">
        <v>0</v>
      </c>
      <c r="S426" s="5">
        <v>62</v>
      </c>
      <c r="T426" s="5">
        <v>62</v>
      </c>
      <c r="U426" s="5">
        <v>0</v>
      </c>
      <c r="V426" s="5">
        <v>1</v>
      </c>
      <c r="W426" s="5"/>
      <c r="X426" s="5"/>
      <c r="Y426" s="5">
        <v>2</v>
      </c>
      <c r="Z426" t="s">
        <v>72</v>
      </c>
      <c r="AA426" t="s">
        <v>72</v>
      </c>
      <c r="AB426" s="1">
        <v>42971</v>
      </c>
      <c r="AC426" t="s">
        <v>72</v>
      </c>
      <c r="AD426" t="s">
        <v>72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 t="s">
        <v>72</v>
      </c>
      <c r="AX426">
        <v>10</v>
      </c>
      <c r="AY426">
        <v>175</v>
      </c>
      <c r="AZ426">
        <v>47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1</v>
      </c>
      <c r="BL426">
        <v>2</v>
      </c>
      <c r="BM426">
        <v>0</v>
      </c>
      <c r="BN426">
        <v>0</v>
      </c>
      <c r="BO426">
        <v>60</v>
      </c>
    </row>
    <row r="427" spans="1:67">
      <c r="A427" s="1">
        <v>42606</v>
      </c>
      <c r="B427">
        <v>141009</v>
      </c>
      <c r="C427" t="s">
        <v>766</v>
      </c>
      <c r="D427" t="s">
        <v>767</v>
      </c>
      <c r="E427" s="1">
        <v>14656</v>
      </c>
      <c r="F427">
        <v>78</v>
      </c>
      <c r="G427" t="s">
        <v>77</v>
      </c>
      <c r="H427" t="s">
        <v>70</v>
      </c>
      <c r="I427" t="s">
        <v>70</v>
      </c>
      <c r="J427" t="s">
        <v>71</v>
      </c>
      <c r="K427">
        <v>25.1</v>
      </c>
      <c r="L427">
        <v>1</v>
      </c>
      <c r="M427" t="s">
        <v>72</v>
      </c>
      <c r="N427" t="s">
        <v>16</v>
      </c>
      <c r="O427" s="5">
        <v>0</v>
      </c>
      <c r="P427" s="5">
        <v>0</v>
      </c>
      <c r="Q427" s="5">
        <v>1</v>
      </c>
      <c r="R427" s="5">
        <v>0</v>
      </c>
      <c r="S427" s="5">
        <v>15</v>
      </c>
      <c r="T427" s="5">
        <v>15</v>
      </c>
      <c r="U427" s="5">
        <v>1</v>
      </c>
      <c r="V427" s="5">
        <v>0</v>
      </c>
      <c r="W427" s="5"/>
      <c r="X427" s="5"/>
      <c r="Y427" s="5">
        <v>2</v>
      </c>
      <c r="Z427" t="s">
        <v>72</v>
      </c>
      <c r="AA427" t="s">
        <v>72</v>
      </c>
      <c r="AB427" s="1">
        <v>43132</v>
      </c>
      <c r="AC427" t="s">
        <v>72</v>
      </c>
      <c r="AD427" t="s">
        <v>72</v>
      </c>
      <c r="AE427">
        <v>1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 t="s">
        <v>72</v>
      </c>
      <c r="AX427">
        <v>8</v>
      </c>
      <c r="AY427">
        <v>90</v>
      </c>
      <c r="AZ427">
        <v>51</v>
      </c>
      <c r="BA427">
        <v>1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>
        <v>1</v>
      </c>
      <c r="BK427">
        <v>1</v>
      </c>
      <c r="BL427">
        <v>2</v>
      </c>
      <c r="BM427">
        <v>1</v>
      </c>
      <c r="BN427">
        <v>1</v>
      </c>
      <c r="BO427">
        <v>15</v>
      </c>
    </row>
    <row r="428" spans="1:67">
      <c r="A428" s="1">
        <v>42606</v>
      </c>
      <c r="B428">
        <v>211129</v>
      </c>
      <c r="C428" t="s">
        <v>768</v>
      </c>
      <c r="D428" t="s">
        <v>769</v>
      </c>
      <c r="E428" s="1">
        <v>14527</v>
      </c>
      <c r="F428">
        <v>79</v>
      </c>
      <c r="G428" t="s">
        <v>69</v>
      </c>
      <c r="H428" t="s">
        <v>70</v>
      </c>
      <c r="I428" t="s">
        <v>70</v>
      </c>
      <c r="J428" t="s">
        <v>71</v>
      </c>
      <c r="K428">
        <v>34.4</v>
      </c>
      <c r="L428">
        <v>0</v>
      </c>
      <c r="M428">
        <v>0</v>
      </c>
      <c r="N428" t="s">
        <v>15</v>
      </c>
      <c r="O428" s="5">
        <v>0</v>
      </c>
      <c r="P428" s="5">
        <v>1</v>
      </c>
      <c r="Q428" s="5">
        <v>0</v>
      </c>
      <c r="R428" s="5">
        <v>0</v>
      </c>
      <c r="S428" s="5">
        <v>60</v>
      </c>
      <c r="T428" s="5">
        <v>60</v>
      </c>
      <c r="U428" s="5">
        <v>1</v>
      </c>
      <c r="V428" s="5">
        <v>0</v>
      </c>
      <c r="W428" s="5"/>
      <c r="X428" s="5"/>
      <c r="Y428" s="5">
        <v>2</v>
      </c>
      <c r="Z428" t="s">
        <v>72</v>
      </c>
      <c r="AA428" t="s">
        <v>72</v>
      </c>
      <c r="AB428" s="1">
        <v>43016</v>
      </c>
      <c r="AC428" t="s">
        <v>72</v>
      </c>
      <c r="AD428" t="s">
        <v>72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 t="s">
        <v>72</v>
      </c>
      <c r="AX428">
        <v>14</v>
      </c>
      <c r="AY428">
        <v>130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</v>
      </c>
      <c r="BM428">
        <v>0</v>
      </c>
      <c r="BN428">
        <v>0</v>
      </c>
      <c r="BO428">
        <v>40</v>
      </c>
    </row>
    <row r="429" spans="1:67">
      <c r="A429" s="1">
        <v>42606</v>
      </c>
      <c r="B429">
        <v>277494</v>
      </c>
      <c r="C429" t="s">
        <v>770</v>
      </c>
      <c r="D429" t="s">
        <v>771</v>
      </c>
      <c r="E429" s="1">
        <v>10482</v>
      </c>
      <c r="F429">
        <v>90</v>
      </c>
      <c r="G429" t="s">
        <v>69</v>
      </c>
      <c r="H429" t="s">
        <v>70</v>
      </c>
      <c r="I429" t="s">
        <v>70</v>
      </c>
      <c r="J429" t="s">
        <v>71</v>
      </c>
      <c r="K429">
        <v>22.5</v>
      </c>
      <c r="L429">
        <v>0</v>
      </c>
      <c r="M429">
        <v>0</v>
      </c>
      <c r="N429" t="s">
        <v>16</v>
      </c>
      <c r="O429" s="5">
        <v>0</v>
      </c>
      <c r="P429" s="5">
        <v>0</v>
      </c>
      <c r="Q429" s="5">
        <v>1</v>
      </c>
      <c r="R429" s="5">
        <v>0</v>
      </c>
      <c r="S429" s="5">
        <v>44</v>
      </c>
      <c r="T429" s="5">
        <v>38</v>
      </c>
      <c r="U429" s="5">
        <v>1</v>
      </c>
      <c r="V429" s="5">
        <v>0</v>
      </c>
      <c r="W429" s="5"/>
      <c r="X429" s="5"/>
      <c r="Y429" s="5">
        <v>2</v>
      </c>
      <c r="Z429" t="s">
        <v>72</v>
      </c>
      <c r="AA429" t="s">
        <v>72</v>
      </c>
      <c r="AB429" s="1">
        <v>42962</v>
      </c>
      <c r="AC429" t="s">
        <v>72</v>
      </c>
      <c r="AD429" t="s">
        <v>72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 t="s">
        <v>72</v>
      </c>
      <c r="AY429">
        <v>150</v>
      </c>
      <c r="AZ429">
        <v>61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1</v>
      </c>
      <c r="BK429">
        <v>0</v>
      </c>
      <c r="BL429">
        <v>2</v>
      </c>
      <c r="BM429">
        <v>0</v>
      </c>
      <c r="BN429">
        <v>1</v>
      </c>
      <c r="BO429">
        <v>38</v>
      </c>
    </row>
    <row r="430" spans="1:67" hidden="1">
      <c r="A430" s="1">
        <v>42606</v>
      </c>
      <c r="B430">
        <v>294916</v>
      </c>
      <c r="C430" t="s">
        <v>770</v>
      </c>
      <c r="D430" t="s">
        <v>772</v>
      </c>
      <c r="E430" s="1">
        <v>9303</v>
      </c>
      <c r="F430">
        <v>93</v>
      </c>
      <c r="G430" t="s">
        <v>69</v>
      </c>
      <c r="H430" t="s">
        <v>70</v>
      </c>
      <c r="I430" t="s">
        <v>70</v>
      </c>
      <c r="J430" t="s">
        <v>71</v>
      </c>
      <c r="K430">
        <v>28.8</v>
      </c>
      <c r="L430">
        <v>0</v>
      </c>
      <c r="M430">
        <v>1</v>
      </c>
      <c r="N430" t="s">
        <v>16</v>
      </c>
      <c r="O430" s="5">
        <v>0</v>
      </c>
      <c r="P430" s="5">
        <v>0</v>
      </c>
      <c r="Q430" s="5">
        <v>1</v>
      </c>
      <c r="R430" s="5">
        <v>0</v>
      </c>
      <c r="S430" s="5">
        <v>75</v>
      </c>
      <c r="T430" s="5">
        <v>75</v>
      </c>
      <c r="U430" s="5">
        <v>0</v>
      </c>
      <c r="V430" s="5">
        <v>1</v>
      </c>
      <c r="W430" s="5">
        <v>305.3</v>
      </c>
      <c r="X430" s="5"/>
      <c r="Y430" s="5">
        <v>2</v>
      </c>
      <c r="Z430" t="s">
        <v>72</v>
      </c>
      <c r="AA430" t="s">
        <v>72</v>
      </c>
      <c r="AB430" s="1">
        <v>42900</v>
      </c>
      <c r="AC430" t="s">
        <v>72</v>
      </c>
      <c r="AD430" t="s">
        <v>72</v>
      </c>
      <c r="AE430">
        <v>1</v>
      </c>
      <c r="AF430">
        <v>0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 t="s">
        <v>72</v>
      </c>
      <c r="AY430">
        <v>122</v>
      </c>
      <c r="AZ430">
        <v>41</v>
      </c>
      <c r="BA430">
        <v>1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2</v>
      </c>
      <c r="BM430">
        <v>0</v>
      </c>
      <c r="BN430">
        <v>1</v>
      </c>
      <c r="BO430">
        <v>75</v>
      </c>
    </row>
    <row r="431" spans="1:67" hidden="1">
      <c r="A431" s="1">
        <v>42607</v>
      </c>
      <c r="B431">
        <v>136588</v>
      </c>
      <c r="C431" t="s">
        <v>704</v>
      </c>
      <c r="D431" t="s">
        <v>773</v>
      </c>
      <c r="E431" s="1">
        <v>13094</v>
      </c>
      <c r="F431">
        <v>83</v>
      </c>
      <c r="G431" t="s">
        <v>69</v>
      </c>
      <c r="H431" t="s">
        <v>70</v>
      </c>
      <c r="I431" t="s">
        <v>70</v>
      </c>
      <c r="J431" t="s">
        <v>71</v>
      </c>
      <c r="K431">
        <v>27.1</v>
      </c>
      <c r="L431">
        <v>1</v>
      </c>
      <c r="M431" t="s">
        <v>72</v>
      </c>
      <c r="N431" t="s">
        <v>16</v>
      </c>
      <c r="O431" s="5">
        <v>0</v>
      </c>
      <c r="P431" s="5">
        <v>0</v>
      </c>
      <c r="Q431" s="5">
        <v>1</v>
      </c>
      <c r="R431" s="5">
        <v>0</v>
      </c>
      <c r="S431" s="5">
        <v>50</v>
      </c>
      <c r="T431" s="5">
        <v>50</v>
      </c>
      <c r="U431" s="5">
        <v>0</v>
      </c>
      <c r="V431" s="5">
        <v>1</v>
      </c>
      <c r="W431" s="5"/>
      <c r="X431" s="5"/>
      <c r="Y431" s="5">
        <v>2</v>
      </c>
      <c r="Z431" t="s">
        <v>72</v>
      </c>
      <c r="AA431" t="s">
        <v>72</v>
      </c>
      <c r="AB431" s="1">
        <v>43132</v>
      </c>
      <c r="AC431" t="s">
        <v>72</v>
      </c>
      <c r="AD431" t="s">
        <v>72</v>
      </c>
      <c r="AE431">
        <v>1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 t="s">
        <v>72</v>
      </c>
      <c r="AX431">
        <v>20</v>
      </c>
      <c r="AY431">
        <v>110</v>
      </c>
      <c r="AZ431">
        <v>59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</v>
      </c>
      <c r="BM431">
        <v>0</v>
      </c>
      <c r="BN431">
        <v>0</v>
      </c>
      <c r="BO431">
        <v>50</v>
      </c>
    </row>
    <row r="432" spans="1:67" hidden="1">
      <c r="A432" s="1">
        <v>42607</v>
      </c>
      <c r="B432">
        <v>252915</v>
      </c>
      <c r="C432" t="s">
        <v>174</v>
      </c>
      <c r="D432" t="s">
        <v>774</v>
      </c>
      <c r="E432" s="1">
        <v>13573</v>
      </c>
      <c r="F432">
        <v>81</v>
      </c>
      <c r="G432" t="s">
        <v>77</v>
      </c>
      <c r="H432" t="s">
        <v>70</v>
      </c>
      <c r="I432" t="s">
        <v>70</v>
      </c>
      <c r="J432" t="s">
        <v>71</v>
      </c>
      <c r="K432">
        <v>37.200000000000003</v>
      </c>
      <c r="L432">
        <v>0</v>
      </c>
      <c r="M432">
        <v>0</v>
      </c>
      <c r="N432" t="s">
        <v>16</v>
      </c>
      <c r="O432" s="5">
        <v>0</v>
      </c>
      <c r="P432" s="5">
        <v>0</v>
      </c>
      <c r="Q432" s="5">
        <v>1</v>
      </c>
      <c r="R432" s="5">
        <v>0</v>
      </c>
      <c r="S432" s="5">
        <v>60</v>
      </c>
      <c r="T432" s="5">
        <v>60</v>
      </c>
      <c r="U432" s="5">
        <v>0</v>
      </c>
      <c r="V432" s="5">
        <v>1</v>
      </c>
      <c r="W432" s="5"/>
      <c r="X432" s="5"/>
      <c r="Y432" s="5">
        <v>2</v>
      </c>
      <c r="Z432" t="s">
        <v>72</v>
      </c>
      <c r="AA432" t="s">
        <v>72</v>
      </c>
      <c r="AB432" s="1">
        <v>42919</v>
      </c>
      <c r="AC432" t="s">
        <v>72</v>
      </c>
      <c r="AD432" t="s">
        <v>72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 t="s">
        <v>72</v>
      </c>
      <c r="AY432">
        <v>140</v>
      </c>
      <c r="AZ432">
        <v>58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</v>
      </c>
      <c r="BM432">
        <v>0</v>
      </c>
      <c r="BN432">
        <v>0</v>
      </c>
      <c r="BO432">
        <v>60</v>
      </c>
    </row>
    <row r="433" spans="1:67" hidden="1">
      <c r="A433" s="1">
        <v>42611</v>
      </c>
      <c r="B433">
        <v>144371</v>
      </c>
      <c r="C433" t="s">
        <v>775</v>
      </c>
      <c r="D433" t="s">
        <v>776</v>
      </c>
      <c r="E433" s="1">
        <v>20418</v>
      </c>
      <c r="F433">
        <v>63</v>
      </c>
      <c r="G433" t="s">
        <v>77</v>
      </c>
      <c r="H433" t="s">
        <v>70</v>
      </c>
      <c r="I433" t="s">
        <v>70</v>
      </c>
      <c r="J433" t="s">
        <v>71</v>
      </c>
      <c r="K433">
        <v>39.5</v>
      </c>
      <c r="L433">
        <v>1</v>
      </c>
      <c r="M433" t="s">
        <v>72</v>
      </c>
      <c r="N433" t="s">
        <v>14</v>
      </c>
      <c r="O433" s="5">
        <v>1</v>
      </c>
      <c r="P433" s="5">
        <v>0</v>
      </c>
      <c r="Q433" s="5">
        <v>0</v>
      </c>
      <c r="R433" s="5">
        <v>0</v>
      </c>
      <c r="S433" s="5">
        <v>57</v>
      </c>
      <c r="T433" s="5">
        <v>57</v>
      </c>
      <c r="U433" s="5">
        <v>0</v>
      </c>
      <c r="V433" s="5">
        <v>1</v>
      </c>
      <c r="W433" s="5"/>
      <c r="X433" s="5"/>
      <c r="Y433" s="5">
        <v>2</v>
      </c>
      <c r="Z433" t="s">
        <v>72</v>
      </c>
      <c r="AA433" t="s">
        <v>72</v>
      </c>
      <c r="AB433" s="1">
        <v>42914</v>
      </c>
      <c r="AC433" t="s">
        <v>72</v>
      </c>
      <c r="AD433" t="s">
        <v>72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 t="s">
        <v>72</v>
      </c>
      <c r="AX433">
        <v>12</v>
      </c>
      <c r="AY433">
        <v>120</v>
      </c>
      <c r="AZ433">
        <v>68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1</v>
      </c>
      <c r="BJ433">
        <v>0</v>
      </c>
      <c r="BK433">
        <v>1</v>
      </c>
      <c r="BL433">
        <v>2</v>
      </c>
      <c r="BM433">
        <v>0</v>
      </c>
      <c r="BN433">
        <v>0</v>
      </c>
      <c r="BO433">
        <v>57</v>
      </c>
    </row>
    <row r="434" spans="1:67">
      <c r="A434" s="1">
        <v>42612</v>
      </c>
      <c r="B434">
        <v>263927</v>
      </c>
      <c r="C434" t="s">
        <v>267</v>
      </c>
      <c r="D434" t="s">
        <v>777</v>
      </c>
      <c r="E434" s="1">
        <v>15442</v>
      </c>
      <c r="F434">
        <v>76</v>
      </c>
      <c r="G434" t="s">
        <v>77</v>
      </c>
      <c r="H434" t="s">
        <v>70</v>
      </c>
      <c r="I434" t="s">
        <v>70</v>
      </c>
      <c r="J434" t="s">
        <v>71</v>
      </c>
      <c r="K434">
        <v>22.8</v>
      </c>
      <c r="L434">
        <v>1</v>
      </c>
      <c r="M434" t="s">
        <v>72</v>
      </c>
      <c r="N434" t="s">
        <v>14</v>
      </c>
      <c r="O434" s="5">
        <v>1</v>
      </c>
      <c r="P434" s="5">
        <v>0</v>
      </c>
      <c r="Q434" s="5">
        <v>0</v>
      </c>
      <c r="R434" s="5">
        <v>0</v>
      </c>
      <c r="S434" s="5">
        <v>42</v>
      </c>
      <c r="T434" s="5">
        <v>40</v>
      </c>
      <c r="U434" s="5">
        <v>1</v>
      </c>
      <c r="V434" s="5">
        <v>0</v>
      </c>
      <c r="W434" s="5"/>
      <c r="X434" s="5"/>
      <c r="Y434" s="5">
        <v>2</v>
      </c>
      <c r="Z434" t="s">
        <v>72</v>
      </c>
      <c r="AA434" t="s">
        <v>72</v>
      </c>
      <c r="AB434" s="1">
        <v>43129</v>
      </c>
      <c r="AC434" t="s">
        <v>72</v>
      </c>
      <c r="AD434" t="s">
        <v>72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 t="s">
        <v>72</v>
      </c>
      <c r="AX434">
        <v>5</v>
      </c>
      <c r="AY434">
        <v>110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</v>
      </c>
      <c r="BM434">
        <v>0</v>
      </c>
      <c r="BN434">
        <v>1</v>
      </c>
      <c r="BO434">
        <v>40</v>
      </c>
    </row>
    <row r="435" spans="1:67" hidden="1">
      <c r="A435" s="1">
        <v>42613</v>
      </c>
      <c r="B435">
        <v>168385</v>
      </c>
      <c r="C435" t="s">
        <v>382</v>
      </c>
      <c r="D435" t="s">
        <v>778</v>
      </c>
      <c r="E435" s="1">
        <v>16860</v>
      </c>
      <c r="F435">
        <v>72</v>
      </c>
      <c r="G435" t="s">
        <v>69</v>
      </c>
      <c r="H435" t="s">
        <v>70</v>
      </c>
      <c r="I435" t="s">
        <v>70</v>
      </c>
      <c r="J435" t="s">
        <v>71</v>
      </c>
      <c r="K435">
        <v>26.8</v>
      </c>
      <c r="L435">
        <v>0</v>
      </c>
      <c r="M435">
        <v>0</v>
      </c>
      <c r="N435" t="s">
        <v>15</v>
      </c>
      <c r="O435" s="5">
        <v>0</v>
      </c>
      <c r="P435" s="5">
        <v>1</v>
      </c>
      <c r="Q435" s="5">
        <v>0</v>
      </c>
      <c r="R435" s="5">
        <v>0</v>
      </c>
      <c r="S435" s="5">
        <v>52</v>
      </c>
      <c r="T435" s="5">
        <v>52</v>
      </c>
      <c r="U435" s="5">
        <v>0</v>
      </c>
      <c r="V435" s="5">
        <v>1</v>
      </c>
      <c r="W435" s="5"/>
      <c r="X435" s="5"/>
      <c r="Y435" s="5">
        <v>2</v>
      </c>
      <c r="Z435" t="s">
        <v>72</v>
      </c>
      <c r="AA435" t="s">
        <v>72</v>
      </c>
      <c r="AB435" s="1">
        <v>42978</v>
      </c>
      <c r="AC435" t="s">
        <v>72</v>
      </c>
      <c r="AD435" t="s">
        <v>72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 t="s">
        <v>72</v>
      </c>
      <c r="AX435">
        <v>8</v>
      </c>
      <c r="AY435">
        <v>110</v>
      </c>
      <c r="AZ435">
        <v>54</v>
      </c>
      <c r="BA435">
        <v>1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</v>
      </c>
      <c r="BM435">
        <v>0</v>
      </c>
      <c r="BN435">
        <v>0</v>
      </c>
      <c r="BO435">
        <v>52</v>
      </c>
    </row>
    <row r="436" spans="1:67" hidden="1">
      <c r="A436" s="1">
        <v>42614</v>
      </c>
      <c r="B436">
        <v>263730</v>
      </c>
      <c r="C436" t="s">
        <v>704</v>
      </c>
      <c r="D436" t="s">
        <v>779</v>
      </c>
      <c r="E436" s="1">
        <v>14119</v>
      </c>
      <c r="F436">
        <v>80</v>
      </c>
      <c r="G436" t="s">
        <v>69</v>
      </c>
      <c r="H436" t="s">
        <v>70</v>
      </c>
      <c r="I436" t="s">
        <v>70</v>
      </c>
      <c r="J436" t="s">
        <v>71</v>
      </c>
      <c r="K436">
        <v>24.1</v>
      </c>
      <c r="L436">
        <v>0</v>
      </c>
      <c r="M436">
        <v>0</v>
      </c>
      <c r="N436" t="s">
        <v>15</v>
      </c>
      <c r="O436" s="5">
        <v>0</v>
      </c>
      <c r="P436" s="5">
        <v>1</v>
      </c>
      <c r="Q436" s="5">
        <v>0</v>
      </c>
      <c r="R436" s="5">
        <v>0</v>
      </c>
      <c r="S436" s="5">
        <v>60</v>
      </c>
      <c r="T436" s="5">
        <v>60</v>
      </c>
      <c r="U436" s="5">
        <v>0</v>
      </c>
      <c r="V436" s="5">
        <v>1</v>
      </c>
      <c r="W436" s="5"/>
      <c r="X436" s="5"/>
      <c r="Y436" s="5">
        <v>2</v>
      </c>
      <c r="Z436" t="s">
        <v>72</v>
      </c>
      <c r="AA436" t="s">
        <v>72</v>
      </c>
      <c r="AB436" s="1">
        <v>42805</v>
      </c>
      <c r="AC436" t="s">
        <v>72</v>
      </c>
      <c r="AD436" t="s">
        <v>72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 t="s">
        <v>72</v>
      </c>
      <c r="AX436">
        <v>6</v>
      </c>
      <c r="AY436">
        <v>120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</v>
      </c>
      <c r="BM436">
        <v>0</v>
      </c>
      <c r="BN436">
        <v>0</v>
      </c>
      <c r="BO436">
        <v>60</v>
      </c>
    </row>
    <row r="437" spans="1:67" hidden="1">
      <c r="A437" s="1">
        <v>42614</v>
      </c>
      <c r="B437">
        <v>278772</v>
      </c>
      <c r="C437" t="s">
        <v>150</v>
      </c>
      <c r="D437" t="s">
        <v>780</v>
      </c>
      <c r="E437" s="1">
        <v>10810</v>
      </c>
      <c r="F437">
        <v>89</v>
      </c>
      <c r="G437" t="s">
        <v>69</v>
      </c>
      <c r="H437" t="s">
        <v>70</v>
      </c>
      <c r="I437" t="s">
        <v>70</v>
      </c>
      <c r="J437" t="s">
        <v>71</v>
      </c>
      <c r="K437">
        <v>29.7</v>
      </c>
      <c r="L437">
        <v>0</v>
      </c>
      <c r="M437">
        <v>0</v>
      </c>
      <c r="N437" t="s">
        <v>16</v>
      </c>
      <c r="O437" s="5">
        <v>0</v>
      </c>
      <c r="P437" s="5">
        <v>0</v>
      </c>
      <c r="Q437" s="5">
        <v>1</v>
      </c>
      <c r="R437" s="5">
        <v>0</v>
      </c>
      <c r="S437" s="5">
        <v>60</v>
      </c>
      <c r="T437" s="5">
        <v>60</v>
      </c>
      <c r="U437" s="5">
        <v>0</v>
      </c>
      <c r="V437" s="5">
        <v>1</v>
      </c>
      <c r="W437" s="5"/>
      <c r="X437" s="5"/>
      <c r="Y437" s="5">
        <v>2</v>
      </c>
      <c r="Z437" t="s">
        <v>72</v>
      </c>
      <c r="AA437" t="s">
        <v>72</v>
      </c>
      <c r="AB437" s="1">
        <v>43068</v>
      </c>
      <c r="AC437" t="s">
        <v>72</v>
      </c>
      <c r="AD437" t="s">
        <v>72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 t="s">
        <v>72</v>
      </c>
      <c r="AX437">
        <v>9</v>
      </c>
      <c r="AY437">
        <v>90</v>
      </c>
      <c r="AZ437">
        <v>30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2</v>
      </c>
      <c r="BM437">
        <v>0</v>
      </c>
      <c r="BN437">
        <v>0</v>
      </c>
      <c r="BO437">
        <v>56</v>
      </c>
    </row>
    <row r="438" spans="1:67" hidden="1">
      <c r="A438" s="1">
        <v>42614</v>
      </c>
      <c r="B438">
        <v>294839</v>
      </c>
      <c r="C438" t="s">
        <v>219</v>
      </c>
      <c r="D438" t="s">
        <v>781</v>
      </c>
      <c r="E438" s="1">
        <v>17191</v>
      </c>
      <c r="F438">
        <v>71</v>
      </c>
      <c r="G438" t="s">
        <v>77</v>
      </c>
      <c r="H438" t="s">
        <v>70</v>
      </c>
      <c r="I438" t="s">
        <v>70</v>
      </c>
      <c r="J438" t="s">
        <v>71</v>
      </c>
      <c r="K438">
        <v>42.9</v>
      </c>
      <c r="L438">
        <v>0</v>
      </c>
      <c r="M438">
        <v>0</v>
      </c>
      <c r="N438" t="s">
        <v>15</v>
      </c>
      <c r="O438" s="5">
        <v>0</v>
      </c>
      <c r="P438" s="5">
        <v>1</v>
      </c>
      <c r="Q438" s="5">
        <v>0</v>
      </c>
      <c r="R438" s="5">
        <v>0</v>
      </c>
      <c r="S438" s="5">
        <v>61</v>
      </c>
      <c r="T438" s="5">
        <v>61</v>
      </c>
      <c r="U438" s="5">
        <v>0</v>
      </c>
      <c r="V438" s="5">
        <v>1</v>
      </c>
      <c r="W438" s="5"/>
      <c r="X438" s="5"/>
      <c r="Y438" s="5">
        <v>2</v>
      </c>
      <c r="Z438" t="s">
        <v>72</v>
      </c>
      <c r="AA438" t="s">
        <v>72</v>
      </c>
      <c r="AB438" s="1">
        <v>43090</v>
      </c>
      <c r="AC438" t="s">
        <v>72</v>
      </c>
      <c r="AD438" t="s">
        <v>72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 t="s">
        <v>72</v>
      </c>
      <c r="AX438">
        <v>10</v>
      </c>
      <c r="AY438">
        <v>125</v>
      </c>
      <c r="AZ438">
        <v>87</v>
      </c>
      <c r="BA438">
        <v>1</v>
      </c>
      <c r="BB438">
        <v>1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>
        <v>2</v>
      </c>
      <c r="BM438">
        <v>0</v>
      </c>
      <c r="BN438">
        <v>0</v>
      </c>
      <c r="BO438">
        <v>61</v>
      </c>
    </row>
    <row r="439" spans="1:67" hidden="1">
      <c r="A439" s="1">
        <v>42617</v>
      </c>
      <c r="B439">
        <v>290741</v>
      </c>
      <c r="C439" t="s">
        <v>782</v>
      </c>
      <c r="D439" t="s">
        <v>783</v>
      </c>
      <c r="E439" s="1">
        <v>15441</v>
      </c>
      <c r="F439">
        <v>76</v>
      </c>
      <c r="G439" t="s">
        <v>77</v>
      </c>
      <c r="H439" t="s">
        <v>70</v>
      </c>
      <c r="I439" t="s">
        <v>70</v>
      </c>
      <c r="J439" t="s">
        <v>71</v>
      </c>
      <c r="K439">
        <v>32.799999999999997</v>
      </c>
      <c r="L439">
        <v>0</v>
      </c>
      <c r="M439">
        <v>0</v>
      </c>
      <c r="N439" t="s">
        <v>16</v>
      </c>
      <c r="O439" s="5">
        <v>0</v>
      </c>
      <c r="P439" s="5">
        <v>0</v>
      </c>
      <c r="Q439" s="5">
        <v>1</v>
      </c>
      <c r="R439" s="5">
        <v>0</v>
      </c>
      <c r="S439" s="5">
        <v>60</v>
      </c>
      <c r="T439" s="5">
        <v>60</v>
      </c>
      <c r="U439" s="5">
        <v>0</v>
      </c>
      <c r="V439" s="5">
        <v>1</v>
      </c>
      <c r="W439" s="5"/>
      <c r="X439" s="5"/>
      <c r="Y439" s="5">
        <v>2</v>
      </c>
      <c r="Z439" t="s">
        <v>72</v>
      </c>
      <c r="AA439" t="s">
        <v>72</v>
      </c>
      <c r="AB439" s="1">
        <v>43130</v>
      </c>
      <c r="AC439" t="s">
        <v>72</v>
      </c>
      <c r="AD439" t="s">
        <v>72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 t="s">
        <v>72</v>
      </c>
      <c r="AY439">
        <v>138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1</v>
      </c>
      <c r="BG439">
        <v>0</v>
      </c>
      <c r="BH439">
        <v>0</v>
      </c>
      <c r="BI439">
        <v>1</v>
      </c>
      <c r="BJ439">
        <v>1</v>
      </c>
      <c r="BK439">
        <v>0</v>
      </c>
      <c r="BL439">
        <v>2</v>
      </c>
      <c r="BM439">
        <v>0</v>
      </c>
      <c r="BN439">
        <v>0</v>
      </c>
      <c r="BO439">
        <v>60</v>
      </c>
    </row>
    <row r="440" spans="1:67" hidden="1">
      <c r="A440" s="1">
        <v>42620</v>
      </c>
      <c r="B440">
        <v>164972</v>
      </c>
      <c r="C440" t="s">
        <v>784</v>
      </c>
      <c r="D440" t="s">
        <v>785</v>
      </c>
      <c r="E440" s="1">
        <v>7391</v>
      </c>
      <c r="F440">
        <v>98</v>
      </c>
      <c r="G440" t="s">
        <v>77</v>
      </c>
      <c r="H440" t="s">
        <v>70</v>
      </c>
      <c r="I440" t="s">
        <v>70</v>
      </c>
      <c r="J440" t="s">
        <v>71</v>
      </c>
      <c r="K440">
        <v>18.399999999999999</v>
      </c>
      <c r="L440">
        <v>1</v>
      </c>
      <c r="M440" t="s">
        <v>72</v>
      </c>
      <c r="N440" t="s">
        <v>17</v>
      </c>
      <c r="O440" s="5">
        <v>0</v>
      </c>
      <c r="P440" s="5">
        <v>0</v>
      </c>
      <c r="Q440" s="5">
        <v>0</v>
      </c>
      <c r="R440" s="5">
        <v>1</v>
      </c>
      <c r="S440" s="5">
        <v>63</v>
      </c>
      <c r="T440" s="5">
        <v>63</v>
      </c>
      <c r="U440" s="5">
        <v>0</v>
      </c>
      <c r="V440" s="5">
        <v>1</v>
      </c>
      <c r="W440" s="5"/>
      <c r="X440" s="5"/>
      <c r="Y440" s="5">
        <v>2</v>
      </c>
      <c r="Z440" t="s">
        <v>72</v>
      </c>
      <c r="AA440" t="s">
        <v>72</v>
      </c>
      <c r="AB440" s="1">
        <v>42950</v>
      </c>
      <c r="AC440" t="s">
        <v>72</v>
      </c>
      <c r="AD440" t="s">
        <v>72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 t="s">
        <v>72</v>
      </c>
      <c r="AX440">
        <v>13</v>
      </c>
      <c r="AY440">
        <v>110</v>
      </c>
      <c r="AZ440">
        <v>35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2</v>
      </c>
      <c r="BM440">
        <v>0</v>
      </c>
      <c r="BN440">
        <v>0</v>
      </c>
      <c r="BO440">
        <v>63</v>
      </c>
    </row>
    <row r="441" spans="1:67" hidden="1">
      <c r="A441" s="1">
        <v>42620</v>
      </c>
      <c r="B441">
        <v>209140</v>
      </c>
      <c r="C441" t="s">
        <v>786</v>
      </c>
      <c r="D441" t="s">
        <v>787</v>
      </c>
      <c r="E441" s="1">
        <v>10574</v>
      </c>
      <c r="F441">
        <v>90</v>
      </c>
      <c r="G441" t="s">
        <v>69</v>
      </c>
      <c r="H441" t="s">
        <v>70</v>
      </c>
      <c r="I441" t="s">
        <v>70</v>
      </c>
      <c r="J441" t="s">
        <v>71</v>
      </c>
      <c r="K441">
        <v>27.6</v>
      </c>
      <c r="L441">
        <v>1</v>
      </c>
      <c r="M441" t="s">
        <v>72</v>
      </c>
      <c r="N441" t="s">
        <v>16</v>
      </c>
      <c r="O441" s="5">
        <v>0</v>
      </c>
      <c r="P441" s="5">
        <v>0</v>
      </c>
      <c r="Q441" s="5">
        <v>1</v>
      </c>
      <c r="R441" s="5">
        <v>0</v>
      </c>
      <c r="S441" s="5">
        <v>45</v>
      </c>
      <c r="T441" s="5">
        <v>45</v>
      </c>
      <c r="U441" s="5">
        <v>0</v>
      </c>
      <c r="V441" s="5">
        <v>1</v>
      </c>
      <c r="W441" s="5"/>
      <c r="X441" s="5"/>
      <c r="Y441" s="5">
        <v>2</v>
      </c>
      <c r="Z441" t="s">
        <v>72</v>
      </c>
      <c r="AA441" t="s">
        <v>72</v>
      </c>
      <c r="AB441" s="1">
        <v>42978</v>
      </c>
      <c r="AC441" t="s">
        <v>72</v>
      </c>
      <c r="AD441" t="s">
        <v>72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 t="s">
        <v>72</v>
      </c>
      <c r="AX441">
        <v>7</v>
      </c>
      <c r="AY441">
        <v>130</v>
      </c>
      <c r="AZ441">
        <v>66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0</v>
      </c>
      <c r="BN441">
        <v>0</v>
      </c>
      <c r="BO441">
        <v>45</v>
      </c>
    </row>
    <row r="442" spans="1:67" hidden="1">
      <c r="A442" s="1">
        <v>42620</v>
      </c>
      <c r="B442">
        <v>238381</v>
      </c>
      <c r="C442" t="s">
        <v>142</v>
      </c>
      <c r="D442" t="s">
        <v>480</v>
      </c>
      <c r="E442" s="1">
        <v>15190</v>
      </c>
      <c r="F442">
        <v>77</v>
      </c>
      <c r="G442" t="s">
        <v>77</v>
      </c>
      <c r="H442" t="s">
        <v>70</v>
      </c>
      <c r="I442" t="s">
        <v>70</v>
      </c>
      <c r="J442" t="s">
        <v>71</v>
      </c>
      <c r="K442">
        <v>46</v>
      </c>
      <c r="L442">
        <v>1</v>
      </c>
      <c r="M442" t="s">
        <v>72</v>
      </c>
      <c r="N442" t="s">
        <v>15</v>
      </c>
      <c r="O442" s="5">
        <v>0</v>
      </c>
      <c r="P442" s="5">
        <v>1</v>
      </c>
      <c r="Q442" s="5">
        <v>0</v>
      </c>
      <c r="R442" s="5">
        <v>0</v>
      </c>
      <c r="S442" s="5">
        <v>60</v>
      </c>
      <c r="T442" s="5">
        <v>58</v>
      </c>
      <c r="U442" s="5">
        <v>0</v>
      </c>
      <c r="V442" s="5">
        <v>1</v>
      </c>
      <c r="W442" s="5"/>
      <c r="X442" s="5"/>
      <c r="Y442" s="5">
        <v>2</v>
      </c>
      <c r="Z442" t="s">
        <v>72</v>
      </c>
      <c r="AA442" t="s">
        <v>72</v>
      </c>
      <c r="AB442" s="1">
        <v>43110</v>
      </c>
      <c r="AC442" t="s">
        <v>72</v>
      </c>
      <c r="AD442" t="s">
        <v>72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 t="s">
        <v>72</v>
      </c>
      <c r="AX442">
        <v>6</v>
      </c>
      <c r="AY442">
        <v>140</v>
      </c>
      <c r="AZ442">
        <v>58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</v>
      </c>
      <c r="BM442">
        <v>0</v>
      </c>
      <c r="BN442">
        <v>0</v>
      </c>
      <c r="BO442">
        <v>58</v>
      </c>
    </row>
    <row r="443" spans="1:67">
      <c r="A443" s="1">
        <v>42621</v>
      </c>
      <c r="B443">
        <v>151747</v>
      </c>
      <c r="C443" t="s">
        <v>338</v>
      </c>
      <c r="D443" t="s">
        <v>788</v>
      </c>
      <c r="E443" s="1">
        <v>16362</v>
      </c>
      <c r="F443">
        <v>74</v>
      </c>
      <c r="G443" t="s">
        <v>77</v>
      </c>
      <c r="H443" t="s">
        <v>70</v>
      </c>
      <c r="I443" t="s">
        <v>70</v>
      </c>
      <c r="J443" t="s">
        <v>71</v>
      </c>
      <c r="K443">
        <v>30.8</v>
      </c>
      <c r="L443">
        <v>0</v>
      </c>
      <c r="M443">
        <v>0</v>
      </c>
      <c r="N443" t="s">
        <v>16</v>
      </c>
      <c r="O443" s="5">
        <v>0</v>
      </c>
      <c r="P443" s="5">
        <v>0</v>
      </c>
      <c r="Q443" s="5">
        <v>1</v>
      </c>
      <c r="R443" s="5">
        <v>0</v>
      </c>
      <c r="S443" s="5">
        <v>45</v>
      </c>
      <c r="T443" s="5">
        <v>29</v>
      </c>
      <c r="U443" s="5">
        <v>1</v>
      </c>
      <c r="V443" s="5">
        <v>0</v>
      </c>
      <c r="W443" s="5"/>
      <c r="X443" s="5"/>
      <c r="Y443" s="5">
        <v>2</v>
      </c>
      <c r="Z443" t="s">
        <v>72</v>
      </c>
      <c r="AA443" t="s">
        <v>72</v>
      </c>
      <c r="AB443" s="1">
        <v>43074</v>
      </c>
      <c r="AC443" t="s">
        <v>72</v>
      </c>
      <c r="AD443" t="s">
        <v>72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 t="s">
        <v>72</v>
      </c>
      <c r="AX443">
        <v>6</v>
      </c>
      <c r="AY443">
        <v>120</v>
      </c>
      <c r="AZ443">
        <v>72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0</v>
      </c>
      <c r="BK443">
        <v>1</v>
      </c>
      <c r="BL443">
        <v>2</v>
      </c>
      <c r="BM443">
        <v>0</v>
      </c>
      <c r="BN443">
        <v>1</v>
      </c>
      <c r="BO443">
        <v>29</v>
      </c>
    </row>
    <row r="444" spans="1:67" hidden="1">
      <c r="A444" s="1">
        <v>42628</v>
      </c>
      <c r="B444">
        <v>159579</v>
      </c>
      <c r="C444" t="s">
        <v>271</v>
      </c>
      <c r="D444" t="s">
        <v>789</v>
      </c>
      <c r="E444" s="1">
        <v>10738</v>
      </c>
      <c r="F444">
        <v>89</v>
      </c>
      <c r="G444" t="s">
        <v>69</v>
      </c>
      <c r="H444" t="s">
        <v>70</v>
      </c>
      <c r="I444" t="s">
        <v>70</v>
      </c>
      <c r="J444" t="s">
        <v>71</v>
      </c>
      <c r="K444">
        <v>26</v>
      </c>
      <c r="L444">
        <v>0</v>
      </c>
      <c r="M444">
        <v>0</v>
      </c>
      <c r="N444" t="s">
        <v>15</v>
      </c>
      <c r="O444" s="5">
        <v>0</v>
      </c>
      <c r="P444" s="5">
        <v>1</v>
      </c>
      <c r="Q444" s="5">
        <v>0</v>
      </c>
      <c r="R444" s="5">
        <v>0</v>
      </c>
      <c r="S444" s="5">
        <v>74</v>
      </c>
      <c r="T444" s="5">
        <v>65</v>
      </c>
      <c r="U444" s="5">
        <v>0</v>
      </c>
      <c r="V444" s="5">
        <v>1</v>
      </c>
      <c r="W444" s="5"/>
      <c r="X444" s="5"/>
      <c r="Y444" s="5">
        <v>2</v>
      </c>
      <c r="Z444" t="s">
        <v>72</v>
      </c>
      <c r="AA444" t="s">
        <v>72</v>
      </c>
      <c r="AB444" s="1">
        <v>42944</v>
      </c>
      <c r="AC444" t="s">
        <v>72</v>
      </c>
      <c r="AD444" t="s">
        <v>72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 t="s">
        <v>72</v>
      </c>
      <c r="AX444">
        <v>11</v>
      </c>
      <c r="AY444">
        <v>120</v>
      </c>
      <c r="AZ444">
        <v>78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0</v>
      </c>
      <c r="BN444">
        <v>0</v>
      </c>
      <c r="BO444">
        <v>65</v>
      </c>
    </row>
    <row r="445" spans="1:67" hidden="1">
      <c r="A445" s="1">
        <v>42628</v>
      </c>
      <c r="B445">
        <v>204938</v>
      </c>
      <c r="C445" t="s">
        <v>304</v>
      </c>
      <c r="D445" t="s">
        <v>156</v>
      </c>
      <c r="E445" s="1">
        <v>10488</v>
      </c>
      <c r="F445">
        <v>90</v>
      </c>
      <c r="G445" t="s">
        <v>77</v>
      </c>
      <c r="H445" t="s">
        <v>70</v>
      </c>
      <c r="I445" t="s">
        <v>70</v>
      </c>
      <c r="J445" t="s">
        <v>71</v>
      </c>
      <c r="K445">
        <v>26.2</v>
      </c>
      <c r="L445">
        <v>0</v>
      </c>
      <c r="M445">
        <v>0</v>
      </c>
      <c r="N445" t="s">
        <v>16</v>
      </c>
      <c r="O445" s="5">
        <v>0</v>
      </c>
      <c r="P445" s="5">
        <v>0</v>
      </c>
      <c r="Q445" s="5">
        <v>1</v>
      </c>
      <c r="R445" s="5">
        <v>0</v>
      </c>
      <c r="S445" s="5">
        <v>61</v>
      </c>
      <c r="T445" s="5">
        <v>62</v>
      </c>
      <c r="U445" s="5">
        <v>0</v>
      </c>
      <c r="V445" s="5">
        <v>1</v>
      </c>
      <c r="W445" s="5"/>
      <c r="X445" s="5"/>
      <c r="Y445" s="5">
        <v>2</v>
      </c>
      <c r="Z445" t="s">
        <v>72</v>
      </c>
      <c r="AA445" t="s">
        <v>72</v>
      </c>
      <c r="AB445" s="1">
        <v>42740</v>
      </c>
      <c r="AC445" t="s">
        <v>72</v>
      </c>
      <c r="AD445" t="s">
        <v>72</v>
      </c>
      <c r="AE445">
        <v>1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 t="s">
        <v>72</v>
      </c>
      <c r="AX445">
        <v>11</v>
      </c>
      <c r="AY445">
        <v>100</v>
      </c>
      <c r="BA445">
        <v>1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</v>
      </c>
      <c r="BM445">
        <v>0</v>
      </c>
      <c r="BN445">
        <v>0</v>
      </c>
      <c r="BO445">
        <v>61</v>
      </c>
    </row>
    <row r="446" spans="1:67" hidden="1">
      <c r="A446" s="1">
        <v>42628</v>
      </c>
      <c r="B446">
        <v>226518</v>
      </c>
      <c r="C446" t="s">
        <v>790</v>
      </c>
      <c r="D446" t="s">
        <v>791</v>
      </c>
      <c r="E446" s="1">
        <v>7592</v>
      </c>
      <c r="F446">
        <v>98</v>
      </c>
      <c r="G446" t="s">
        <v>77</v>
      </c>
      <c r="H446" t="s">
        <v>70</v>
      </c>
      <c r="I446" t="s">
        <v>70</v>
      </c>
      <c r="J446" t="s">
        <v>71</v>
      </c>
      <c r="K446">
        <v>22.4</v>
      </c>
      <c r="L446">
        <v>0</v>
      </c>
      <c r="M446">
        <v>0</v>
      </c>
      <c r="N446" t="s">
        <v>16</v>
      </c>
      <c r="O446" s="5">
        <v>0</v>
      </c>
      <c r="P446" s="5">
        <v>0</v>
      </c>
      <c r="Q446" s="5">
        <v>1</v>
      </c>
      <c r="R446" s="5">
        <v>0</v>
      </c>
      <c r="S446" s="5">
        <v>50</v>
      </c>
      <c r="T446" s="5">
        <v>50</v>
      </c>
      <c r="U446" s="5">
        <v>0</v>
      </c>
      <c r="V446" s="5">
        <v>1</v>
      </c>
      <c r="W446" s="5"/>
      <c r="X446" s="5"/>
      <c r="Y446" s="5">
        <v>2</v>
      </c>
      <c r="Z446" t="s">
        <v>72</v>
      </c>
      <c r="AA446" t="s">
        <v>72</v>
      </c>
      <c r="AB446" s="1">
        <v>42714</v>
      </c>
      <c r="AC446" t="s">
        <v>72</v>
      </c>
      <c r="AD446" t="s">
        <v>72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 t="s">
        <v>72</v>
      </c>
      <c r="AX446">
        <v>9</v>
      </c>
      <c r="AY446">
        <v>90</v>
      </c>
      <c r="AZ446">
        <v>27</v>
      </c>
      <c r="BA446">
        <v>1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>
        <v>0</v>
      </c>
      <c r="BN446">
        <v>0</v>
      </c>
      <c r="BO446">
        <v>50</v>
      </c>
    </row>
    <row r="447" spans="1:67" hidden="1">
      <c r="A447" s="1">
        <v>42628</v>
      </c>
      <c r="B447">
        <v>269525</v>
      </c>
      <c r="C447" t="s">
        <v>792</v>
      </c>
      <c r="D447" t="s">
        <v>793</v>
      </c>
      <c r="E447" s="1">
        <v>18088</v>
      </c>
      <c r="F447">
        <v>69</v>
      </c>
      <c r="G447" t="s">
        <v>69</v>
      </c>
      <c r="H447" t="s">
        <v>70</v>
      </c>
      <c r="I447" t="s">
        <v>70</v>
      </c>
      <c r="J447" t="s">
        <v>71</v>
      </c>
      <c r="K447">
        <v>35.9</v>
      </c>
      <c r="L447">
        <v>0</v>
      </c>
      <c r="M447">
        <v>0</v>
      </c>
      <c r="N447" t="s">
        <v>16</v>
      </c>
      <c r="O447" s="5">
        <v>0</v>
      </c>
      <c r="P447" s="5">
        <v>0</v>
      </c>
      <c r="Q447" s="5">
        <v>1</v>
      </c>
      <c r="R447" s="5">
        <v>0</v>
      </c>
      <c r="S447" s="5">
        <v>50</v>
      </c>
      <c r="T447" s="5">
        <v>50</v>
      </c>
      <c r="U447" s="5">
        <v>0</v>
      </c>
      <c r="V447" s="5">
        <v>1</v>
      </c>
      <c r="W447" s="5"/>
      <c r="X447" s="5"/>
      <c r="Y447" s="5">
        <v>2</v>
      </c>
      <c r="Z447" t="s">
        <v>72</v>
      </c>
      <c r="AA447" t="s">
        <v>72</v>
      </c>
      <c r="AB447" s="1">
        <v>43103</v>
      </c>
      <c r="AC447" t="s">
        <v>72</v>
      </c>
      <c r="AD447" t="s">
        <v>72</v>
      </c>
      <c r="AE447">
        <v>1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 t="s">
        <v>72</v>
      </c>
      <c r="AX447">
        <v>8</v>
      </c>
      <c r="AY447">
        <v>120</v>
      </c>
      <c r="AZ447">
        <v>68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1</v>
      </c>
      <c r="BK447">
        <v>1</v>
      </c>
      <c r="BL447">
        <v>2</v>
      </c>
      <c r="BM447">
        <v>0</v>
      </c>
      <c r="BN447">
        <v>1</v>
      </c>
      <c r="BO447">
        <v>50</v>
      </c>
    </row>
    <row r="448" spans="1:67" hidden="1">
      <c r="A448" s="1">
        <v>42628</v>
      </c>
      <c r="B448">
        <v>294671</v>
      </c>
      <c r="C448" t="s">
        <v>795</v>
      </c>
      <c r="D448" t="s">
        <v>796</v>
      </c>
      <c r="E448" s="1">
        <v>16736</v>
      </c>
      <c r="F448">
        <v>73</v>
      </c>
      <c r="G448" t="s">
        <v>69</v>
      </c>
      <c r="H448" t="s">
        <v>70</v>
      </c>
      <c r="I448" t="s">
        <v>70</v>
      </c>
      <c r="J448" t="s">
        <v>71</v>
      </c>
      <c r="K448">
        <v>27.2</v>
      </c>
      <c r="L448">
        <v>1</v>
      </c>
      <c r="M448" t="s">
        <v>72</v>
      </c>
      <c r="N448" t="s">
        <v>16</v>
      </c>
      <c r="O448" s="5">
        <v>0</v>
      </c>
      <c r="P448" s="5">
        <v>0</v>
      </c>
      <c r="Q448" s="5">
        <v>1</v>
      </c>
      <c r="R448" s="5">
        <v>0</v>
      </c>
      <c r="S448" s="5">
        <v>60</v>
      </c>
      <c r="T448" s="5">
        <v>60</v>
      </c>
      <c r="U448" s="5">
        <v>0</v>
      </c>
      <c r="V448" s="5">
        <v>1</v>
      </c>
      <c r="W448" s="5"/>
      <c r="X448" s="5"/>
      <c r="Y448" s="5">
        <v>2</v>
      </c>
      <c r="Z448" t="s">
        <v>72</v>
      </c>
      <c r="AA448" t="s">
        <v>72</v>
      </c>
      <c r="AB448" s="1">
        <v>42707</v>
      </c>
      <c r="AC448" t="s">
        <v>72</v>
      </c>
      <c r="AD448" t="s">
        <v>72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 t="s">
        <v>72</v>
      </c>
      <c r="AX448">
        <v>9</v>
      </c>
      <c r="AY448">
        <v>95</v>
      </c>
      <c r="AZ448">
        <v>51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0</v>
      </c>
      <c r="BN448">
        <v>0</v>
      </c>
      <c r="BO448">
        <v>60</v>
      </c>
    </row>
    <row r="449" spans="1:67">
      <c r="A449" s="1">
        <v>42634</v>
      </c>
      <c r="B449">
        <v>171681</v>
      </c>
      <c r="C449" t="s">
        <v>304</v>
      </c>
      <c r="D449" t="s">
        <v>797</v>
      </c>
      <c r="E449" s="1">
        <v>16834</v>
      </c>
      <c r="F449">
        <v>72</v>
      </c>
      <c r="G449" t="s">
        <v>77</v>
      </c>
      <c r="H449" t="s">
        <v>70</v>
      </c>
      <c r="I449" t="s">
        <v>70</v>
      </c>
      <c r="J449" t="s">
        <v>71</v>
      </c>
      <c r="K449">
        <v>21.9</v>
      </c>
      <c r="L449">
        <v>0</v>
      </c>
      <c r="M449">
        <v>0</v>
      </c>
      <c r="N449" t="s">
        <v>15</v>
      </c>
      <c r="O449" s="5">
        <v>0</v>
      </c>
      <c r="P449" s="5">
        <v>1</v>
      </c>
      <c r="Q449" s="5">
        <v>0</v>
      </c>
      <c r="R449" s="5">
        <v>0</v>
      </c>
      <c r="S449" s="5">
        <v>25</v>
      </c>
      <c r="T449" s="5">
        <v>25</v>
      </c>
      <c r="U449" s="5">
        <v>1</v>
      </c>
      <c r="V449" s="5">
        <v>0</v>
      </c>
      <c r="W449" s="5"/>
      <c r="X449" s="5"/>
      <c r="Y449" s="5">
        <v>2</v>
      </c>
      <c r="Z449" t="s">
        <v>72</v>
      </c>
      <c r="AA449" t="s">
        <v>72</v>
      </c>
      <c r="AB449" s="1">
        <v>43067</v>
      </c>
      <c r="AC449" t="s">
        <v>72</v>
      </c>
      <c r="AD449" t="s">
        <v>72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 t="s">
        <v>72</v>
      </c>
      <c r="AX449">
        <v>11</v>
      </c>
      <c r="AY449">
        <v>105</v>
      </c>
      <c r="AZ449">
        <v>60</v>
      </c>
      <c r="BA449">
        <v>0</v>
      </c>
      <c r="BB449">
        <v>0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</v>
      </c>
      <c r="BM449">
        <v>1</v>
      </c>
      <c r="BN449">
        <v>1</v>
      </c>
      <c r="BO449">
        <v>24</v>
      </c>
    </row>
    <row r="450" spans="1:67">
      <c r="A450" s="1">
        <v>42634</v>
      </c>
      <c r="B450">
        <v>257388</v>
      </c>
      <c r="C450" t="s">
        <v>217</v>
      </c>
      <c r="D450" t="s">
        <v>798</v>
      </c>
      <c r="E450" s="1">
        <v>18739</v>
      </c>
      <c r="F450">
        <v>67</v>
      </c>
      <c r="G450" t="s">
        <v>77</v>
      </c>
      <c r="H450" t="s">
        <v>70</v>
      </c>
      <c r="I450" t="s">
        <v>70</v>
      </c>
      <c r="J450" t="s">
        <v>71</v>
      </c>
      <c r="K450">
        <v>28.3</v>
      </c>
      <c r="L450">
        <v>0</v>
      </c>
      <c r="M450">
        <v>0</v>
      </c>
      <c r="N450" t="s">
        <v>16</v>
      </c>
      <c r="O450" s="5">
        <v>0</v>
      </c>
      <c r="P450" s="5">
        <v>0</v>
      </c>
      <c r="Q450" s="5">
        <v>1</v>
      </c>
      <c r="R450" s="5">
        <v>0</v>
      </c>
      <c r="S450" s="5">
        <v>35</v>
      </c>
      <c r="T450" s="5">
        <v>31</v>
      </c>
      <c r="U450" s="5">
        <v>1</v>
      </c>
      <c r="V450" s="5">
        <v>0</v>
      </c>
      <c r="W450" s="5"/>
      <c r="X450" s="5"/>
      <c r="Y450" s="5">
        <v>2</v>
      </c>
      <c r="Z450" t="s">
        <v>72</v>
      </c>
      <c r="AA450" t="s">
        <v>72</v>
      </c>
      <c r="AB450" s="1">
        <v>43111</v>
      </c>
      <c r="AC450" t="s">
        <v>72</v>
      </c>
      <c r="AD450" t="s">
        <v>72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 t="s">
        <v>72</v>
      </c>
      <c r="AX450">
        <v>7</v>
      </c>
      <c r="AY450">
        <v>120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</v>
      </c>
      <c r="BM450">
        <v>0</v>
      </c>
      <c r="BN450">
        <v>1</v>
      </c>
      <c r="BO450">
        <v>26</v>
      </c>
    </row>
    <row r="451" spans="1:67" hidden="1">
      <c r="A451" s="1">
        <v>42635</v>
      </c>
      <c r="B451">
        <v>295673</v>
      </c>
      <c r="C451" t="s">
        <v>799</v>
      </c>
      <c r="D451" t="s">
        <v>499</v>
      </c>
      <c r="E451" s="1">
        <v>12920</v>
      </c>
      <c r="F451">
        <v>83</v>
      </c>
      <c r="G451" t="s">
        <v>69</v>
      </c>
      <c r="H451" t="s">
        <v>70</v>
      </c>
      <c r="I451" t="s">
        <v>70</v>
      </c>
      <c r="J451" t="s">
        <v>71</v>
      </c>
      <c r="K451">
        <v>37.200000000000003</v>
      </c>
      <c r="L451">
        <v>0</v>
      </c>
      <c r="M451">
        <v>0</v>
      </c>
      <c r="N451" t="s">
        <v>16</v>
      </c>
      <c r="O451" s="5">
        <v>0</v>
      </c>
      <c r="P451" s="5">
        <v>0</v>
      </c>
      <c r="Q451" s="5">
        <v>1</v>
      </c>
      <c r="R451" s="5">
        <v>0</v>
      </c>
      <c r="S451" s="5">
        <v>62</v>
      </c>
      <c r="T451" s="5">
        <v>62</v>
      </c>
      <c r="U451" s="5">
        <v>0</v>
      </c>
      <c r="V451" s="5">
        <v>1</v>
      </c>
      <c r="W451" s="5"/>
      <c r="X451" s="5"/>
      <c r="Y451" s="5">
        <v>2</v>
      </c>
      <c r="Z451" t="s">
        <v>72</v>
      </c>
      <c r="AA451" t="s">
        <v>72</v>
      </c>
      <c r="AB451" s="1">
        <v>43083</v>
      </c>
      <c r="AC451" t="s">
        <v>72</v>
      </c>
      <c r="AD451" t="s">
        <v>72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 t="s">
        <v>72</v>
      </c>
      <c r="AX451">
        <v>12</v>
      </c>
      <c r="AY451">
        <v>150</v>
      </c>
      <c r="AZ451">
        <v>77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0</v>
      </c>
      <c r="BN451">
        <v>0</v>
      </c>
      <c r="BO451">
        <v>60</v>
      </c>
    </row>
    <row r="452" spans="1:67">
      <c r="A452" s="1">
        <v>42640</v>
      </c>
      <c r="B452">
        <v>141468</v>
      </c>
      <c r="C452" t="s">
        <v>229</v>
      </c>
      <c r="D452" t="s">
        <v>800</v>
      </c>
      <c r="E452" s="1">
        <v>7583</v>
      </c>
      <c r="F452">
        <v>98</v>
      </c>
      <c r="G452" t="s">
        <v>77</v>
      </c>
      <c r="H452" t="s">
        <v>70</v>
      </c>
      <c r="I452" t="s">
        <v>70</v>
      </c>
      <c r="J452" t="s">
        <v>71</v>
      </c>
      <c r="K452">
        <v>29.4</v>
      </c>
      <c r="L452">
        <v>0</v>
      </c>
      <c r="M452">
        <v>0</v>
      </c>
      <c r="N452" t="s">
        <v>16</v>
      </c>
      <c r="O452" s="5">
        <v>0</v>
      </c>
      <c r="P452" s="5">
        <v>0</v>
      </c>
      <c r="Q452" s="5">
        <v>1</v>
      </c>
      <c r="R452" s="5">
        <v>0</v>
      </c>
      <c r="S452" s="5">
        <v>27</v>
      </c>
      <c r="T452" s="5">
        <v>27</v>
      </c>
      <c r="U452" s="5">
        <v>1</v>
      </c>
      <c r="V452" s="5">
        <v>0</v>
      </c>
      <c r="W452" s="5"/>
      <c r="X452" s="5"/>
      <c r="Y452" s="5">
        <v>2</v>
      </c>
      <c r="Z452" t="s">
        <v>72</v>
      </c>
      <c r="AA452" t="s">
        <v>72</v>
      </c>
      <c r="AB452" s="1">
        <v>42919</v>
      </c>
      <c r="AC452" t="s">
        <v>72</v>
      </c>
      <c r="AD452" t="s">
        <v>72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 t="s">
        <v>72</v>
      </c>
      <c r="AX452">
        <v>14</v>
      </c>
      <c r="AY452">
        <v>130</v>
      </c>
      <c r="AZ452">
        <v>75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2</v>
      </c>
      <c r="BM452">
        <v>0</v>
      </c>
      <c r="BN452">
        <v>0</v>
      </c>
      <c r="BO452">
        <v>27</v>
      </c>
    </row>
    <row r="453" spans="1:67" hidden="1">
      <c r="A453" s="1">
        <v>42640</v>
      </c>
      <c r="B453">
        <v>296031</v>
      </c>
      <c r="C453" t="s">
        <v>801</v>
      </c>
      <c r="D453" t="s">
        <v>802</v>
      </c>
      <c r="E453" s="1">
        <v>14889</v>
      </c>
      <c r="F453">
        <v>78</v>
      </c>
      <c r="G453" t="s">
        <v>69</v>
      </c>
      <c r="H453" t="s">
        <v>70</v>
      </c>
      <c r="I453" t="s">
        <v>70</v>
      </c>
      <c r="J453" t="s">
        <v>71</v>
      </c>
      <c r="K453">
        <v>28.4</v>
      </c>
      <c r="L453">
        <v>0</v>
      </c>
      <c r="M453">
        <v>0</v>
      </c>
      <c r="N453" t="s">
        <v>15</v>
      </c>
      <c r="O453" s="5">
        <v>0</v>
      </c>
      <c r="P453" s="5">
        <v>1</v>
      </c>
      <c r="Q453" s="5">
        <v>0</v>
      </c>
      <c r="R453" s="5">
        <v>0</v>
      </c>
      <c r="S453" s="5">
        <v>60</v>
      </c>
      <c r="T453" s="5">
        <v>60</v>
      </c>
      <c r="U453" s="5">
        <v>0</v>
      </c>
      <c r="V453" s="5">
        <v>1</v>
      </c>
      <c r="W453" s="5"/>
      <c r="X453" s="5"/>
      <c r="Y453" s="5">
        <v>2</v>
      </c>
      <c r="Z453" t="s">
        <v>72</v>
      </c>
      <c r="AA453" t="s">
        <v>72</v>
      </c>
      <c r="AB453" s="1">
        <v>43091</v>
      </c>
      <c r="AC453" t="s">
        <v>72</v>
      </c>
      <c r="AD453" t="s">
        <v>72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 t="s">
        <v>72</v>
      </c>
      <c r="AX453">
        <v>6</v>
      </c>
      <c r="AY453">
        <v>120</v>
      </c>
      <c r="AZ453">
        <v>81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</v>
      </c>
      <c r="BM453">
        <v>0</v>
      </c>
      <c r="BN453">
        <v>0</v>
      </c>
      <c r="BO453">
        <v>55</v>
      </c>
    </row>
    <row r="454" spans="1:67">
      <c r="A454" s="1">
        <v>42642</v>
      </c>
      <c r="B454">
        <v>173269</v>
      </c>
      <c r="C454" t="s">
        <v>803</v>
      </c>
      <c r="D454" t="s">
        <v>804</v>
      </c>
      <c r="E454" s="1">
        <v>16841</v>
      </c>
      <c r="F454">
        <v>72</v>
      </c>
      <c r="G454" t="s">
        <v>69</v>
      </c>
      <c r="H454" t="s">
        <v>70</v>
      </c>
      <c r="I454" t="s">
        <v>70</v>
      </c>
      <c r="J454" t="s">
        <v>71</v>
      </c>
      <c r="K454">
        <v>33.9</v>
      </c>
      <c r="L454">
        <v>0</v>
      </c>
      <c r="M454">
        <v>1</v>
      </c>
      <c r="N454" t="s">
        <v>15</v>
      </c>
      <c r="O454" s="5">
        <v>0</v>
      </c>
      <c r="P454" s="5">
        <v>1</v>
      </c>
      <c r="Q454" s="5">
        <v>0</v>
      </c>
      <c r="R454" s="5">
        <v>0</v>
      </c>
      <c r="S454" s="5">
        <v>57</v>
      </c>
      <c r="T454" s="5">
        <v>41</v>
      </c>
      <c r="U454" s="5">
        <v>1</v>
      </c>
      <c r="V454" s="5">
        <v>0</v>
      </c>
      <c r="W454" s="5"/>
      <c r="X454" s="5"/>
      <c r="Y454" s="5">
        <v>2</v>
      </c>
      <c r="Z454" t="s">
        <v>72</v>
      </c>
      <c r="AA454" t="s">
        <v>72</v>
      </c>
      <c r="AB454" s="1">
        <v>43055</v>
      </c>
      <c r="AC454" t="s">
        <v>72</v>
      </c>
      <c r="AD454" t="s">
        <v>72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 t="s">
        <v>72</v>
      </c>
      <c r="AX454">
        <v>9</v>
      </c>
      <c r="AY454">
        <v>125</v>
      </c>
      <c r="AZ454">
        <v>67</v>
      </c>
      <c r="BA454">
        <v>1</v>
      </c>
      <c r="BB454">
        <v>1</v>
      </c>
      <c r="BC454">
        <v>1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</v>
      </c>
      <c r="BM454">
        <v>0</v>
      </c>
      <c r="BN454">
        <v>0</v>
      </c>
      <c r="BO454">
        <v>35</v>
      </c>
    </row>
    <row r="455" spans="1:67" hidden="1">
      <c r="A455" s="1">
        <v>42642</v>
      </c>
      <c r="B455">
        <v>205355</v>
      </c>
      <c r="C455" t="s">
        <v>106</v>
      </c>
      <c r="D455" t="s">
        <v>805</v>
      </c>
      <c r="E455" s="1">
        <v>14778</v>
      </c>
      <c r="F455">
        <v>78</v>
      </c>
      <c r="G455" t="s">
        <v>77</v>
      </c>
      <c r="H455" t="s">
        <v>70</v>
      </c>
      <c r="I455" t="s">
        <v>70</v>
      </c>
      <c r="J455" t="s">
        <v>71</v>
      </c>
      <c r="K455">
        <v>21.2</v>
      </c>
      <c r="L455">
        <v>0</v>
      </c>
      <c r="M455">
        <v>0</v>
      </c>
      <c r="N455" t="s">
        <v>14</v>
      </c>
      <c r="O455" s="5">
        <v>1</v>
      </c>
      <c r="P455" s="5">
        <v>0</v>
      </c>
      <c r="Q455" s="5">
        <v>0</v>
      </c>
      <c r="R455" s="5">
        <v>0</v>
      </c>
      <c r="S455" s="5">
        <v>60</v>
      </c>
      <c r="T455" s="5">
        <v>53</v>
      </c>
      <c r="U455" s="5">
        <v>0</v>
      </c>
      <c r="V455" s="5">
        <v>1</v>
      </c>
      <c r="W455" s="5"/>
      <c r="X455" s="5"/>
      <c r="Y455" s="5">
        <v>2</v>
      </c>
      <c r="Z455" t="s">
        <v>72</v>
      </c>
      <c r="AA455" t="s">
        <v>72</v>
      </c>
      <c r="AB455" s="1">
        <v>42992</v>
      </c>
      <c r="AC455" t="s">
        <v>72</v>
      </c>
      <c r="AD455" t="s">
        <v>72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 t="s">
        <v>72</v>
      </c>
      <c r="AX455">
        <v>12</v>
      </c>
      <c r="AY455">
        <v>105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2</v>
      </c>
      <c r="BM455">
        <v>0</v>
      </c>
      <c r="BN455">
        <v>0</v>
      </c>
      <c r="BO455">
        <v>53</v>
      </c>
    </row>
    <row r="456" spans="1:67">
      <c r="A456" s="1">
        <v>42642</v>
      </c>
      <c r="B456">
        <v>285056</v>
      </c>
      <c r="C456" t="s">
        <v>806</v>
      </c>
      <c r="D456" t="s">
        <v>807</v>
      </c>
      <c r="E456" s="1">
        <v>14309</v>
      </c>
      <c r="F456">
        <v>79</v>
      </c>
      <c r="G456" t="s">
        <v>77</v>
      </c>
      <c r="H456" t="s">
        <v>70</v>
      </c>
      <c r="I456" t="s">
        <v>70</v>
      </c>
      <c r="J456" t="s">
        <v>71</v>
      </c>
      <c r="K456">
        <v>24.8</v>
      </c>
      <c r="L456">
        <v>0</v>
      </c>
      <c r="M456">
        <v>0</v>
      </c>
      <c r="N456" t="s">
        <v>15</v>
      </c>
      <c r="O456" s="5">
        <v>0</v>
      </c>
      <c r="P456" s="5">
        <v>1</v>
      </c>
      <c r="Q456" s="5">
        <v>0</v>
      </c>
      <c r="R456" s="5">
        <v>0</v>
      </c>
      <c r="S456" s="5">
        <v>30</v>
      </c>
      <c r="T456" s="5">
        <v>26</v>
      </c>
      <c r="U456" s="5">
        <v>1</v>
      </c>
      <c r="V456" s="5">
        <v>0</v>
      </c>
      <c r="W456" s="5"/>
      <c r="X456" s="5"/>
      <c r="Y456" s="5">
        <v>2</v>
      </c>
      <c r="Z456" t="s">
        <v>72</v>
      </c>
      <c r="AA456" t="s">
        <v>72</v>
      </c>
      <c r="AB456" s="1">
        <v>43041</v>
      </c>
      <c r="AC456" t="s">
        <v>72</v>
      </c>
      <c r="AD456" t="s">
        <v>72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 t="s">
        <v>72</v>
      </c>
      <c r="AX456">
        <v>5</v>
      </c>
      <c r="AY456">
        <v>135</v>
      </c>
      <c r="AZ456">
        <v>61</v>
      </c>
      <c r="BA456">
        <v>1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2</v>
      </c>
      <c r="BM456">
        <v>0</v>
      </c>
      <c r="BN456">
        <v>1</v>
      </c>
      <c r="BO456">
        <v>26</v>
      </c>
    </row>
    <row r="457" spans="1:67" hidden="1">
      <c r="A457" s="1">
        <v>42642</v>
      </c>
      <c r="B457">
        <v>295699</v>
      </c>
      <c r="C457" t="s">
        <v>473</v>
      </c>
      <c r="D457" t="s">
        <v>808</v>
      </c>
      <c r="E457" s="1">
        <v>13525</v>
      </c>
      <c r="F457">
        <v>81</v>
      </c>
      <c r="G457" t="s">
        <v>69</v>
      </c>
      <c r="H457" t="s">
        <v>70</v>
      </c>
      <c r="I457" t="s">
        <v>70</v>
      </c>
      <c r="J457" t="s">
        <v>71</v>
      </c>
      <c r="K457">
        <v>35.1</v>
      </c>
      <c r="L457">
        <v>0</v>
      </c>
      <c r="M457">
        <v>0</v>
      </c>
      <c r="N457" t="s">
        <v>16</v>
      </c>
      <c r="O457" s="5">
        <v>0</v>
      </c>
      <c r="P457" s="5">
        <v>0</v>
      </c>
      <c r="Q457" s="5">
        <v>1</v>
      </c>
      <c r="R457" s="5">
        <v>0</v>
      </c>
      <c r="S457" s="5">
        <v>58</v>
      </c>
      <c r="T457" s="5">
        <v>58</v>
      </c>
      <c r="U457" s="5">
        <v>0</v>
      </c>
      <c r="V457" s="5">
        <v>1</v>
      </c>
      <c r="W457" s="5"/>
      <c r="X457" s="5"/>
      <c r="Y457" s="5">
        <v>2</v>
      </c>
      <c r="Z457" t="s">
        <v>72</v>
      </c>
      <c r="AA457" t="s">
        <v>72</v>
      </c>
      <c r="AB457" s="1">
        <v>43132</v>
      </c>
      <c r="AC457" t="s">
        <v>72</v>
      </c>
      <c r="AD457" t="s">
        <v>72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 t="s">
        <v>72</v>
      </c>
      <c r="AX457">
        <v>11</v>
      </c>
      <c r="AY457">
        <v>130</v>
      </c>
      <c r="AZ457">
        <v>107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2</v>
      </c>
      <c r="BM457">
        <v>0</v>
      </c>
      <c r="BN457">
        <v>0</v>
      </c>
      <c r="BO457">
        <v>58</v>
      </c>
    </row>
    <row r="458" spans="1:67" hidden="1">
      <c r="A458" s="1">
        <v>42647</v>
      </c>
      <c r="B458">
        <v>278017</v>
      </c>
      <c r="C458" t="s">
        <v>809</v>
      </c>
      <c r="D458" t="s">
        <v>810</v>
      </c>
      <c r="E458" s="1">
        <v>20635</v>
      </c>
      <c r="F458">
        <v>62</v>
      </c>
      <c r="G458" t="s">
        <v>69</v>
      </c>
      <c r="H458" t="s">
        <v>70</v>
      </c>
      <c r="I458" t="s">
        <v>70</v>
      </c>
      <c r="J458" t="s">
        <v>71</v>
      </c>
      <c r="K458">
        <v>21.4</v>
      </c>
      <c r="L458">
        <v>0</v>
      </c>
      <c r="M458">
        <v>0</v>
      </c>
      <c r="N458" t="s">
        <v>14</v>
      </c>
      <c r="O458" s="5">
        <v>1</v>
      </c>
      <c r="P458" s="5">
        <v>0</v>
      </c>
      <c r="Q458" s="5">
        <v>0</v>
      </c>
      <c r="R458" s="5">
        <v>0</v>
      </c>
      <c r="S458" s="5">
        <v>45</v>
      </c>
      <c r="T458" s="5">
        <v>45</v>
      </c>
      <c r="U458" s="5">
        <v>0</v>
      </c>
      <c r="V458" s="5">
        <v>1</v>
      </c>
      <c r="W458" s="5"/>
      <c r="X458" s="5"/>
      <c r="Y458" s="5">
        <v>2</v>
      </c>
      <c r="Z458" t="s">
        <v>72</v>
      </c>
      <c r="AA458" t="s">
        <v>72</v>
      </c>
      <c r="AB458" s="1">
        <v>42962</v>
      </c>
      <c r="AC458" t="s">
        <v>72</v>
      </c>
      <c r="AD458" t="s">
        <v>72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 t="s">
        <v>72</v>
      </c>
      <c r="AX458">
        <v>7</v>
      </c>
      <c r="AY458">
        <v>125</v>
      </c>
      <c r="AZ458">
        <v>90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</v>
      </c>
      <c r="BM458">
        <v>0</v>
      </c>
      <c r="BN458">
        <v>1</v>
      </c>
      <c r="BO458">
        <v>45</v>
      </c>
    </row>
    <row r="459" spans="1:67" hidden="1">
      <c r="A459" s="1">
        <v>42647</v>
      </c>
      <c r="B459">
        <v>296350</v>
      </c>
      <c r="C459" t="s">
        <v>227</v>
      </c>
      <c r="D459" t="s">
        <v>811</v>
      </c>
      <c r="E459" s="1">
        <v>9924</v>
      </c>
      <c r="F459">
        <v>91</v>
      </c>
      <c r="G459" t="s">
        <v>69</v>
      </c>
      <c r="H459" t="s">
        <v>70</v>
      </c>
      <c r="I459" t="s">
        <v>70</v>
      </c>
      <c r="J459" t="s">
        <v>71</v>
      </c>
      <c r="K459">
        <v>24.6</v>
      </c>
      <c r="L459">
        <v>1</v>
      </c>
      <c r="M459" t="s">
        <v>72</v>
      </c>
      <c r="N459" t="s">
        <v>16</v>
      </c>
      <c r="O459" s="5">
        <v>0</v>
      </c>
      <c r="P459" s="5">
        <v>0</v>
      </c>
      <c r="Q459" s="5">
        <v>1</v>
      </c>
      <c r="R459" s="5">
        <v>0</v>
      </c>
      <c r="S459" s="5">
        <v>65</v>
      </c>
      <c r="T459" s="5">
        <v>65</v>
      </c>
      <c r="U459" s="5">
        <v>0</v>
      </c>
      <c r="V459" s="5">
        <v>1</v>
      </c>
      <c r="W459" s="5"/>
      <c r="X459" s="5"/>
      <c r="Y459" s="5">
        <v>2</v>
      </c>
      <c r="Z459" t="s">
        <v>72</v>
      </c>
      <c r="AA459" t="s">
        <v>72</v>
      </c>
      <c r="AB459" s="1">
        <v>43123</v>
      </c>
      <c r="AC459" t="s">
        <v>72</v>
      </c>
      <c r="AD459" t="s">
        <v>72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 t="s">
        <v>72</v>
      </c>
      <c r="AX459">
        <v>6</v>
      </c>
      <c r="AY459">
        <v>120</v>
      </c>
      <c r="AZ459">
        <v>28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1</v>
      </c>
      <c r="BL459">
        <v>2</v>
      </c>
      <c r="BM459">
        <v>0</v>
      </c>
      <c r="BN459">
        <v>0</v>
      </c>
      <c r="BO459">
        <v>65</v>
      </c>
    </row>
    <row r="460" spans="1:67" hidden="1">
      <c r="A460" s="1">
        <v>42648</v>
      </c>
      <c r="B460">
        <v>165791</v>
      </c>
      <c r="C460" t="s">
        <v>164</v>
      </c>
      <c r="D460" t="s">
        <v>812</v>
      </c>
      <c r="E460" s="1">
        <v>16647</v>
      </c>
      <c r="F460">
        <v>73</v>
      </c>
      <c r="G460" t="s">
        <v>77</v>
      </c>
      <c r="H460" t="s">
        <v>70</v>
      </c>
      <c r="I460" t="s">
        <v>70</v>
      </c>
      <c r="J460" t="s">
        <v>71</v>
      </c>
      <c r="K460">
        <v>35.299999999999997</v>
      </c>
      <c r="L460">
        <v>0</v>
      </c>
      <c r="M460">
        <v>0</v>
      </c>
      <c r="N460" t="s">
        <v>15</v>
      </c>
      <c r="O460" s="5">
        <v>0</v>
      </c>
      <c r="P460" s="5">
        <v>1</v>
      </c>
      <c r="Q460" s="5">
        <v>0</v>
      </c>
      <c r="R460" s="5">
        <v>0</v>
      </c>
      <c r="S460" s="5">
        <v>66</v>
      </c>
      <c r="T460" s="5">
        <v>63</v>
      </c>
      <c r="U460" s="5">
        <v>0</v>
      </c>
      <c r="V460" s="5">
        <v>1</v>
      </c>
      <c r="W460" s="5">
        <v>27.7</v>
      </c>
      <c r="X460" s="5"/>
      <c r="Y460" s="5">
        <v>2</v>
      </c>
      <c r="Z460" t="s">
        <v>72</v>
      </c>
      <c r="AA460" t="s">
        <v>72</v>
      </c>
      <c r="AB460" s="1">
        <v>43039</v>
      </c>
      <c r="AC460" t="s">
        <v>72</v>
      </c>
      <c r="AD460" t="s">
        <v>72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 t="s">
        <v>72</v>
      </c>
      <c r="AX460">
        <v>9</v>
      </c>
      <c r="AY460">
        <v>140</v>
      </c>
      <c r="AZ460">
        <v>86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</v>
      </c>
      <c r="BM460">
        <v>0</v>
      </c>
      <c r="BN460">
        <v>0</v>
      </c>
      <c r="BO460">
        <v>60</v>
      </c>
    </row>
    <row r="461" spans="1:67">
      <c r="A461" s="1">
        <v>42649</v>
      </c>
      <c r="B461">
        <v>247846</v>
      </c>
      <c r="C461" t="s">
        <v>267</v>
      </c>
      <c r="D461" t="s">
        <v>813</v>
      </c>
      <c r="E461" s="1">
        <v>17280</v>
      </c>
      <c r="F461">
        <v>71</v>
      </c>
      <c r="G461" t="s">
        <v>77</v>
      </c>
      <c r="H461" t="s">
        <v>70</v>
      </c>
      <c r="I461" t="s">
        <v>70</v>
      </c>
      <c r="J461" t="s">
        <v>71</v>
      </c>
      <c r="K461">
        <v>34.4</v>
      </c>
      <c r="L461">
        <v>0</v>
      </c>
      <c r="M461">
        <v>0</v>
      </c>
      <c r="N461" t="s">
        <v>15</v>
      </c>
      <c r="O461" s="5">
        <v>0</v>
      </c>
      <c r="P461" s="5">
        <v>1</v>
      </c>
      <c r="Q461" s="5">
        <v>0</v>
      </c>
      <c r="R461" s="5">
        <v>0</v>
      </c>
      <c r="S461" s="5">
        <v>32</v>
      </c>
      <c r="T461" s="5">
        <v>33</v>
      </c>
      <c r="U461" s="5">
        <v>1</v>
      </c>
      <c r="V461" s="5">
        <v>0</v>
      </c>
      <c r="W461" s="5"/>
      <c r="X461" s="5"/>
      <c r="Y461" s="5">
        <v>2</v>
      </c>
      <c r="Z461" t="s">
        <v>72</v>
      </c>
      <c r="AA461" t="s">
        <v>72</v>
      </c>
      <c r="AB461" s="1">
        <v>43104</v>
      </c>
      <c r="AC461" t="s">
        <v>72</v>
      </c>
      <c r="AD461" t="s">
        <v>72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 t="s">
        <v>72</v>
      </c>
      <c r="AX461">
        <v>5</v>
      </c>
      <c r="AY461">
        <v>140</v>
      </c>
      <c r="AZ461">
        <v>51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1</v>
      </c>
      <c r="BI461">
        <v>1</v>
      </c>
      <c r="BJ461">
        <v>1</v>
      </c>
      <c r="BK461">
        <v>0</v>
      </c>
      <c r="BL461">
        <v>2</v>
      </c>
      <c r="BM461">
        <v>0</v>
      </c>
      <c r="BN461">
        <v>1</v>
      </c>
      <c r="BO461">
        <v>30</v>
      </c>
    </row>
    <row r="462" spans="1:67" hidden="1">
      <c r="A462" s="1">
        <v>42649</v>
      </c>
      <c r="B462">
        <v>290980</v>
      </c>
      <c r="C462" t="s">
        <v>263</v>
      </c>
      <c r="D462" t="s">
        <v>814</v>
      </c>
      <c r="E462" s="1">
        <v>12823</v>
      </c>
      <c r="F462">
        <v>83</v>
      </c>
      <c r="G462" t="s">
        <v>77</v>
      </c>
      <c r="H462" t="s">
        <v>70</v>
      </c>
      <c r="I462" t="s">
        <v>70</v>
      </c>
      <c r="J462" t="s">
        <v>71</v>
      </c>
      <c r="K462">
        <v>38.1</v>
      </c>
      <c r="L462">
        <v>0</v>
      </c>
      <c r="M462" t="s">
        <v>72</v>
      </c>
      <c r="N462" t="s">
        <v>15</v>
      </c>
      <c r="O462" s="5">
        <v>0</v>
      </c>
      <c r="P462" s="5">
        <v>1</v>
      </c>
      <c r="Q462" s="5">
        <v>0</v>
      </c>
      <c r="R462" s="5">
        <v>0</v>
      </c>
      <c r="S462" s="5">
        <v>52</v>
      </c>
      <c r="T462" s="5">
        <v>52</v>
      </c>
      <c r="U462" s="5">
        <v>0</v>
      </c>
      <c r="V462" s="5">
        <v>1</v>
      </c>
      <c r="W462" s="5"/>
      <c r="X462" s="5"/>
      <c r="Y462" s="5">
        <v>2</v>
      </c>
      <c r="Z462" t="s">
        <v>72</v>
      </c>
      <c r="AA462" t="s">
        <v>72</v>
      </c>
      <c r="AB462" s="1">
        <v>42928</v>
      </c>
      <c r="AC462" t="s">
        <v>72</v>
      </c>
      <c r="AD462" t="s">
        <v>72</v>
      </c>
      <c r="AE462">
        <v>0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 t="s">
        <v>72</v>
      </c>
      <c r="AX462">
        <v>14</v>
      </c>
      <c r="AY462">
        <v>110</v>
      </c>
      <c r="AZ462">
        <v>79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1</v>
      </c>
      <c r="BG462">
        <v>0</v>
      </c>
      <c r="BH462">
        <v>1</v>
      </c>
      <c r="BI462">
        <v>1</v>
      </c>
      <c r="BJ462">
        <v>1</v>
      </c>
      <c r="BK462">
        <v>0</v>
      </c>
      <c r="BL462">
        <v>2</v>
      </c>
      <c r="BM462">
        <v>0</v>
      </c>
      <c r="BN462">
        <v>0</v>
      </c>
      <c r="BO462">
        <v>52</v>
      </c>
    </row>
    <row r="463" spans="1:67" hidden="1">
      <c r="A463" s="1">
        <v>42650</v>
      </c>
      <c r="B463">
        <v>296504</v>
      </c>
      <c r="C463" t="s">
        <v>815</v>
      </c>
      <c r="D463" t="s">
        <v>816</v>
      </c>
      <c r="E463" s="1">
        <v>13409</v>
      </c>
      <c r="F463">
        <v>82</v>
      </c>
      <c r="G463" t="s">
        <v>69</v>
      </c>
      <c r="H463" t="s">
        <v>70</v>
      </c>
      <c r="I463" t="s">
        <v>70</v>
      </c>
      <c r="J463" t="s">
        <v>71</v>
      </c>
      <c r="K463">
        <v>24.2</v>
      </c>
      <c r="L463">
        <v>1</v>
      </c>
      <c r="M463" t="s">
        <v>72</v>
      </c>
      <c r="N463" t="s">
        <v>16</v>
      </c>
      <c r="O463" s="5">
        <v>0</v>
      </c>
      <c r="P463" s="5">
        <v>0</v>
      </c>
      <c r="Q463" s="5">
        <v>1</v>
      </c>
      <c r="R463" s="5">
        <v>0</v>
      </c>
      <c r="S463" s="5">
        <v>75</v>
      </c>
      <c r="T463" s="5">
        <v>75</v>
      </c>
      <c r="U463" s="5">
        <v>0</v>
      </c>
      <c r="V463" s="5">
        <v>1</v>
      </c>
      <c r="W463" s="5"/>
      <c r="X463" s="5"/>
      <c r="Y463" s="5">
        <v>2</v>
      </c>
      <c r="Z463" t="s">
        <v>72</v>
      </c>
      <c r="AA463" t="s">
        <v>72</v>
      </c>
      <c r="AB463" s="1">
        <v>42669</v>
      </c>
      <c r="AC463" t="s">
        <v>72</v>
      </c>
      <c r="AD463" t="s">
        <v>72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 t="s">
        <v>72</v>
      </c>
      <c r="AY463">
        <v>105</v>
      </c>
      <c r="AZ463">
        <v>87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</v>
      </c>
      <c r="BM463">
        <v>0</v>
      </c>
      <c r="BN463">
        <v>0</v>
      </c>
      <c r="BO463">
        <v>75</v>
      </c>
    </row>
    <row r="464" spans="1:67">
      <c r="A464" s="1">
        <v>42654</v>
      </c>
      <c r="B464">
        <v>279678</v>
      </c>
      <c r="C464" t="s">
        <v>388</v>
      </c>
      <c r="D464" t="s">
        <v>744</v>
      </c>
      <c r="E464" s="1">
        <v>12369</v>
      </c>
      <c r="F464">
        <v>85</v>
      </c>
      <c r="G464" t="s">
        <v>77</v>
      </c>
      <c r="H464" t="s">
        <v>70</v>
      </c>
      <c r="I464" t="s">
        <v>70</v>
      </c>
      <c r="J464" t="s">
        <v>71</v>
      </c>
      <c r="K464">
        <v>25.9</v>
      </c>
      <c r="L464">
        <v>1</v>
      </c>
      <c r="M464" t="s">
        <v>72</v>
      </c>
      <c r="N464" t="s">
        <v>15</v>
      </c>
      <c r="O464" s="5">
        <v>0</v>
      </c>
      <c r="P464" s="5">
        <v>1</v>
      </c>
      <c r="Q464" s="5">
        <v>0</v>
      </c>
      <c r="R464" s="5">
        <v>0</v>
      </c>
      <c r="S464" s="5">
        <v>65</v>
      </c>
      <c r="T464" s="5">
        <v>65</v>
      </c>
      <c r="U464" s="5">
        <v>1</v>
      </c>
      <c r="V464" s="5">
        <v>0</v>
      </c>
      <c r="W464" s="5"/>
      <c r="X464" s="5"/>
      <c r="Y464" s="5">
        <v>2</v>
      </c>
      <c r="Z464" t="s">
        <v>72</v>
      </c>
      <c r="AA464" t="s">
        <v>72</v>
      </c>
      <c r="AB464" s="1">
        <v>43116</v>
      </c>
      <c r="AC464" t="s">
        <v>72</v>
      </c>
      <c r="AD464" t="s">
        <v>72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 t="s">
        <v>72</v>
      </c>
      <c r="AX464">
        <v>8</v>
      </c>
      <c r="AY464">
        <v>130</v>
      </c>
      <c r="AZ464">
        <v>65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</v>
      </c>
      <c r="BM464">
        <v>0</v>
      </c>
      <c r="BN464">
        <v>0</v>
      </c>
      <c r="BO464">
        <v>40</v>
      </c>
    </row>
    <row r="465" spans="1:67" hidden="1">
      <c r="A465" s="1">
        <v>42656</v>
      </c>
      <c r="B465">
        <v>296369</v>
      </c>
      <c r="C465" t="s">
        <v>817</v>
      </c>
      <c r="D465" t="s">
        <v>818</v>
      </c>
      <c r="E465" s="1">
        <v>11730</v>
      </c>
      <c r="F465">
        <v>86</v>
      </c>
      <c r="G465" t="s">
        <v>77</v>
      </c>
      <c r="H465" t="s">
        <v>70</v>
      </c>
      <c r="I465" t="s">
        <v>70</v>
      </c>
      <c r="J465" t="s">
        <v>71</v>
      </c>
      <c r="K465">
        <v>33.4</v>
      </c>
      <c r="L465">
        <v>0</v>
      </c>
      <c r="M465">
        <v>0</v>
      </c>
      <c r="N465" t="s">
        <v>15</v>
      </c>
      <c r="O465" s="5">
        <v>0</v>
      </c>
      <c r="P465" s="5">
        <v>1</v>
      </c>
      <c r="Q465" s="5">
        <v>0</v>
      </c>
      <c r="R465" s="5">
        <v>0</v>
      </c>
      <c r="S465" s="5">
        <v>45</v>
      </c>
      <c r="T465" s="5">
        <v>45</v>
      </c>
      <c r="U465" s="5">
        <v>0</v>
      </c>
      <c r="V465" s="5">
        <v>1</v>
      </c>
      <c r="W465" s="5"/>
      <c r="X465" s="5"/>
      <c r="Y465" s="5">
        <v>2</v>
      </c>
      <c r="Z465" t="s">
        <v>72</v>
      </c>
      <c r="AA465" t="s">
        <v>72</v>
      </c>
      <c r="AB465" s="1">
        <v>42877</v>
      </c>
      <c r="AC465" t="s">
        <v>72</v>
      </c>
      <c r="AD465" t="s">
        <v>72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 t="s">
        <v>72</v>
      </c>
      <c r="AX465">
        <v>6</v>
      </c>
      <c r="AY465">
        <v>130</v>
      </c>
      <c r="AZ465">
        <v>37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2</v>
      </c>
      <c r="BM465">
        <v>0</v>
      </c>
      <c r="BN465">
        <v>1</v>
      </c>
      <c r="BO465">
        <v>45</v>
      </c>
    </row>
    <row r="466" spans="1:67" hidden="1">
      <c r="A466" s="1">
        <v>42660</v>
      </c>
      <c r="B466">
        <v>182879</v>
      </c>
      <c r="C466" t="s">
        <v>819</v>
      </c>
      <c r="D466" t="s">
        <v>820</v>
      </c>
      <c r="E466" s="1">
        <v>14879</v>
      </c>
      <c r="F466">
        <v>78</v>
      </c>
      <c r="G466" t="s">
        <v>77</v>
      </c>
      <c r="H466" t="s">
        <v>70</v>
      </c>
      <c r="I466" t="s">
        <v>70</v>
      </c>
      <c r="J466" t="s">
        <v>71</v>
      </c>
      <c r="K466">
        <v>38.799999999999997</v>
      </c>
      <c r="L466">
        <v>0</v>
      </c>
      <c r="M466">
        <v>0</v>
      </c>
      <c r="N466" t="s">
        <v>16</v>
      </c>
      <c r="O466" s="5">
        <v>0</v>
      </c>
      <c r="P466" s="5">
        <v>0</v>
      </c>
      <c r="Q466" s="5">
        <v>1</v>
      </c>
      <c r="R466" s="5">
        <v>0</v>
      </c>
      <c r="S466" s="5">
        <v>70</v>
      </c>
      <c r="T466" s="5">
        <v>65</v>
      </c>
      <c r="U466" s="5">
        <v>0</v>
      </c>
      <c r="V466" s="5">
        <v>1</v>
      </c>
      <c r="W466" s="5"/>
      <c r="X466" s="5"/>
      <c r="Y466" s="5">
        <v>2</v>
      </c>
      <c r="Z466" t="s">
        <v>72</v>
      </c>
      <c r="AA466" t="s">
        <v>72</v>
      </c>
      <c r="AB466" s="1">
        <v>42660</v>
      </c>
      <c r="AC466" t="s">
        <v>72</v>
      </c>
      <c r="AD466" t="s">
        <v>72</v>
      </c>
      <c r="AE466">
        <v>1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 t="s">
        <v>72</v>
      </c>
      <c r="AY466">
        <v>80</v>
      </c>
      <c r="AZ466">
        <v>61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</v>
      </c>
      <c r="BM466">
        <v>0</v>
      </c>
      <c r="BN466">
        <v>0</v>
      </c>
      <c r="BO466">
        <v>65</v>
      </c>
    </row>
    <row r="467" spans="1:67" hidden="1">
      <c r="A467" s="1">
        <v>42660</v>
      </c>
      <c r="B467">
        <v>295254</v>
      </c>
      <c r="C467" t="s">
        <v>451</v>
      </c>
      <c r="D467" t="s">
        <v>821</v>
      </c>
      <c r="E467" s="1">
        <v>7961</v>
      </c>
      <c r="F467">
        <v>97</v>
      </c>
      <c r="G467" t="s">
        <v>69</v>
      </c>
      <c r="H467" t="s">
        <v>70</v>
      </c>
      <c r="I467" t="s">
        <v>70</v>
      </c>
      <c r="J467" t="s">
        <v>71</v>
      </c>
      <c r="K467">
        <v>23</v>
      </c>
      <c r="L467">
        <v>0</v>
      </c>
      <c r="M467">
        <v>0</v>
      </c>
      <c r="N467" t="s">
        <v>15</v>
      </c>
      <c r="O467" s="5">
        <v>0</v>
      </c>
      <c r="P467" s="5">
        <v>1</v>
      </c>
      <c r="Q467" s="5">
        <v>0</v>
      </c>
      <c r="R467" s="5">
        <v>0</v>
      </c>
      <c r="S467" s="5">
        <v>56</v>
      </c>
      <c r="T467" s="5">
        <v>56</v>
      </c>
      <c r="U467" s="5">
        <v>0</v>
      </c>
      <c r="V467" s="5">
        <v>1</v>
      </c>
      <c r="W467" s="5"/>
      <c r="X467" s="5"/>
      <c r="Y467" s="5">
        <v>2</v>
      </c>
      <c r="Z467" t="s">
        <v>72</v>
      </c>
      <c r="AA467" t="s">
        <v>72</v>
      </c>
      <c r="AB467" s="1">
        <v>42908</v>
      </c>
      <c r="AC467" t="s">
        <v>72</v>
      </c>
      <c r="AD467" t="s">
        <v>72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 t="s">
        <v>72</v>
      </c>
      <c r="AX467">
        <v>9</v>
      </c>
      <c r="AY467">
        <v>115</v>
      </c>
      <c r="AZ467">
        <v>49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2</v>
      </c>
      <c r="BM467">
        <v>0</v>
      </c>
      <c r="BN467">
        <v>0</v>
      </c>
      <c r="BO467">
        <v>56</v>
      </c>
    </row>
    <row r="468" spans="1:67" hidden="1">
      <c r="A468" s="1">
        <v>42661</v>
      </c>
      <c r="B468">
        <v>296513</v>
      </c>
      <c r="C468" t="s">
        <v>701</v>
      </c>
      <c r="D468" t="s">
        <v>822</v>
      </c>
      <c r="E468" s="1">
        <v>20151</v>
      </c>
      <c r="F468">
        <v>63</v>
      </c>
      <c r="G468" t="s">
        <v>77</v>
      </c>
      <c r="H468" t="s">
        <v>70</v>
      </c>
      <c r="I468" t="s">
        <v>70</v>
      </c>
      <c r="J468" t="s">
        <v>71</v>
      </c>
      <c r="K468">
        <v>34.299999999999997</v>
      </c>
      <c r="L468">
        <v>1</v>
      </c>
      <c r="M468" t="s">
        <v>72</v>
      </c>
      <c r="N468" t="s">
        <v>15</v>
      </c>
      <c r="O468" s="5">
        <v>0</v>
      </c>
      <c r="P468" s="5">
        <v>1</v>
      </c>
      <c r="Q468" s="5">
        <v>0</v>
      </c>
      <c r="R468" s="5">
        <v>0</v>
      </c>
      <c r="S468" s="5">
        <v>22</v>
      </c>
      <c r="T468" s="5">
        <v>22</v>
      </c>
      <c r="U468" s="5">
        <v>1</v>
      </c>
      <c r="V468" s="5">
        <v>0</v>
      </c>
      <c r="W468" s="5"/>
      <c r="X468" s="5"/>
      <c r="Y468" s="5">
        <v>2</v>
      </c>
      <c r="Z468" t="s">
        <v>96</v>
      </c>
      <c r="AA468" t="s">
        <v>823</v>
      </c>
      <c r="AB468" s="1">
        <v>43060</v>
      </c>
      <c r="AC468" t="s">
        <v>96</v>
      </c>
      <c r="AD468" t="s">
        <v>823</v>
      </c>
      <c r="AE468">
        <v>1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 t="s">
        <v>72</v>
      </c>
      <c r="AX468">
        <v>9</v>
      </c>
      <c r="AY468">
        <v>105</v>
      </c>
      <c r="AZ468">
        <v>65</v>
      </c>
      <c r="BA468">
        <v>1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</v>
      </c>
      <c r="BM468">
        <v>0</v>
      </c>
      <c r="BN468">
        <v>1</v>
      </c>
      <c r="BO468">
        <v>22</v>
      </c>
    </row>
    <row r="469" spans="1:67">
      <c r="A469" s="1">
        <v>42662</v>
      </c>
      <c r="B469">
        <v>154038</v>
      </c>
      <c r="C469" t="s">
        <v>106</v>
      </c>
      <c r="D469" t="s">
        <v>824</v>
      </c>
      <c r="E469" s="1">
        <v>17076</v>
      </c>
      <c r="F469">
        <v>72</v>
      </c>
      <c r="G469" t="s">
        <v>77</v>
      </c>
      <c r="H469" t="s">
        <v>70</v>
      </c>
      <c r="I469" t="s">
        <v>70</v>
      </c>
      <c r="J469" t="s">
        <v>71</v>
      </c>
      <c r="K469">
        <v>32.700000000000003</v>
      </c>
      <c r="L469">
        <v>0</v>
      </c>
      <c r="M469">
        <v>0</v>
      </c>
      <c r="N469" t="s">
        <v>14</v>
      </c>
      <c r="O469" s="5">
        <v>1</v>
      </c>
      <c r="P469" s="5">
        <v>0</v>
      </c>
      <c r="Q469" s="5">
        <v>0</v>
      </c>
      <c r="R469" s="5">
        <v>0</v>
      </c>
      <c r="S469" s="5">
        <v>29</v>
      </c>
      <c r="T469" s="5">
        <v>29</v>
      </c>
      <c r="U469" s="5">
        <v>1</v>
      </c>
      <c r="V469" s="5">
        <v>0</v>
      </c>
      <c r="W469" s="5"/>
      <c r="X469" s="5"/>
      <c r="Y469" s="5">
        <v>2</v>
      </c>
      <c r="Z469" t="s">
        <v>72</v>
      </c>
      <c r="AA469" t="s">
        <v>72</v>
      </c>
      <c r="AB469" s="1">
        <v>42662</v>
      </c>
      <c r="AC469" t="s">
        <v>72</v>
      </c>
      <c r="AD469" t="s">
        <v>72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 t="s">
        <v>72</v>
      </c>
      <c r="AY469">
        <v>120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</v>
      </c>
      <c r="BM469">
        <v>0</v>
      </c>
      <c r="BN469">
        <v>1</v>
      </c>
      <c r="BO469">
        <v>29</v>
      </c>
    </row>
    <row r="470" spans="1:67" hidden="1">
      <c r="A470" s="1">
        <v>42663</v>
      </c>
      <c r="B470">
        <v>143984</v>
      </c>
      <c r="C470" t="s">
        <v>825</v>
      </c>
      <c r="D470" t="s">
        <v>826</v>
      </c>
      <c r="E470" s="1">
        <v>13302</v>
      </c>
      <c r="F470">
        <v>82</v>
      </c>
      <c r="G470" t="s">
        <v>69</v>
      </c>
      <c r="H470" t="s">
        <v>70</v>
      </c>
      <c r="I470" t="s">
        <v>70</v>
      </c>
      <c r="J470" t="s">
        <v>71</v>
      </c>
      <c r="K470">
        <v>33.299999999999997</v>
      </c>
      <c r="L470">
        <v>0</v>
      </c>
      <c r="M470">
        <v>0</v>
      </c>
      <c r="N470" t="s">
        <v>16</v>
      </c>
      <c r="O470" s="5">
        <v>0</v>
      </c>
      <c r="P470" s="5">
        <v>0</v>
      </c>
      <c r="Q470" s="5">
        <v>1</v>
      </c>
      <c r="R470" s="5">
        <v>0</v>
      </c>
      <c r="S470" s="5">
        <v>57</v>
      </c>
      <c r="T470" s="5">
        <v>42</v>
      </c>
      <c r="U470" s="5">
        <v>0</v>
      </c>
      <c r="V470" s="5">
        <v>1</v>
      </c>
      <c r="W470" s="5"/>
      <c r="X470" s="5"/>
      <c r="Y470" s="5">
        <v>2</v>
      </c>
      <c r="Z470" t="s">
        <v>72</v>
      </c>
      <c r="AA470" t="s">
        <v>72</v>
      </c>
      <c r="AB470" s="1">
        <v>43116</v>
      </c>
      <c r="AC470" t="s">
        <v>72</v>
      </c>
      <c r="AD470" t="s">
        <v>72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 t="s">
        <v>72</v>
      </c>
      <c r="AX470">
        <v>21</v>
      </c>
      <c r="AY470">
        <v>120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</v>
      </c>
      <c r="BM470">
        <v>1</v>
      </c>
      <c r="BN470">
        <v>1</v>
      </c>
      <c r="BO470">
        <v>42</v>
      </c>
    </row>
    <row r="471" spans="1:67" hidden="1">
      <c r="A471" s="1">
        <v>42663</v>
      </c>
      <c r="B471">
        <v>187019</v>
      </c>
      <c r="C471" t="s">
        <v>827</v>
      </c>
      <c r="D471" t="s">
        <v>828</v>
      </c>
      <c r="E471" s="1">
        <v>10998</v>
      </c>
      <c r="F471">
        <v>88</v>
      </c>
      <c r="G471" t="s">
        <v>69</v>
      </c>
      <c r="H471" t="s">
        <v>70</v>
      </c>
      <c r="I471" t="s">
        <v>70</v>
      </c>
      <c r="J471" t="s">
        <v>71</v>
      </c>
      <c r="K471">
        <v>35.299999999999997</v>
      </c>
      <c r="L471">
        <v>0</v>
      </c>
      <c r="M471">
        <v>0</v>
      </c>
      <c r="N471" t="s">
        <v>16</v>
      </c>
      <c r="O471" s="5">
        <v>0</v>
      </c>
      <c r="P471" s="5">
        <v>0</v>
      </c>
      <c r="Q471" s="5">
        <v>1</v>
      </c>
      <c r="R471" s="5">
        <v>0</v>
      </c>
      <c r="S471" s="5">
        <v>65</v>
      </c>
      <c r="T471" s="5">
        <v>65</v>
      </c>
      <c r="U471" s="5">
        <v>0</v>
      </c>
      <c r="V471" s="5">
        <v>1</v>
      </c>
      <c r="W471" s="5"/>
      <c r="X471" s="5"/>
      <c r="Y471" s="5">
        <v>2</v>
      </c>
      <c r="Z471" t="s">
        <v>72</v>
      </c>
      <c r="AA471" t="s">
        <v>72</v>
      </c>
      <c r="AB471" s="1">
        <v>43097</v>
      </c>
      <c r="AC471" t="s">
        <v>72</v>
      </c>
      <c r="AD471" t="s">
        <v>72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 t="s">
        <v>72</v>
      </c>
      <c r="AX471">
        <v>18</v>
      </c>
      <c r="AY471">
        <v>130</v>
      </c>
      <c r="AZ471">
        <v>49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2</v>
      </c>
      <c r="BM471">
        <v>0</v>
      </c>
      <c r="BN471">
        <v>0</v>
      </c>
      <c r="BO471">
        <v>59</v>
      </c>
    </row>
    <row r="472" spans="1:67">
      <c r="A472" s="1">
        <v>42667</v>
      </c>
      <c r="B472">
        <v>2001526</v>
      </c>
      <c r="C472" t="s">
        <v>137</v>
      </c>
      <c r="D472" t="s">
        <v>829</v>
      </c>
      <c r="E472" s="1">
        <v>14405</v>
      </c>
      <c r="F472">
        <v>79</v>
      </c>
      <c r="G472" t="s">
        <v>77</v>
      </c>
      <c r="H472" t="s">
        <v>830</v>
      </c>
      <c r="I472" t="s">
        <v>70</v>
      </c>
      <c r="J472" t="s">
        <v>71</v>
      </c>
      <c r="K472">
        <v>29.5</v>
      </c>
      <c r="L472">
        <v>0</v>
      </c>
      <c r="M472">
        <v>0</v>
      </c>
      <c r="N472" t="s">
        <v>15</v>
      </c>
      <c r="O472" s="5">
        <v>0</v>
      </c>
      <c r="P472" s="5">
        <v>1</v>
      </c>
      <c r="Q472" s="5">
        <v>0</v>
      </c>
      <c r="R472" s="5">
        <v>0</v>
      </c>
      <c r="S472" s="5">
        <v>33</v>
      </c>
      <c r="T472" s="5">
        <v>33</v>
      </c>
      <c r="U472" s="5">
        <v>1</v>
      </c>
      <c r="V472" s="5">
        <v>0</v>
      </c>
      <c r="W472" s="5"/>
      <c r="X472" s="5"/>
      <c r="Y472" s="5">
        <v>2</v>
      </c>
      <c r="Z472" t="s">
        <v>72</v>
      </c>
      <c r="AA472" t="s">
        <v>72</v>
      </c>
      <c r="AB472" s="1">
        <v>43072</v>
      </c>
      <c r="AC472" t="s">
        <v>72</v>
      </c>
      <c r="AD472" t="s">
        <v>72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 t="s">
        <v>72</v>
      </c>
      <c r="AX472">
        <v>11</v>
      </c>
      <c r="AY472">
        <v>155</v>
      </c>
      <c r="AZ472">
        <v>57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</v>
      </c>
      <c r="BM472">
        <v>0</v>
      </c>
      <c r="BN472">
        <v>1</v>
      </c>
      <c r="BO472">
        <v>33</v>
      </c>
    </row>
    <row r="473" spans="1:67" hidden="1">
      <c r="A473" s="1">
        <v>42667</v>
      </c>
      <c r="B473">
        <v>296211</v>
      </c>
      <c r="C473" t="s">
        <v>831</v>
      </c>
      <c r="D473" t="s">
        <v>832</v>
      </c>
      <c r="E473" s="1">
        <v>8459</v>
      </c>
      <c r="F473">
        <v>95</v>
      </c>
      <c r="G473" t="s">
        <v>77</v>
      </c>
      <c r="H473" t="s">
        <v>70</v>
      </c>
      <c r="I473" t="s">
        <v>70</v>
      </c>
      <c r="J473" t="s">
        <v>71</v>
      </c>
      <c r="K473">
        <v>20.2</v>
      </c>
      <c r="L473">
        <v>0</v>
      </c>
      <c r="M473">
        <v>0</v>
      </c>
      <c r="N473" t="s">
        <v>15</v>
      </c>
      <c r="O473" s="5">
        <v>0</v>
      </c>
      <c r="P473" s="5">
        <v>1</v>
      </c>
      <c r="Q473" s="5">
        <v>0</v>
      </c>
      <c r="R473" s="5">
        <v>0</v>
      </c>
      <c r="S473" s="5">
        <v>68</v>
      </c>
      <c r="T473" s="5">
        <v>68</v>
      </c>
      <c r="U473" s="5">
        <v>0</v>
      </c>
      <c r="V473" s="5">
        <v>1</v>
      </c>
      <c r="W473" s="5"/>
      <c r="X473" s="5"/>
      <c r="Y473" s="5">
        <v>2</v>
      </c>
      <c r="Z473" t="s">
        <v>72</v>
      </c>
      <c r="AA473" t="s">
        <v>72</v>
      </c>
      <c r="AB473" s="1">
        <v>42950</v>
      </c>
      <c r="AC473" t="s">
        <v>72</v>
      </c>
      <c r="AD473" t="s">
        <v>72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 t="s">
        <v>72</v>
      </c>
      <c r="AX473">
        <v>8</v>
      </c>
      <c r="AY473">
        <v>130</v>
      </c>
      <c r="AZ473">
        <v>37</v>
      </c>
      <c r="BA473">
        <v>1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</v>
      </c>
      <c r="BM473">
        <v>0</v>
      </c>
      <c r="BN473">
        <v>0</v>
      </c>
      <c r="BO473">
        <v>68</v>
      </c>
    </row>
    <row r="474" spans="1:67">
      <c r="A474" s="1">
        <v>42668</v>
      </c>
      <c r="B474">
        <v>2001015</v>
      </c>
      <c r="C474" t="s">
        <v>168</v>
      </c>
      <c r="D474" t="s">
        <v>833</v>
      </c>
      <c r="E474" s="1">
        <v>15128</v>
      </c>
      <c r="F474">
        <v>77</v>
      </c>
      <c r="G474" t="s">
        <v>77</v>
      </c>
      <c r="H474" t="s">
        <v>830</v>
      </c>
      <c r="I474" t="s">
        <v>70</v>
      </c>
      <c r="J474" t="s">
        <v>71</v>
      </c>
      <c r="K474">
        <v>26.9</v>
      </c>
      <c r="L474">
        <v>0</v>
      </c>
      <c r="M474">
        <v>3</v>
      </c>
      <c r="N474" t="s">
        <v>15</v>
      </c>
      <c r="O474" s="5">
        <v>0</v>
      </c>
      <c r="P474" s="5">
        <v>1</v>
      </c>
      <c r="Q474" s="5">
        <v>0</v>
      </c>
      <c r="R474" s="5">
        <v>0</v>
      </c>
      <c r="S474" s="5">
        <v>48</v>
      </c>
      <c r="T474" s="5">
        <v>32</v>
      </c>
      <c r="U474" s="5">
        <v>1</v>
      </c>
      <c r="V474" s="5">
        <v>0</v>
      </c>
      <c r="W474" s="5"/>
      <c r="X474" s="5"/>
      <c r="Y474" s="5">
        <v>2</v>
      </c>
      <c r="Z474" t="s">
        <v>72</v>
      </c>
      <c r="AA474" t="s">
        <v>72</v>
      </c>
      <c r="AB474" s="1">
        <v>43129</v>
      </c>
      <c r="AC474" t="s">
        <v>72</v>
      </c>
      <c r="AD474" t="s">
        <v>72</v>
      </c>
      <c r="AE474">
        <v>1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 t="s">
        <v>72</v>
      </c>
      <c r="AX474">
        <v>17</v>
      </c>
      <c r="AY474">
        <v>95</v>
      </c>
      <c r="AZ474">
        <v>31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2</v>
      </c>
      <c r="BM474">
        <v>0</v>
      </c>
      <c r="BN474">
        <v>1</v>
      </c>
      <c r="BO474">
        <v>32</v>
      </c>
    </row>
    <row r="475" spans="1:67" hidden="1">
      <c r="A475" s="1">
        <v>42668</v>
      </c>
      <c r="B475">
        <v>296571</v>
      </c>
      <c r="C475" t="s">
        <v>834</v>
      </c>
      <c r="D475" t="s">
        <v>835</v>
      </c>
      <c r="E475" s="1">
        <v>8392</v>
      </c>
      <c r="F475">
        <v>96</v>
      </c>
      <c r="G475" t="s">
        <v>69</v>
      </c>
      <c r="H475" t="s">
        <v>70</v>
      </c>
      <c r="I475" t="s">
        <v>70</v>
      </c>
      <c r="J475" t="s">
        <v>71</v>
      </c>
      <c r="K475">
        <v>19.100000000000001</v>
      </c>
      <c r="L475">
        <v>0</v>
      </c>
      <c r="M475">
        <v>0</v>
      </c>
      <c r="N475" t="s">
        <v>16</v>
      </c>
      <c r="O475" s="5">
        <v>0</v>
      </c>
      <c r="P475" s="5">
        <v>0</v>
      </c>
      <c r="Q475" s="5">
        <v>1</v>
      </c>
      <c r="R475" s="5">
        <v>0</v>
      </c>
      <c r="S475" s="5">
        <v>63</v>
      </c>
      <c r="T475" s="5">
        <v>63</v>
      </c>
      <c r="U475" s="5">
        <v>0</v>
      </c>
      <c r="V475" s="5">
        <v>1</v>
      </c>
      <c r="W475" s="5"/>
      <c r="X475" s="5"/>
      <c r="Y475" s="5">
        <v>2</v>
      </c>
      <c r="Z475" t="s">
        <v>72</v>
      </c>
      <c r="AA475" t="s">
        <v>72</v>
      </c>
      <c r="AB475" s="1">
        <v>42922</v>
      </c>
      <c r="AC475" t="s">
        <v>72</v>
      </c>
      <c r="AD475" t="s">
        <v>72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 t="s">
        <v>72</v>
      </c>
      <c r="AX475">
        <v>13</v>
      </c>
      <c r="AY475">
        <v>120</v>
      </c>
      <c r="AZ475">
        <v>51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</v>
      </c>
      <c r="BM475">
        <v>0</v>
      </c>
      <c r="BN475">
        <v>0</v>
      </c>
      <c r="BO475">
        <v>63</v>
      </c>
    </row>
    <row r="476" spans="1:67" hidden="1">
      <c r="A476" s="1">
        <v>42668</v>
      </c>
      <c r="B476">
        <v>296737</v>
      </c>
      <c r="C476" t="s">
        <v>424</v>
      </c>
      <c r="D476" t="s">
        <v>836</v>
      </c>
      <c r="E476" s="1">
        <v>10800</v>
      </c>
      <c r="F476">
        <v>89</v>
      </c>
      <c r="G476" t="s">
        <v>77</v>
      </c>
      <c r="H476" t="s">
        <v>70</v>
      </c>
      <c r="I476" t="s">
        <v>70</v>
      </c>
      <c r="J476" t="s">
        <v>71</v>
      </c>
      <c r="K476">
        <v>24.8</v>
      </c>
      <c r="L476">
        <v>0</v>
      </c>
      <c r="M476">
        <v>0</v>
      </c>
      <c r="N476" t="s">
        <v>15</v>
      </c>
      <c r="O476" s="5">
        <v>0</v>
      </c>
      <c r="P476" s="5">
        <v>1</v>
      </c>
      <c r="Q476" s="5">
        <v>0</v>
      </c>
      <c r="R476" s="5">
        <v>0</v>
      </c>
      <c r="S476" s="5">
        <v>52</v>
      </c>
      <c r="T476" s="5">
        <v>52</v>
      </c>
      <c r="U476" s="5">
        <v>0</v>
      </c>
      <c r="V476" s="5">
        <v>1</v>
      </c>
      <c r="W476" s="5"/>
      <c r="X476" s="5"/>
      <c r="Y476" s="5">
        <v>2</v>
      </c>
      <c r="Z476" t="s">
        <v>72</v>
      </c>
      <c r="AA476" t="s">
        <v>72</v>
      </c>
      <c r="AB476" s="1">
        <v>43039</v>
      </c>
      <c r="AC476" t="s">
        <v>72</v>
      </c>
      <c r="AD476" t="s">
        <v>72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 t="s">
        <v>72</v>
      </c>
      <c r="AX476">
        <v>9</v>
      </c>
      <c r="AY476">
        <v>108</v>
      </c>
      <c r="AZ476">
        <v>67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1</v>
      </c>
      <c r="BL476">
        <v>2</v>
      </c>
      <c r="BM476">
        <v>0</v>
      </c>
      <c r="BN476">
        <v>0</v>
      </c>
      <c r="BO476">
        <v>52</v>
      </c>
    </row>
    <row r="477" spans="1:67">
      <c r="A477" s="1">
        <v>42668</v>
      </c>
      <c r="B477">
        <v>296873</v>
      </c>
      <c r="C477" t="s">
        <v>837</v>
      </c>
      <c r="D477" t="s">
        <v>838</v>
      </c>
      <c r="E477" s="1">
        <v>13891</v>
      </c>
      <c r="F477">
        <v>80</v>
      </c>
      <c r="G477" t="s">
        <v>69</v>
      </c>
      <c r="H477" t="s">
        <v>70</v>
      </c>
      <c r="I477" t="s">
        <v>70</v>
      </c>
      <c r="J477" t="s">
        <v>71</v>
      </c>
      <c r="K477">
        <v>32.5</v>
      </c>
      <c r="L477">
        <v>0</v>
      </c>
      <c r="M477">
        <v>0</v>
      </c>
      <c r="N477" t="s">
        <v>15</v>
      </c>
      <c r="O477" s="5">
        <v>0</v>
      </c>
      <c r="P477" s="5">
        <v>1</v>
      </c>
      <c r="Q477" s="5">
        <v>0</v>
      </c>
      <c r="R477" s="5">
        <v>0</v>
      </c>
      <c r="S477" s="5">
        <v>39</v>
      </c>
      <c r="T477" s="5">
        <v>39</v>
      </c>
      <c r="U477" s="5">
        <v>1</v>
      </c>
      <c r="V477" s="5">
        <v>0</v>
      </c>
      <c r="W477" s="5"/>
      <c r="X477" s="5"/>
      <c r="Y477" s="5">
        <v>2</v>
      </c>
      <c r="Z477" t="s">
        <v>72</v>
      </c>
      <c r="AA477" t="s">
        <v>72</v>
      </c>
      <c r="AB477" s="1">
        <v>43060</v>
      </c>
      <c r="AC477" t="s">
        <v>72</v>
      </c>
      <c r="AD477" t="s">
        <v>72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 t="s">
        <v>72</v>
      </c>
      <c r="AX477">
        <v>5</v>
      </c>
      <c r="AY477">
        <v>140</v>
      </c>
      <c r="AZ477">
        <v>67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2</v>
      </c>
      <c r="BM477">
        <v>0</v>
      </c>
      <c r="BN477">
        <v>1</v>
      </c>
      <c r="BO477">
        <v>39</v>
      </c>
    </row>
    <row r="478" spans="1:67" hidden="1">
      <c r="A478" s="1">
        <v>42668</v>
      </c>
      <c r="B478">
        <v>297233</v>
      </c>
      <c r="C478" t="s">
        <v>839</v>
      </c>
      <c r="D478" t="s">
        <v>840</v>
      </c>
      <c r="E478" s="1">
        <v>19724</v>
      </c>
      <c r="F478">
        <v>65</v>
      </c>
      <c r="G478" t="s">
        <v>77</v>
      </c>
      <c r="H478" t="s">
        <v>70</v>
      </c>
      <c r="I478" t="s">
        <v>70</v>
      </c>
      <c r="J478" t="s">
        <v>71</v>
      </c>
      <c r="K478">
        <v>29.4</v>
      </c>
      <c r="L478">
        <v>0</v>
      </c>
      <c r="M478">
        <v>0</v>
      </c>
      <c r="N478" t="s">
        <v>15</v>
      </c>
      <c r="O478" s="5">
        <v>0</v>
      </c>
      <c r="P478" s="5">
        <v>1</v>
      </c>
      <c r="Q478" s="5">
        <v>0</v>
      </c>
      <c r="R478" s="5">
        <v>0</v>
      </c>
      <c r="S478" s="5">
        <v>45</v>
      </c>
      <c r="T478" s="5">
        <v>45</v>
      </c>
      <c r="U478" s="5">
        <v>0</v>
      </c>
      <c r="V478" s="5">
        <v>1</v>
      </c>
      <c r="W478" s="5"/>
      <c r="X478" s="5"/>
      <c r="Y478" s="5">
        <v>2</v>
      </c>
      <c r="Z478" t="s">
        <v>72</v>
      </c>
      <c r="AA478" t="s">
        <v>72</v>
      </c>
      <c r="AB478" s="1">
        <v>43062</v>
      </c>
      <c r="AC478" t="s">
        <v>72</v>
      </c>
      <c r="AD478" t="s">
        <v>72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 t="s">
        <v>72</v>
      </c>
      <c r="AX478">
        <v>6</v>
      </c>
      <c r="AY478">
        <v>140</v>
      </c>
      <c r="AZ478">
        <v>72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</v>
      </c>
      <c r="BM478">
        <v>0</v>
      </c>
      <c r="BN478">
        <v>1</v>
      </c>
      <c r="BO478">
        <v>45</v>
      </c>
    </row>
    <row r="479" spans="1:67" hidden="1">
      <c r="A479" s="1">
        <v>42669</v>
      </c>
      <c r="B479">
        <v>148250</v>
      </c>
      <c r="C479" t="s">
        <v>841</v>
      </c>
      <c r="D479" t="s">
        <v>842</v>
      </c>
      <c r="E479" s="1">
        <v>14089</v>
      </c>
      <c r="F479">
        <v>80</v>
      </c>
      <c r="G479" t="s">
        <v>77</v>
      </c>
      <c r="H479" t="s">
        <v>70</v>
      </c>
      <c r="I479" t="s">
        <v>70</v>
      </c>
      <c r="J479" t="s">
        <v>71</v>
      </c>
      <c r="K479">
        <v>29</v>
      </c>
      <c r="L479">
        <v>0</v>
      </c>
      <c r="M479">
        <v>0</v>
      </c>
      <c r="N479" t="s">
        <v>15</v>
      </c>
      <c r="O479" s="5">
        <v>0</v>
      </c>
      <c r="P479" s="5">
        <v>1</v>
      </c>
      <c r="Q479" s="5">
        <v>0</v>
      </c>
      <c r="R479" s="5">
        <v>0</v>
      </c>
      <c r="S479" s="5">
        <v>30</v>
      </c>
      <c r="T479" s="5">
        <v>20</v>
      </c>
      <c r="U479" s="5">
        <v>1</v>
      </c>
      <c r="V479" s="5">
        <v>0</v>
      </c>
      <c r="W479" s="5"/>
      <c r="X479" s="5"/>
      <c r="Y479" s="5">
        <v>2</v>
      </c>
      <c r="Z479" t="s">
        <v>72</v>
      </c>
      <c r="AA479" t="s">
        <v>72</v>
      </c>
      <c r="AB479" s="1">
        <v>43090</v>
      </c>
      <c r="AC479" t="s">
        <v>139</v>
      </c>
      <c r="AD479" t="s">
        <v>235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 t="s">
        <v>72</v>
      </c>
      <c r="AX479">
        <v>8</v>
      </c>
      <c r="AY479">
        <v>120</v>
      </c>
      <c r="AZ479">
        <v>58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2</v>
      </c>
      <c r="BM479">
        <v>1</v>
      </c>
      <c r="BN479">
        <v>1</v>
      </c>
      <c r="BO479">
        <v>20</v>
      </c>
    </row>
    <row r="480" spans="1:67" hidden="1">
      <c r="A480" s="1">
        <v>42669</v>
      </c>
      <c r="B480">
        <v>269482</v>
      </c>
      <c r="C480" t="s">
        <v>843</v>
      </c>
      <c r="D480" t="s">
        <v>844</v>
      </c>
      <c r="E480" s="1">
        <v>26456</v>
      </c>
      <c r="F480">
        <v>46</v>
      </c>
      <c r="G480" t="s">
        <v>69</v>
      </c>
      <c r="H480" t="s">
        <v>70</v>
      </c>
      <c r="I480" t="s">
        <v>70</v>
      </c>
      <c r="J480" t="s">
        <v>71</v>
      </c>
      <c r="K480">
        <v>32.799999999999997</v>
      </c>
      <c r="L480">
        <v>0</v>
      </c>
      <c r="M480">
        <v>0</v>
      </c>
      <c r="N480" t="s">
        <v>15</v>
      </c>
      <c r="O480" s="5">
        <v>0</v>
      </c>
      <c r="P480" s="5">
        <v>1</v>
      </c>
      <c r="Q480" s="5">
        <v>0</v>
      </c>
      <c r="R480" s="5">
        <v>0</v>
      </c>
      <c r="S480" s="5">
        <v>52</v>
      </c>
      <c r="T480" s="5">
        <v>52</v>
      </c>
      <c r="U480" s="5">
        <v>0</v>
      </c>
      <c r="V480" s="5">
        <v>1</v>
      </c>
      <c r="W480" s="5"/>
      <c r="X480" s="5"/>
      <c r="Y480" s="5">
        <v>2</v>
      </c>
      <c r="Z480" t="s">
        <v>72</v>
      </c>
      <c r="AA480" t="s">
        <v>72</v>
      </c>
      <c r="AB480" s="1">
        <v>43041</v>
      </c>
      <c r="AC480" t="s">
        <v>72</v>
      </c>
      <c r="AD480" t="s">
        <v>72</v>
      </c>
      <c r="AE480">
        <v>0</v>
      </c>
      <c r="AF480">
        <v>0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 t="s">
        <v>72</v>
      </c>
      <c r="AX480">
        <v>20</v>
      </c>
      <c r="AY480">
        <v>120</v>
      </c>
      <c r="AZ480">
        <v>90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2</v>
      </c>
      <c r="BM480">
        <v>0</v>
      </c>
      <c r="BN480">
        <v>1</v>
      </c>
      <c r="BO480">
        <v>52</v>
      </c>
    </row>
    <row r="481" spans="1:67" hidden="1">
      <c r="A481" s="1">
        <v>42671</v>
      </c>
      <c r="B481">
        <v>277920</v>
      </c>
      <c r="C481" t="s">
        <v>158</v>
      </c>
      <c r="D481" t="s">
        <v>845</v>
      </c>
      <c r="E481" s="1">
        <v>11982</v>
      </c>
      <c r="F481">
        <v>86</v>
      </c>
      <c r="G481" t="s">
        <v>69</v>
      </c>
      <c r="H481" t="s">
        <v>70</v>
      </c>
      <c r="I481" t="s">
        <v>70</v>
      </c>
      <c r="J481" t="s">
        <v>71</v>
      </c>
      <c r="K481">
        <v>27.9</v>
      </c>
      <c r="L481">
        <v>0</v>
      </c>
      <c r="M481">
        <v>0</v>
      </c>
      <c r="N481" t="s">
        <v>15</v>
      </c>
      <c r="O481" s="5">
        <v>0</v>
      </c>
      <c r="P481" s="5">
        <v>1</v>
      </c>
      <c r="Q481" s="5">
        <v>0</v>
      </c>
      <c r="R481" s="5">
        <v>0</v>
      </c>
      <c r="S481" s="5">
        <v>55</v>
      </c>
      <c r="T481" s="5">
        <v>55</v>
      </c>
      <c r="U481" s="5">
        <v>0</v>
      </c>
      <c r="V481" s="5">
        <v>1</v>
      </c>
      <c r="W481" s="5"/>
      <c r="X481" s="5"/>
      <c r="Y481" s="5">
        <v>2</v>
      </c>
      <c r="Z481" t="s">
        <v>72</v>
      </c>
      <c r="AA481" t="s">
        <v>72</v>
      </c>
      <c r="AB481" s="1">
        <v>43068</v>
      </c>
      <c r="AC481" t="s">
        <v>72</v>
      </c>
      <c r="AD481" t="s">
        <v>72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 t="s">
        <v>72</v>
      </c>
      <c r="AX481">
        <v>7</v>
      </c>
      <c r="AY481">
        <v>150</v>
      </c>
      <c r="AZ481">
        <v>33</v>
      </c>
      <c r="BA481">
        <v>1</v>
      </c>
      <c r="BB481">
        <v>0</v>
      </c>
      <c r="BC481">
        <v>1</v>
      </c>
      <c r="BD481">
        <v>1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2</v>
      </c>
      <c r="BM481">
        <v>0</v>
      </c>
      <c r="BN481">
        <v>0</v>
      </c>
      <c r="BO481">
        <v>55</v>
      </c>
    </row>
    <row r="482" spans="1:67" hidden="1">
      <c r="A482" s="1">
        <v>42674</v>
      </c>
      <c r="B482">
        <v>297137</v>
      </c>
      <c r="C482" t="s">
        <v>846</v>
      </c>
      <c r="D482" t="s">
        <v>847</v>
      </c>
      <c r="E482" s="1">
        <v>9843</v>
      </c>
      <c r="F482">
        <v>92</v>
      </c>
      <c r="G482" t="s">
        <v>77</v>
      </c>
      <c r="H482" t="s">
        <v>70</v>
      </c>
      <c r="I482" t="s">
        <v>70</v>
      </c>
      <c r="J482" t="s">
        <v>71</v>
      </c>
      <c r="K482">
        <v>27</v>
      </c>
      <c r="L482">
        <v>0</v>
      </c>
      <c r="M482">
        <v>0</v>
      </c>
      <c r="N482" t="s">
        <v>16</v>
      </c>
      <c r="O482" s="5">
        <v>0</v>
      </c>
      <c r="P482" s="5">
        <v>0</v>
      </c>
      <c r="Q482" s="5">
        <v>1</v>
      </c>
      <c r="R482" s="5">
        <v>0</v>
      </c>
      <c r="S482" s="5">
        <v>48</v>
      </c>
      <c r="T482" s="5">
        <v>48</v>
      </c>
      <c r="U482" s="5">
        <v>0</v>
      </c>
      <c r="V482" s="5">
        <v>1</v>
      </c>
      <c r="W482" s="5"/>
      <c r="X482" s="5"/>
      <c r="Y482" s="5">
        <v>2</v>
      </c>
      <c r="Z482" t="s">
        <v>72</v>
      </c>
      <c r="AA482" t="s">
        <v>72</v>
      </c>
      <c r="AB482" s="1">
        <v>42797</v>
      </c>
      <c r="AC482" t="s">
        <v>72</v>
      </c>
      <c r="AD482" t="s">
        <v>72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 t="s">
        <v>72</v>
      </c>
      <c r="AX482">
        <v>5</v>
      </c>
      <c r="AY482">
        <v>120</v>
      </c>
      <c r="BA482">
        <v>1</v>
      </c>
      <c r="BB482">
        <v>1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</v>
      </c>
      <c r="BM482">
        <v>0</v>
      </c>
      <c r="BN482">
        <v>1</v>
      </c>
      <c r="BO482">
        <v>48</v>
      </c>
    </row>
    <row r="483" spans="1:67">
      <c r="A483" s="1">
        <v>42677</v>
      </c>
      <c r="B483">
        <v>213868</v>
      </c>
      <c r="C483" t="s">
        <v>257</v>
      </c>
      <c r="D483" t="s">
        <v>848</v>
      </c>
      <c r="E483" s="1">
        <v>16344</v>
      </c>
      <c r="F483">
        <v>74</v>
      </c>
      <c r="G483" t="s">
        <v>77</v>
      </c>
      <c r="H483" t="s">
        <v>70</v>
      </c>
      <c r="I483" t="s">
        <v>70</v>
      </c>
      <c r="J483" t="s">
        <v>71</v>
      </c>
      <c r="K483">
        <v>31.5</v>
      </c>
      <c r="L483">
        <v>0</v>
      </c>
      <c r="M483">
        <v>1</v>
      </c>
      <c r="N483" t="s">
        <v>16</v>
      </c>
      <c r="O483" s="5">
        <v>0</v>
      </c>
      <c r="P483" s="5">
        <v>0</v>
      </c>
      <c r="Q483" s="5">
        <v>1</v>
      </c>
      <c r="R483" s="5">
        <v>0</v>
      </c>
      <c r="S483" s="5">
        <v>30</v>
      </c>
      <c r="T483" s="5">
        <v>35</v>
      </c>
      <c r="U483" s="5">
        <v>1</v>
      </c>
      <c r="V483" s="5">
        <v>0</v>
      </c>
      <c r="W483" s="5"/>
      <c r="X483" s="5"/>
      <c r="Y483" s="5">
        <v>2</v>
      </c>
      <c r="Z483" t="s">
        <v>72</v>
      </c>
      <c r="AA483" t="s">
        <v>72</v>
      </c>
      <c r="AB483" s="1">
        <v>43109</v>
      </c>
      <c r="AC483" t="s">
        <v>72</v>
      </c>
      <c r="AD483" t="s">
        <v>72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 t="s">
        <v>72</v>
      </c>
      <c r="AX483">
        <v>16</v>
      </c>
      <c r="AY483">
        <v>110</v>
      </c>
      <c r="AZ483">
        <v>90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1</v>
      </c>
      <c r="BK483">
        <v>0</v>
      </c>
      <c r="BL483">
        <v>2</v>
      </c>
      <c r="BM483">
        <v>0</v>
      </c>
      <c r="BN483">
        <v>1</v>
      </c>
      <c r="BO483">
        <v>31</v>
      </c>
    </row>
    <row r="484" spans="1:67" hidden="1">
      <c r="A484" s="1">
        <v>42677</v>
      </c>
      <c r="B484">
        <v>233945</v>
      </c>
      <c r="C484" t="s">
        <v>849</v>
      </c>
      <c r="D484" t="s">
        <v>646</v>
      </c>
      <c r="E484" s="1">
        <v>13400</v>
      </c>
      <c r="F484">
        <v>82</v>
      </c>
      <c r="G484" t="s">
        <v>69</v>
      </c>
      <c r="H484" t="s">
        <v>70</v>
      </c>
      <c r="I484" t="s">
        <v>70</v>
      </c>
      <c r="J484" t="s">
        <v>71</v>
      </c>
      <c r="K484">
        <v>27.1</v>
      </c>
      <c r="L484">
        <v>0</v>
      </c>
      <c r="M484">
        <v>0</v>
      </c>
      <c r="N484" t="s">
        <v>16</v>
      </c>
      <c r="O484" s="5">
        <v>0</v>
      </c>
      <c r="P484" s="5">
        <v>0</v>
      </c>
      <c r="Q484" s="5">
        <v>1</v>
      </c>
      <c r="R484" s="5">
        <v>0</v>
      </c>
      <c r="S484" s="5">
        <v>55</v>
      </c>
      <c r="T484" s="5">
        <v>55</v>
      </c>
      <c r="U484" s="5">
        <v>0</v>
      </c>
      <c r="V484" s="5">
        <v>1</v>
      </c>
      <c r="W484" s="5"/>
      <c r="X484" s="5"/>
      <c r="Y484" s="5">
        <v>2</v>
      </c>
      <c r="Z484" t="s">
        <v>72</v>
      </c>
      <c r="AA484" t="s">
        <v>72</v>
      </c>
      <c r="AB484" s="1">
        <v>42999</v>
      </c>
      <c r="AC484" t="s">
        <v>72</v>
      </c>
      <c r="AD484" t="s">
        <v>72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 t="s">
        <v>72</v>
      </c>
      <c r="AX484">
        <v>11</v>
      </c>
      <c r="AY484">
        <v>110</v>
      </c>
      <c r="AZ484">
        <v>70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</v>
      </c>
      <c r="BM484">
        <v>0</v>
      </c>
      <c r="BN484">
        <v>0</v>
      </c>
      <c r="BO484">
        <v>55</v>
      </c>
    </row>
    <row r="485" spans="1:67">
      <c r="A485" s="1">
        <v>42677</v>
      </c>
      <c r="B485">
        <v>278926</v>
      </c>
      <c r="C485" t="s">
        <v>701</v>
      </c>
      <c r="D485" t="s">
        <v>850</v>
      </c>
      <c r="E485" s="1">
        <v>12921</v>
      </c>
      <c r="F485">
        <v>83</v>
      </c>
      <c r="G485" t="s">
        <v>77</v>
      </c>
      <c r="H485" t="s">
        <v>70</v>
      </c>
      <c r="I485" t="s">
        <v>70</v>
      </c>
      <c r="J485" t="s">
        <v>71</v>
      </c>
      <c r="K485">
        <v>27.4</v>
      </c>
      <c r="L485">
        <v>0</v>
      </c>
      <c r="M485">
        <v>0</v>
      </c>
      <c r="N485" t="s">
        <v>16</v>
      </c>
      <c r="O485" s="5">
        <v>0</v>
      </c>
      <c r="P485" s="5">
        <v>0</v>
      </c>
      <c r="Q485" s="5">
        <v>1</v>
      </c>
      <c r="R485" s="5">
        <v>0</v>
      </c>
      <c r="S485" s="5">
        <v>30</v>
      </c>
      <c r="T485" s="5">
        <v>30</v>
      </c>
      <c r="U485" s="5">
        <v>1</v>
      </c>
      <c r="V485" s="5">
        <v>0</v>
      </c>
      <c r="W485" s="5"/>
      <c r="X485" s="5"/>
      <c r="Y485" s="5">
        <v>2</v>
      </c>
      <c r="Z485" t="s">
        <v>72</v>
      </c>
      <c r="AA485" t="s">
        <v>72</v>
      </c>
      <c r="AB485" s="1">
        <v>43104</v>
      </c>
      <c r="AC485" t="s">
        <v>72</v>
      </c>
      <c r="AD485" t="s">
        <v>72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  <c r="AW485" t="s">
        <v>72</v>
      </c>
      <c r="AX485">
        <v>6</v>
      </c>
      <c r="AY485">
        <v>120</v>
      </c>
      <c r="AZ485">
        <v>42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1</v>
      </c>
      <c r="BK485">
        <v>0</v>
      </c>
      <c r="BL485">
        <v>2</v>
      </c>
      <c r="BM485">
        <v>1</v>
      </c>
      <c r="BN485">
        <v>1</v>
      </c>
      <c r="BO485">
        <v>30</v>
      </c>
    </row>
    <row r="486" spans="1:67" hidden="1">
      <c r="A486" s="1">
        <v>42677</v>
      </c>
      <c r="B486">
        <v>291688</v>
      </c>
      <c r="C486" t="s">
        <v>251</v>
      </c>
      <c r="D486" t="s">
        <v>851</v>
      </c>
      <c r="E486" s="1">
        <v>10160</v>
      </c>
      <c r="F486">
        <v>91</v>
      </c>
      <c r="G486" t="s">
        <v>69</v>
      </c>
      <c r="H486" t="s">
        <v>70</v>
      </c>
      <c r="I486" t="s">
        <v>70</v>
      </c>
      <c r="J486" t="s">
        <v>71</v>
      </c>
      <c r="K486">
        <v>24</v>
      </c>
      <c r="L486">
        <v>0</v>
      </c>
      <c r="M486">
        <v>0</v>
      </c>
      <c r="N486" t="s">
        <v>16</v>
      </c>
      <c r="O486" s="5">
        <v>0</v>
      </c>
      <c r="P486" s="5">
        <v>0</v>
      </c>
      <c r="Q486" s="5">
        <v>1</v>
      </c>
      <c r="R486" s="5">
        <v>0</v>
      </c>
      <c r="S486" s="5">
        <v>65</v>
      </c>
      <c r="T486" s="5">
        <v>65</v>
      </c>
      <c r="U486" s="5">
        <v>0</v>
      </c>
      <c r="V486" s="5">
        <v>1</v>
      </c>
      <c r="W486" s="5"/>
      <c r="X486" s="5"/>
      <c r="Y486" s="5">
        <v>2</v>
      </c>
      <c r="Z486" t="s">
        <v>72</v>
      </c>
      <c r="AA486" t="s">
        <v>72</v>
      </c>
      <c r="AB486" s="1">
        <v>43128</v>
      </c>
      <c r="AC486" t="s">
        <v>72</v>
      </c>
      <c r="AD486" t="s">
        <v>72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 t="s">
        <v>72</v>
      </c>
      <c r="AX486">
        <v>14</v>
      </c>
      <c r="AY486">
        <v>140</v>
      </c>
      <c r="AZ486">
        <v>53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</v>
      </c>
      <c r="BM486">
        <v>0</v>
      </c>
      <c r="BN486">
        <v>1</v>
      </c>
      <c r="BO486">
        <v>65</v>
      </c>
    </row>
    <row r="487" spans="1:67" hidden="1">
      <c r="A487" s="1">
        <v>42677</v>
      </c>
      <c r="B487">
        <v>297250</v>
      </c>
      <c r="C487" t="s">
        <v>304</v>
      </c>
      <c r="D487" t="s">
        <v>852</v>
      </c>
      <c r="E487" s="1">
        <v>11038</v>
      </c>
      <c r="F487">
        <v>88</v>
      </c>
      <c r="G487" t="s">
        <v>77</v>
      </c>
      <c r="H487" t="s">
        <v>70</v>
      </c>
      <c r="I487" t="s">
        <v>70</v>
      </c>
      <c r="J487" t="s">
        <v>71</v>
      </c>
      <c r="K487">
        <v>30.9</v>
      </c>
      <c r="L487">
        <v>0</v>
      </c>
      <c r="M487">
        <v>0</v>
      </c>
      <c r="N487" t="s">
        <v>15</v>
      </c>
      <c r="O487" s="5">
        <v>0</v>
      </c>
      <c r="P487" s="5">
        <v>1</v>
      </c>
      <c r="Q487" s="5">
        <v>0</v>
      </c>
      <c r="R487" s="5">
        <v>0</v>
      </c>
      <c r="S487" s="5">
        <v>57</v>
      </c>
      <c r="T487" s="5">
        <v>45</v>
      </c>
      <c r="U487" s="5">
        <v>0</v>
      </c>
      <c r="V487" s="5">
        <v>1</v>
      </c>
      <c r="W487" s="5"/>
      <c r="X487" s="5"/>
      <c r="Y487" s="5">
        <v>2</v>
      </c>
      <c r="Z487" t="s">
        <v>72</v>
      </c>
      <c r="AA487" t="s">
        <v>72</v>
      </c>
      <c r="AB487" s="1">
        <v>43047</v>
      </c>
      <c r="AC487" t="s">
        <v>72</v>
      </c>
      <c r="AD487" t="s">
        <v>72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 t="s">
        <v>72</v>
      </c>
      <c r="AX487">
        <v>7</v>
      </c>
      <c r="AY487">
        <v>115</v>
      </c>
      <c r="AZ487">
        <v>69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1</v>
      </c>
      <c r="BK487">
        <v>0</v>
      </c>
      <c r="BL487">
        <v>2</v>
      </c>
      <c r="BM487">
        <v>0</v>
      </c>
      <c r="BN487">
        <v>0</v>
      </c>
      <c r="BO487">
        <v>45</v>
      </c>
    </row>
    <row r="488" spans="1:67" hidden="1">
      <c r="A488" s="1">
        <v>42681</v>
      </c>
      <c r="B488">
        <v>2000007</v>
      </c>
      <c r="C488" t="s">
        <v>801</v>
      </c>
      <c r="D488" t="s">
        <v>853</v>
      </c>
      <c r="E488" s="1">
        <v>13591</v>
      </c>
      <c r="F488">
        <v>81</v>
      </c>
      <c r="G488" t="s">
        <v>69</v>
      </c>
      <c r="H488" t="s">
        <v>830</v>
      </c>
      <c r="I488" t="s">
        <v>70</v>
      </c>
      <c r="J488" t="s">
        <v>71</v>
      </c>
      <c r="K488">
        <v>36.299999999999997</v>
      </c>
      <c r="L488">
        <v>0</v>
      </c>
      <c r="M488">
        <v>0</v>
      </c>
      <c r="N488" t="s">
        <v>16</v>
      </c>
      <c r="O488" s="5">
        <v>0</v>
      </c>
      <c r="P488" s="5">
        <v>0</v>
      </c>
      <c r="Q488" s="5">
        <v>1</v>
      </c>
      <c r="R488" s="5">
        <v>0</v>
      </c>
      <c r="S488" s="5">
        <v>58</v>
      </c>
      <c r="T488" s="5">
        <v>53</v>
      </c>
      <c r="U488" s="5">
        <v>0</v>
      </c>
      <c r="V488" s="5">
        <v>1</v>
      </c>
      <c r="W488" s="5"/>
      <c r="X488" s="5">
        <v>1413</v>
      </c>
      <c r="Y488" s="5">
        <v>2</v>
      </c>
      <c r="Z488" t="s">
        <v>72</v>
      </c>
      <c r="AA488" t="s">
        <v>72</v>
      </c>
      <c r="AB488" s="1">
        <v>43108</v>
      </c>
      <c r="AC488" t="s">
        <v>72</v>
      </c>
      <c r="AD488" t="s">
        <v>72</v>
      </c>
      <c r="AE488">
        <v>1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 t="s">
        <v>72</v>
      </c>
      <c r="AX488">
        <v>6</v>
      </c>
      <c r="AY488">
        <v>150</v>
      </c>
      <c r="AZ488">
        <v>62</v>
      </c>
      <c r="BA488">
        <v>1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</v>
      </c>
      <c r="BM488">
        <v>0</v>
      </c>
      <c r="BN488">
        <v>0</v>
      </c>
      <c r="BO488">
        <v>53</v>
      </c>
    </row>
    <row r="489" spans="1:67">
      <c r="A489" s="1">
        <v>42681</v>
      </c>
      <c r="B489">
        <v>2000423</v>
      </c>
      <c r="C489" t="s">
        <v>311</v>
      </c>
      <c r="D489" t="s">
        <v>854</v>
      </c>
      <c r="E489" s="1">
        <v>20508</v>
      </c>
      <c r="F489">
        <v>62</v>
      </c>
      <c r="G489" t="s">
        <v>69</v>
      </c>
      <c r="H489" t="s">
        <v>830</v>
      </c>
      <c r="I489" t="s">
        <v>70</v>
      </c>
      <c r="J489" t="s">
        <v>71</v>
      </c>
      <c r="K489">
        <v>28.2</v>
      </c>
      <c r="L489">
        <v>1</v>
      </c>
      <c r="M489" t="s">
        <v>72</v>
      </c>
      <c r="N489" t="s">
        <v>15</v>
      </c>
      <c r="O489" s="5">
        <v>0</v>
      </c>
      <c r="P489" s="5">
        <v>1</v>
      </c>
      <c r="Q489" s="5">
        <v>0</v>
      </c>
      <c r="R489" s="5">
        <v>0</v>
      </c>
      <c r="S489" s="5">
        <v>39</v>
      </c>
      <c r="T489" s="5">
        <v>65</v>
      </c>
      <c r="U489" s="5">
        <v>1</v>
      </c>
      <c r="V489" s="5">
        <v>0</v>
      </c>
      <c r="W489" s="5"/>
      <c r="X489" s="5"/>
      <c r="Y489" s="5">
        <v>2</v>
      </c>
      <c r="Z489" t="s">
        <v>72</v>
      </c>
      <c r="AA489" t="s">
        <v>72</v>
      </c>
      <c r="AB489" s="1">
        <v>43114</v>
      </c>
      <c r="AC489" t="s">
        <v>72</v>
      </c>
      <c r="AD489" t="s">
        <v>72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 t="s">
        <v>72</v>
      </c>
      <c r="AX489">
        <v>5</v>
      </c>
      <c r="AY489">
        <v>130</v>
      </c>
      <c r="AZ489">
        <v>33</v>
      </c>
      <c r="BA489">
        <v>1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2</v>
      </c>
      <c r="BM489">
        <v>0</v>
      </c>
      <c r="BN489">
        <v>0</v>
      </c>
      <c r="BO489">
        <v>39</v>
      </c>
    </row>
    <row r="490" spans="1:67">
      <c r="A490" s="1">
        <v>42681</v>
      </c>
      <c r="B490">
        <v>2001453</v>
      </c>
      <c r="C490" t="s">
        <v>855</v>
      </c>
      <c r="D490" t="s">
        <v>209</v>
      </c>
      <c r="E490" s="1">
        <v>10358</v>
      </c>
      <c r="F490">
        <v>90</v>
      </c>
      <c r="G490" t="s">
        <v>69</v>
      </c>
      <c r="H490" t="s">
        <v>830</v>
      </c>
      <c r="I490" t="s">
        <v>70</v>
      </c>
      <c r="J490" t="s">
        <v>71</v>
      </c>
      <c r="K490">
        <v>25.8</v>
      </c>
      <c r="L490">
        <v>1</v>
      </c>
      <c r="M490" t="s">
        <v>72</v>
      </c>
      <c r="N490" t="s">
        <v>16</v>
      </c>
      <c r="O490" s="5">
        <v>0</v>
      </c>
      <c r="P490" s="5">
        <v>0</v>
      </c>
      <c r="Q490" s="5">
        <v>1</v>
      </c>
      <c r="R490" s="5">
        <v>0</v>
      </c>
      <c r="S490" s="5">
        <v>36</v>
      </c>
      <c r="T490" s="5">
        <v>36</v>
      </c>
      <c r="U490" s="5">
        <v>1</v>
      </c>
      <c r="V490" s="5">
        <v>0</v>
      </c>
      <c r="W490" s="5"/>
      <c r="X490" s="5"/>
      <c r="Y490" s="5">
        <v>2</v>
      </c>
      <c r="Z490" t="s">
        <v>72</v>
      </c>
      <c r="AA490" t="s">
        <v>72</v>
      </c>
      <c r="AB490" s="1">
        <v>43115</v>
      </c>
      <c r="AC490" t="s">
        <v>72</v>
      </c>
      <c r="AD490" t="s">
        <v>72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 t="s">
        <v>72</v>
      </c>
      <c r="AX490">
        <v>8</v>
      </c>
      <c r="AY490">
        <v>145</v>
      </c>
      <c r="AZ490">
        <v>74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2</v>
      </c>
      <c r="BM490">
        <v>0</v>
      </c>
      <c r="BN490">
        <v>1</v>
      </c>
      <c r="BO490">
        <v>36</v>
      </c>
    </row>
    <row r="491" spans="1:67" hidden="1">
      <c r="A491" s="1">
        <v>42681</v>
      </c>
      <c r="B491">
        <v>2001607</v>
      </c>
      <c r="C491" t="s">
        <v>351</v>
      </c>
      <c r="D491" t="s">
        <v>856</v>
      </c>
      <c r="E491" s="1">
        <v>8675</v>
      </c>
      <c r="F491">
        <v>95</v>
      </c>
      <c r="G491" t="s">
        <v>77</v>
      </c>
      <c r="H491" t="s">
        <v>830</v>
      </c>
      <c r="I491" t="s">
        <v>70</v>
      </c>
      <c r="J491" t="s">
        <v>71</v>
      </c>
      <c r="K491">
        <v>27</v>
      </c>
      <c r="L491">
        <v>0</v>
      </c>
      <c r="M491">
        <v>0</v>
      </c>
      <c r="N491" t="s">
        <v>16</v>
      </c>
      <c r="O491" s="5">
        <v>0</v>
      </c>
      <c r="P491" s="5">
        <v>0</v>
      </c>
      <c r="Q491" s="5">
        <v>1</v>
      </c>
      <c r="R491" s="5">
        <v>0</v>
      </c>
      <c r="S491" s="5">
        <v>56</v>
      </c>
      <c r="T491" s="5">
        <v>57</v>
      </c>
      <c r="U491" s="5">
        <v>0</v>
      </c>
      <c r="V491" s="5">
        <v>1</v>
      </c>
      <c r="W491" s="5"/>
      <c r="X491" s="5"/>
      <c r="Y491" s="5">
        <v>2</v>
      </c>
      <c r="Z491" t="s">
        <v>72</v>
      </c>
      <c r="AA491" t="s">
        <v>72</v>
      </c>
      <c r="AB491" s="1">
        <v>43090</v>
      </c>
      <c r="AC491" t="s">
        <v>72</v>
      </c>
      <c r="AD491" t="s">
        <v>72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 t="s">
        <v>72</v>
      </c>
      <c r="AX491">
        <v>7</v>
      </c>
      <c r="AY491">
        <v>105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</v>
      </c>
      <c r="BM491">
        <v>0</v>
      </c>
      <c r="BN491">
        <v>0</v>
      </c>
      <c r="BO491">
        <v>56</v>
      </c>
    </row>
    <row r="492" spans="1:67" hidden="1">
      <c r="A492" s="1">
        <v>42683</v>
      </c>
      <c r="B492">
        <v>188479</v>
      </c>
      <c r="C492" t="s">
        <v>236</v>
      </c>
      <c r="D492" t="s">
        <v>857</v>
      </c>
      <c r="E492" s="1">
        <v>10943</v>
      </c>
      <c r="F492">
        <v>89</v>
      </c>
      <c r="G492" t="s">
        <v>69</v>
      </c>
      <c r="H492" t="s">
        <v>70</v>
      </c>
      <c r="I492" t="s">
        <v>70</v>
      </c>
      <c r="J492" t="s">
        <v>71</v>
      </c>
      <c r="K492">
        <v>26.2</v>
      </c>
      <c r="L492">
        <v>0</v>
      </c>
      <c r="M492">
        <v>0</v>
      </c>
      <c r="N492" t="s">
        <v>15</v>
      </c>
      <c r="O492" s="5">
        <v>0</v>
      </c>
      <c r="P492" s="5">
        <v>1</v>
      </c>
      <c r="Q492" s="5">
        <v>0</v>
      </c>
      <c r="R492" s="5">
        <v>0</v>
      </c>
      <c r="S492" s="5">
        <v>69</v>
      </c>
      <c r="T492" s="5">
        <v>69</v>
      </c>
      <c r="U492" s="5">
        <v>0</v>
      </c>
      <c r="V492" s="5">
        <v>1</v>
      </c>
      <c r="W492" s="5"/>
      <c r="X492" s="5"/>
      <c r="Y492" s="5">
        <v>2</v>
      </c>
      <c r="Z492" t="s">
        <v>72</v>
      </c>
      <c r="AA492" t="s">
        <v>72</v>
      </c>
      <c r="AB492" s="1">
        <v>43116</v>
      </c>
      <c r="AC492" t="s">
        <v>72</v>
      </c>
      <c r="AD492" t="s">
        <v>72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 t="s">
        <v>72</v>
      </c>
      <c r="AX492">
        <v>12</v>
      </c>
      <c r="AY492">
        <v>140</v>
      </c>
      <c r="AZ492">
        <v>30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2</v>
      </c>
      <c r="BM492">
        <v>0</v>
      </c>
      <c r="BN492">
        <v>0</v>
      </c>
      <c r="BO492">
        <v>60</v>
      </c>
    </row>
    <row r="493" spans="1:67" hidden="1">
      <c r="A493" s="1">
        <v>42684</v>
      </c>
      <c r="B493">
        <v>259867</v>
      </c>
      <c r="C493" t="s">
        <v>858</v>
      </c>
      <c r="D493" t="s">
        <v>192</v>
      </c>
      <c r="E493" s="1">
        <v>16625</v>
      </c>
      <c r="F493">
        <v>73</v>
      </c>
      <c r="G493" t="s">
        <v>69</v>
      </c>
      <c r="H493" t="s">
        <v>70</v>
      </c>
      <c r="I493" t="s">
        <v>70</v>
      </c>
      <c r="J493" t="s">
        <v>71</v>
      </c>
      <c r="K493">
        <v>33.299999999999997</v>
      </c>
      <c r="L493">
        <v>0</v>
      </c>
      <c r="M493">
        <v>0</v>
      </c>
      <c r="N493" t="s">
        <v>15</v>
      </c>
      <c r="O493" s="5">
        <v>0</v>
      </c>
      <c r="P493" s="5">
        <v>1</v>
      </c>
      <c r="Q493" s="5">
        <v>0</v>
      </c>
      <c r="R493" s="5">
        <v>0</v>
      </c>
      <c r="S493" s="5">
        <v>35</v>
      </c>
      <c r="T493" s="5">
        <v>20</v>
      </c>
      <c r="U493" s="5">
        <v>1</v>
      </c>
      <c r="V493" s="5">
        <v>0</v>
      </c>
      <c r="W493" s="5"/>
      <c r="X493" s="5"/>
      <c r="Y493" s="5">
        <v>2</v>
      </c>
      <c r="Z493" t="s">
        <v>72</v>
      </c>
      <c r="AA493" t="s">
        <v>72</v>
      </c>
      <c r="AB493" s="1">
        <v>43118</v>
      </c>
      <c r="AC493" t="s">
        <v>139</v>
      </c>
      <c r="AD493" t="s">
        <v>144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 t="s">
        <v>72</v>
      </c>
      <c r="AX493">
        <v>8</v>
      </c>
      <c r="AY493">
        <v>140</v>
      </c>
      <c r="AZ493">
        <v>31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0</v>
      </c>
      <c r="BL493">
        <v>2</v>
      </c>
      <c r="BM493">
        <v>0</v>
      </c>
      <c r="BN493">
        <v>1</v>
      </c>
      <c r="BO493">
        <v>20</v>
      </c>
    </row>
    <row r="494" spans="1:67" hidden="1">
      <c r="A494" s="1">
        <v>42688</v>
      </c>
      <c r="B494">
        <v>165289</v>
      </c>
      <c r="C494" t="s">
        <v>599</v>
      </c>
      <c r="D494" t="s">
        <v>546</v>
      </c>
      <c r="E494" s="1">
        <v>15012</v>
      </c>
      <c r="F494">
        <v>77</v>
      </c>
      <c r="G494" t="s">
        <v>69</v>
      </c>
      <c r="H494" t="s">
        <v>70</v>
      </c>
      <c r="I494" t="s">
        <v>70</v>
      </c>
      <c r="J494" t="s">
        <v>71</v>
      </c>
      <c r="K494">
        <v>39.200000000000003</v>
      </c>
      <c r="L494">
        <v>0</v>
      </c>
      <c r="M494">
        <v>0</v>
      </c>
      <c r="N494" t="s">
        <v>15</v>
      </c>
      <c r="O494" s="5">
        <v>0</v>
      </c>
      <c r="P494" s="5">
        <v>1</v>
      </c>
      <c r="Q494" s="5">
        <v>0</v>
      </c>
      <c r="R494" s="5">
        <v>0</v>
      </c>
      <c r="S494" s="5">
        <v>55</v>
      </c>
      <c r="T494" s="5">
        <v>55</v>
      </c>
      <c r="U494" s="5">
        <v>0</v>
      </c>
      <c r="V494" s="5">
        <v>1</v>
      </c>
      <c r="W494" s="5"/>
      <c r="X494" s="5"/>
      <c r="Y494" s="5">
        <v>2</v>
      </c>
      <c r="Z494" t="s">
        <v>72</v>
      </c>
      <c r="AA494" t="s">
        <v>72</v>
      </c>
      <c r="AB494" s="1">
        <v>43060</v>
      </c>
      <c r="AC494" t="s">
        <v>72</v>
      </c>
      <c r="AD494" t="s">
        <v>72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 t="s">
        <v>72</v>
      </c>
      <c r="AY494">
        <v>140</v>
      </c>
      <c r="AZ494">
        <v>90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</v>
      </c>
      <c r="BM494">
        <v>0</v>
      </c>
      <c r="BN494">
        <v>0</v>
      </c>
      <c r="BO494">
        <v>55</v>
      </c>
    </row>
    <row r="495" spans="1:67" hidden="1">
      <c r="A495" s="1">
        <v>42692</v>
      </c>
      <c r="B495">
        <v>296847</v>
      </c>
      <c r="C495" t="s">
        <v>166</v>
      </c>
      <c r="D495" t="s">
        <v>859</v>
      </c>
      <c r="E495" s="1">
        <v>9629</v>
      </c>
      <c r="F495">
        <v>92</v>
      </c>
      <c r="G495" t="s">
        <v>69</v>
      </c>
      <c r="H495" t="s">
        <v>70</v>
      </c>
      <c r="I495" t="s">
        <v>70</v>
      </c>
      <c r="J495" t="s">
        <v>71</v>
      </c>
      <c r="K495">
        <v>27.8</v>
      </c>
      <c r="L495">
        <v>0</v>
      </c>
      <c r="M495">
        <v>0</v>
      </c>
      <c r="N495" t="s">
        <v>16</v>
      </c>
      <c r="O495" s="5">
        <v>0</v>
      </c>
      <c r="P495" s="5">
        <v>0</v>
      </c>
      <c r="Q495" s="5">
        <v>1</v>
      </c>
      <c r="R495" s="5">
        <v>0</v>
      </c>
      <c r="S495" s="5">
        <v>65</v>
      </c>
      <c r="T495" s="5">
        <v>65</v>
      </c>
      <c r="U495" s="5">
        <v>0</v>
      </c>
      <c r="V495" s="5">
        <v>1</v>
      </c>
      <c r="W495" s="5"/>
      <c r="X495" s="5"/>
      <c r="Y495" s="5">
        <v>2</v>
      </c>
      <c r="Z495" t="s">
        <v>72</v>
      </c>
      <c r="AA495" t="s">
        <v>72</v>
      </c>
      <c r="AB495" s="1">
        <v>43069</v>
      </c>
      <c r="AC495" t="s">
        <v>72</v>
      </c>
      <c r="AD495" t="s">
        <v>72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 t="s">
        <v>72</v>
      </c>
      <c r="AY495">
        <v>150</v>
      </c>
      <c r="AZ495">
        <v>35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55</v>
      </c>
    </row>
    <row r="496" spans="1:67" hidden="1">
      <c r="A496" s="1">
        <v>42695</v>
      </c>
      <c r="B496">
        <v>297702</v>
      </c>
      <c r="C496" t="s">
        <v>271</v>
      </c>
      <c r="D496" t="s">
        <v>860</v>
      </c>
      <c r="E496" s="1">
        <v>15624</v>
      </c>
      <c r="F496">
        <v>76</v>
      </c>
      <c r="G496" t="s">
        <v>69</v>
      </c>
      <c r="H496" t="s">
        <v>70</v>
      </c>
      <c r="I496" t="s">
        <v>70</v>
      </c>
      <c r="J496" t="s">
        <v>71</v>
      </c>
      <c r="K496">
        <v>33.299999999999997</v>
      </c>
      <c r="L496">
        <v>0</v>
      </c>
      <c r="M496">
        <v>0</v>
      </c>
      <c r="N496" t="s">
        <v>15</v>
      </c>
      <c r="O496" s="5">
        <v>0</v>
      </c>
      <c r="P496" s="5">
        <v>1</v>
      </c>
      <c r="Q496" s="5">
        <v>0</v>
      </c>
      <c r="R496" s="5">
        <v>0</v>
      </c>
      <c r="S496" s="5">
        <v>55</v>
      </c>
      <c r="T496" s="5">
        <v>55</v>
      </c>
      <c r="U496" s="5">
        <v>0</v>
      </c>
      <c r="V496" s="5">
        <v>1</v>
      </c>
      <c r="W496" s="5"/>
      <c r="X496" s="5"/>
      <c r="Y496" s="5">
        <v>2</v>
      </c>
      <c r="Z496" t="s">
        <v>72</v>
      </c>
      <c r="AA496" t="s">
        <v>72</v>
      </c>
      <c r="AB496" s="1">
        <v>43118</v>
      </c>
      <c r="AC496" t="s">
        <v>72</v>
      </c>
      <c r="AD496" t="s">
        <v>72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 t="s">
        <v>72</v>
      </c>
      <c r="AX496">
        <v>13</v>
      </c>
      <c r="AY496">
        <v>130</v>
      </c>
      <c r="AZ496">
        <v>53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</v>
      </c>
      <c r="BM496">
        <v>0</v>
      </c>
      <c r="BN496">
        <v>0</v>
      </c>
      <c r="BO496">
        <v>55</v>
      </c>
    </row>
    <row r="497" spans="1:67" hidden="1">
      <c r="A497" s="1">
        <v>42696</v>
      </c>
      <c r="B497">
        <v>143789</v>
      </c>
      <c r="C497" t="s">
        <v>861</v>
      </c>
      <c r="D497" t="s">
        <v>862</v>
      </c>
      <c r="E497" s="1">
        <v>10213</v>
      </c>
      <c r="F497">
        <v>91</v>
      </c>
      <c r="G497" t="s">
        <v>77</v>
      </c>
      <c r="H497" t="s">
        <v>70</v>
      </c>
      <c r="I497" t="s">
        <v>70</v>
      </c>
      <c r="J497" t="s">
        <v>71</v>
      </c>
      <c r="K497">
        <v>24.9</v>
      </c>
      <c r="L497">
        <v>0</v>
      </c>
      <c r="M497">
        <v>0</v>
      </c>
      <c r="N497" t="s">
        <v>15</v>
      </c>
      <c r="O497" s="5">
        <v>0</v>
      </c>
      <c r="P497" s="5">
        <v>1</v>
      </c>
      <c r="Q497" s="5">
        <v>0</v>
      </c>
      <c r="R497" s="5">
        <v>0</v>
      </c>
      <c r="S497" s="5">
        <v>45</v>
      </c>
      <c r="T497" s="5">
        <v>45</v>
      </c>
      <c r="U497" s="5">
        <v>0</v>
      </c>
      <c r="V497" s="5">
        <v>1</v>
      </c>
      <c r="W497" s="5"/>
      <c r="X497" s="5"/>
      <c r="Y497" s="5">
        <v>2</v>
      </c>
      <c r="Z497" t="s">
        <v>72</v>
      </c>
      <c r="AA497" t="s">
        <v>72</v>
      </c>
      <c r="AB497" s="1">
        <v>43053</v>
      </c>
      <c r="AC497" t="s">
        <v>72</v>
      </c>
      <c r="AD497" t="s">
        <v>72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 t="s">
        <v>72</v>
      </c>
      <c r="AX497">
        <v>8</v>
      </c>
      <c r="AY497">
        <v>98</v>
      </c>
      <c r="AZ497">
        <v>51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1</v>
      </c>
      <c r="BG497">
        <v>0</v>
      </c>
      <c r="BH497">
        <v>1</v>
      </c>
      <c r="BI497">
        <v>1</v>
      </c>
      <c r="BJ497">
        <v>1</v>
      </c>
      <c r="BK497">
        <v>0</v>
      </c>
      <c r="BL497">
        <v>2</v>
      </c>
      <c r="BM497">
        <v>0</v>
      </c>
      <c r="BN497">
        <v>0</v>
      </c>
      <c r="BO497">
        <v>43</v>
      </c>
    </row>
    <row r="498" spans="1:67" hidden="1">
      <c r="A498" s="1">
        <v>42696</v>
      </c>
      <c r="B498">
        <v>159653</v>
      </c>
      <c r="C498" t="s">
        <v>863</v>
      </c>
      <c r="D498" t="s">
        <v>864</v>
      </c>
      <c r="E498" s="1">
        <v>20621</v>
      </c>
      <c r="F498">
        <v>62</v>
      </c>
      <c r="G498" t="s">
        <v>69</v>
      </c>
      <c r="H498" t="s">
        <v>70</v>
      </c>
      <c r="I498" t="s">
        <v>70</v>
      </c>
      <c r="J498" t="s">
        <v>71</v>
      </c>
      <c r="K498">
        <v>31.1</v>
      </c>
      <c r="L498">
        <v>0</v>
      </c>
      <c r="M498">
        <v>0</v>
      </c>
      <c r="N498" t="s">
        <v>15</v>
      </c>
      <c r="O498" s="5">
        <v>0</v>
      </c>
      <c r="P498" s="5">
        <v>1</v>
      </c>
      <c r="Q498" s="5">
        <v>0</v>
      </c>
      <c r="R498" s="5">
        <v>0</v>
      </c>
      <c r="S498" s="5">
        <v>50</v>
      </c>
      <c r="T498" s="5">
        <v>50</v>
      </c>
      <c r="U498" s="5">
        <v>0</v>
      </c>
      <c r="V498" s="5">
        <v>1</v>
      </c>
      <c r="W498" s="5"/>
      <c r="X498" s="5"/>
      <c r="Y498" s="5">
        <v>2</v>
      </c>
      <c r="Z498" t="s">
        <v>72</v>
      </c>
      <c r="AA498" t="s">
        <v>72</v>
      </c>
      <c r="AB498" s="1">
        <v>43137</v>
      </c>
      <c r="AC498" t="s">
        <v>72</v>
      </c>
      <c r="AD498" t="s">
        <v>72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 t="s">
        <v>72</v>
      </c>
      <c r="AX498">
        <v>5</v>
      </c>
      <c r="AY498">
        <v>120</v>
      </c>
      <c r="AZ498">
        <v>91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</v>
      </c>
      <c r="BM498">
        <v>1</v>
      </c>
      <c r="BN498">
        <v>1</v>
      </c>
      <c r="BO498">
        <v>50</v>
      </c>
    </row>
    <row r="499" spans="1:67">
      <c r="A499" s="1">
        <v>42696</v>
      </c>
      <c r="B499">
        <v>210230</v>
      </c>
      <c r="C499" t="s">
        <v>865</v>
      </c>
      <c r="D499" t="s">
        <v>866</v>
      </c>
      <c r="E499" s="1">
        <v>12289</v>
      </c>
      <c r="F499">
        <v>85</v>
      </c>
      <c r="G499" t="s">
        <v>77</v>
      </c>
      <c r="H499" t="s">
        <v>70</v>
      </c>
      <c r="I499" t="s">
        <v>70</v>
      </c>
      <c r="J499" t="s">
        <v>71</v>
      </c>
      <c r="K499">
        <v>20.6</v>
      </c>
      <c r="L499">
        <v>1</v>
      </c>
      <c r="M499" t="s">
        <v>72</v>
      </c>
      <c r="N499" t="s">
        <v>15</v>
      </c>
      <c r="O499" s="5">
        <v>0</v>
      </c>
      <c r="P499" s="5">
        <v>1</v>
      </c>
      <c r="Q499" s="5">
        <v>0</v>
      </c>
      <c r="R499" s="5">
        <v>0</v>
      </c>
      <c r="S499" s="5">
        <v>40</v>
      </c>
      <c r="T499" s="5">
        <v>35</v>
      </c>
      <c r="U499" s="5">
        <v>1</v>
      </c>
      <c r="V499" s="5">
        <v>0</v>
      </c>
      <c r="W499" s="5"/>
      <c r="X499" s="5">
        <v>496</v>
      </c>
      <c r="Y499" s="5">
        <v>2</v>
      </c>
      <c r="Z499" t="s">
        <v>72</v>
      </c>
      <c r="AA499" t="s">
        <v>72</v>
      </c>
      <c r="AB499" s="1">
        <v>42920</v>
      </c>
      <c r="AC499" t="s">
        <v>72</v>
      </c>
      <c r="AD499" t="s">
        <v>72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 t="s">
        <v>72</v>
      </c>
      <c r="AX499">
        <v>7</v>
      </c>
      <c r="AY499">
        <v>90</v>
      </c>
      <c r="AZ499">
        <v>40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1</v>
      </c>
      <c r="BG499">
        <v>0</v>
      </c>
      <c r="BH499">
        <v>0</v>
      </c>
      <c r="BI499">
        <v>1</v>
      </c>
      <c r="BJ499">
        <v>1</v>
      </c>
      <c r="BK499">
        <v>0</v>
      </c>
      <c r="BL499">
        <v>2</v>
      </c>
      <c r="BM499">
        <v>0</v>
      </c>
      <c r="BN499">
        <v>1</v>
      </c>
      <c r="BO499">
        <v>35</v>
      </c>
    </row>
    <row r="500" spans="1:67">
      <c r="A500" s="1">
        <v>42696</v>
      </c>
      <c r="B500">
        <v>228747</v>
      </c>
      <c r="C500" t="s">
        <v>176</v>
      </c>
      <c r="D500" t="s">
        <v>867</v>
      </c>
      <c r="E500" s="1">
        <v>15851</v>
      </c>
      <c r="F500">
        <v>75</v>
      </c>
      <c r="G500" t="s">
        <v>77</v>
      </c>
      <c r="H500" t="s">
        <v>70</v>
      </c>
      <c r="I500" t="s">
        <v>70</v>
      </c>
      <c r="J500" t="s">
        <v>71</v>
      </c>
      <c r="K500">
        <v>23.4</v>
      </c>
      <c r="L500">
        <v>0</v>
      </c>
      <c r="M500">
        <v>0</v>
      </c>
      <c r="N500" t="s">
        <v>14</v>
      </c>
      <c r="O500" s="5">
        <v>1</v>
      </c>
      <c r="P500" s="5">
        <v>0</v>
      </c>
      <c r="Q500" s="5">
        <v>0</v>
      </c>
      <c r="R500" s="5">
        <v>0</v>
      </c>
      <c r="S500" s="5">
        <v>42</v>
      </c>
      <c r="T500" s="5">
        <v>30</v>
      </c>
      <c r="U500" s="5">
        <v>1</v>
      </c>
      <c r="V500" s="5">
        <v>0</v>
      </c>
      <c r="W500" s="5"/>
      <c r="X500" s="5"/>
      <c r="Y500" s="5">
        <v>2</v>
      </c>
      <c r="Z500" t="s">
        <v>72</v>
      </c>
      <c r="AA500" t="s">
        <v>72</v>
      </c>
      <c r="AB500" s="1">
        <v>43060</v>
      </c>
      <c r="AC500" t="s">
        <v>72</v>
      </c>
      <c r="AD500" t="s">
        <v>72</v>
      </c>
      <c r="AE500">
        <v>1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 t="s">
        <v>72</v>
      </c>
      <c r="AX500">
        <v>5</v>
      </c>
      <c r="AY500">
        <v>95</v>
      </c>
      <c r="AZ500">
        <v>87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</v>
      </c>
      <c r="BM500">
        <v>1</v>
      </c>
      <c r="BN500">
        <v>1</v>
      </c>
      <c r="BO500">
        <v>30</v>
      </c>
    </row>
    <row r="501" spans="1:67" hidden="1">
      <c r="A501" s="1">
        <v>42696</v>
      </c>
      <c r="B501">
        <v>279615</v>
      </c>
      <c r="C501" t="s">
        <v>289</v>
      </c>
      <c r="D501" t="s">
        <v>868</v>
      </c>
      <c r="E501" s="1">
        <v>14407</v>
      </c>
      <c r="F501">
        <v>79</v>
      </c>
      <c r="G501" t="s">
        <v>77</v>
      </c>
      <c r="H501" t="s">
        <v>70</v>
      </c>
      <c r="I501" t="s">
        <v>70</v>
      </c>
      <c r="J501" t="s">
        <v>71</v>
      </c>
      <c r="K501">
        <v>25.7</v>
      </c>
      <c r="L501">
        <v>0</v>
      </c>
      <c r="M501">
        <v>0</v>
      </c>
      <c r="N501" t="s">
        <v>15</v>
      </c>
      <c r="O501" s="5">
        <v>0</v>
      </c>
      <c r="P501" s="5">
        <v>1</v>
      </c>
      <c r="Q501" s="5">
        <v>0</v>
      </c>
      <c r="R501" s="5">
        <v>0</v>
      </c>
      <c r="S501" s="5">
        <v>40</v>
      </c>
      <c r="T501" s="5">
        <v>35</v>
      </c>
      <c r="U501" s="5">
        <v>1</v>
      </c>
      <c r="V501" s="5">
        <v>0</v>
      </c>
      <c r="W501" s="5"/>
      <c r="X501" s="5"/>
      <c r="Y501" s="5">
        <v>2</v>
      </c>
      <c r="Z501" t="s">
        <v>72</v>
      </c>
      <c r="AA501" t="s">
        <v>72</v>
      </c>
      <c r="AB501" s="1">
        <v>43030</v>
      </c>
      <c r="AC501" t="s">
        <v>139</v>
      </c>
      <c r="AD501" t="s">
        <v>144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 t="s">
        <v>72</v>
      </c>
      <c r="AY501">
        <v>100</v>
      </c>
      <c r="AZ501">
        <v>71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1</v>
      </c>
      <c r="BI501">
        <v>1</v>
      </c>
      <c r="BJ501">
        <v>0</v>
      </c>
      <c r="BK501">
        <v>1</v>
      </c>
      <c r="BL501">
        <v>2</v>
      </c>
      <c r="BM501">
        <v>0</v>
      </c>
      <c r="BN501">
        <v>1</v>
      </c>
      <c r="BO501">
        <v>35</v>
      </c>
    </row>
    <row r="502" spans="1:67" hidden="1">
      <c r="A502" s="1">
        <v>42698</v>
      </c>
      <c r="B502">
        <v>219049</v>
      </c>
      <c r="C502" t="s">
        <v>378</v>
      </c>
      <c r="D502" t="s">
        <v>301</v>
      </c>
      <c r="E502" s="1">
        <v>17770</v>
      </c>
      <c r="F502">
        <v>70</v>
      </c>
      <c r="G502" t="s">
        <v>77</v>
      </c>
      <c r="H502" t="s">
        <v>70</v>
      </c>
      <c r="I502" t="s">
        <v>70</v>
      </c>
      <c r="J502" t="s">
        <v>71</v>
      </c>
      <c r="K502">
        <v>26.6</v>
      </c>
      <c r="L502">
        <v>0</v>
      </c>
      <c r="M502">
        <v>0</v>
      </c>
      <c r="N502" t="s">
        <v>15</v>
      </c>
      <c r="O502" s="5">
        <v>0</v>
      </c>
      <c r="P502" s="5">
        <v>1</v>
      </c>
      <c r="Q502" s="5">
        <v>0</v>
      </c>
      <c r="R502" s="5">
        <v>0</v>
      </c>
      <c r="S502" s="5">
        <v>55</v>
      </c>
      <c r="T502" s="5">
        <v>49</v>
      </c>
      <c r="U502" s="5">
        <v>0</v>
      </c>
      <c r="V502" s="5">
        <v>1</v>
      </c>
      <c r="W502" s="5"/>
      <c r="X502" s="5"/>
      <c r="Y502" s="5">
        <v>2</v>
      </c>
      <c r="Z502" t="s">
        <v>72</v>
      </c>
      <c r="AA502" t="s">
        <v>72</v>
      </c>
      <c r="AB502" s="1">
        <v>42835</v>
      </c>
      <c r="AC502" t="s">
        <v>72</v>
      </c>
      <c r="AD502" t="s">
        <v>72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 t="s">
        <v>72</v>
      </c>
      <c r="AX502">
        <v>9</v>
      </c>
      <c r="AY502">
        <v>120</v>
      </c>
      <c r="AZ502">
        <v>34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</v>
      </c>
      <c r="BM502">
        <v>1</v>
      </c>
      <c r="BN502">
        <v>0</v>
      </c>
      <c r="BO502">
        <v>49</v>
      </c>
    </row>
    <row r="503" spans="1:67" hidden="1">
      <c r="A503" s="1">
        <v>42698</v>
      </c>
      <c r="B503">
        <v>226372</v>
      </c>
      <c r="C503" t="s">
        <v>869</v>
      </c>
      <c r="D503" t="s">
        <v>870</v>
      </c>
      <c r="E503" s="1">
        <v>14971</v>
      </c>
      <c r="F503">
        <v>78</v>
      </c>
      <c r="G503" t="s">
        <v>69</v>
      </c>
      <c r="H503" t="s">
        <v>70</v>
      </c>
      <c r="I503" t="s">
        <v>70</v>
      </c>
      <c r="J503" t="s">
        <v>71</v>
      </c>
      <c r="K503">
        <v>30.1</v>
      </c>
      <c r="L503">
        <v>0</v>
      </c>
      <c r="M503">
        <v>0</v>
      </c>
      <c r="N503" t="s">
        <v>16</v>
      </c>
      <c r="O503" s="5">
        <v>0</v>
      </c>
      <c r="P503" s="5">
        <v>0</v>
      </c>
      <c r="Q503" s="5">
        <v>1</v>
      </c>
      <c r="R503" s="5">
        <v>0</v>
      </c>
      <c r="S503" s="5">
        <v>71</v>
      </c>
      <c r="T503" s="5">
        <v>70</v>
      </c>
      <c r="U503" s="5">
        <v>0</v>
      </c>
      <c r="V503" s="5">
        <v>1</v>
      </c>
      <c r="W503" s="5"/>
      <c r="X503" s="5"/>
      <c r="Y503" s="5">
        <v>2</v>
      </c>
      <c r="Z503" t="s">
        <v>72</v>
      </c>
      <c r="AA503" t="s">
        <v>72</v>
      </c>
      <c r="AB503" s="1">
        <v>43006</v>
      </c>
      <c r="AC503" t="s">
        <v>72</v>
      </c>
      <c r="AD503" t="s">
        <v>72</v>
      </c>
      <c r="AE503">
        <v>1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 t="s">
        <v>72</v>
      </c>
      <c r="AX503">
        <v>10</v>
      </c>
      <c r="AY503">
        <v>100</v>
      </c>
      <c r="AZ503">
        <v>33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</v>
      </c>
      <c r="BM503">
        <v>0</v>
      </c>
      <c r="BN503">
        <v>0</v>
      </c>
      <c r="BO503">
        <v>70</v>
      </c>
    </row>
    <row r="504" spans="1:67" hidden="1">
      <c r="A504" s="1">
        <v>42702</v>
      </c>
      <c r="B504">
        <v>227663</v>
      </c>
      <c r="C504" t="s">
        <v>164</v>
      </c>
      <c r="D504" t="s">
        <v>871</v>
      </c>
      <c r="E504" s="1">
        <v>17051</v>
      </c>
      <c r="F504">
        <v>72</v>
      </c>
      <c r="G504" t="s">
        <v>77</v>
      </c>
      <c r="H504" t="s">
        <v>70</v>
      </c>
      <c r="I504" t="s">
        <v>70</v>
      </c>
      <c r="J504" t="s">
        <v>71</v>
      </c>
      <c r="K504">
        <v>25.4</v>
      </c>
      <c r="L504">
        <v>0</v>
      </c>
      <c r="M504">
        <v>0</v>
      </c>
      <c r="N504" t="s">
        <v>14</v>
      </c>
      <c r="O504" s="5">
        <v>1</v>
      </c>
      <c r="P504" s="5">
        <v>0</v>
      </c>
      <c r="Q504" s="5">
        <v>0</v>
      </c>
      <c r="R504" s="5">
        <v>0</v>
      </c>
      <c r="S504" s="5">
        <v>55</v>
      </c>
      <c r="T504" s="5">
        <v>55</v>
      </c>
      <c r="U504" s="5">
        <v>0</v>
      </c>
      <c r="V504" s="5">
        <v>1</v>
      </c>
      <c r="W504" s="5"/>
      <c r="X504" s="5"/>
      <c r="Y504" s="5">
        <v>2</v>
      </c>
      <c r="Z504" t="s">
        <v>72</v>
      </c>
      <c r="AA504" t="s">
        <v>72</v>
      </c>
      <c r="AB504" s="1">
        <v>43062</v>
      </c>
      <c r="AC504" t="s">
        <v>72</v>
      </c>
      <c r="AD504" t="s">
        <v>72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 t="s">
        <v>72</v>
      </c>
      <c r="AX504">
        <v>7</v>
      </c>
      <c r="AY504">
        <v>120</v>
      </c>
      <c r="AZ504">
        <v>89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</v>
      </c>
      <c r="BM504">
        <v>1</v>
      </c>
      <c r="BN504">
        <v>0</v>
      </c>
      <c r="BO504">
        <v>50</v>
      </c>
    </row>
    <row r="505" spans="1:67" hidden="1">
      <c r="A505" s="1">
        <v>42702</v>
      </c>
      <c r="B505">
        <v>296481</v>
      </c>
      <c r="C505" t="s">
        <v>872</v>
      </c>
      <c r="D505" t="s">
        <v>873</v>
      </c>
      <c r="E505" s="1">
        <v>13078</v>
      </c>
      <c r="F505">
        <v>83</v>
      </c>
      <c r="G505" t="s">
        <v>77</v>
      </c>
      <c r="H505" t="s">
        <v>70</v>
      </c>
      <c r="I505" t="s">
        <v>70</v>
      </c>
      <c r="J505" t="s">
        <v>71</v>
      </c>
      <c r="K505">
        <v>29.6</v>
      </c>
      <c r="L505">
        <v>0</v>
      </c>
      <c r="M505">
        <v>0</v>
      </c>
      <c r="N505" t="s">
        <v>15</v>
      </c>
      <c r="O505" s="5">
        <v>0</v>
      </c>
      <c r="P505" s="5">
        <v>1</v>
      </c>
      <c r="Q505" s="5">
        <v>0</v>
      </c>
      <c r="R505" s="5">
        <v>0</v>
      </c>
      <c r="S505" s="5">
        <v>28</v>
      </c>
      <c r="T505" s="5">
        <v>25</v>
      </c>
      <c r="U505" s="5">
        <v>1</v>
      </c>
      <c r="V505" s="5">
        <v>0</v>
      </c>
      <c r="W505" s="5"/>
      <c r="X505" s="5"/>
      <c r="Y505" s="5">
        <v>2</v>
      </c>
      <c r="Z505" t="s">
        <v>72</v>
      </c>
      <c r="AA505" t="s">
        <v>72</v>
      </c>
      <c r="AB505" s="1">
        <v>43048</v>
      </c>
      <c r="AC505" t="s">
        <v>139</v>
      </c>
      <c r="AD505" t="s">
        <v>144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 t="s">
        <v>72</v>
      </c>
      <c r="AX505">
        <v>8</v>
      </c>
      <c r="AY505">
        <v>110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2</v>
      </c>
      <c r="BM505">
        <v>0</v>
      </c>
      <c r="BN505">
        <v>1</v>
      </c>
      <c r="BO505">
        <v>25</v>
      </c>
    </row>
    <row r="506" spans="1:67" hidden="1">
      <c r="A506" s="1">
        <v>42703</v>
      </c>
      <c r="B506">
        <v>172983</v>
      </c>
      <c r="C506" t="s">
        <v>168</v>
      </c>
      <c r="D506" t="s">
        <v>874</v>
      </c>
      <c r="E506" s="1">
        <v>8683</v>
      </c>
      <c r="F506">
        <v>95</v>
      </c>
      <c r="G506" t="s">
        <v>77</v>
      </c>
      <c r="H506" t="s">
        <v>70</v>
      </c>
      <c r="I506" t="s">
        <v>70</v>
      </c>
      <c r="J506" t="s">
        <v>71</v>
      </c>
      <c r="K506">
        <v>28</v>
      </c>
      <c r="L506">
        <v>1</v>
      </c>
      <c r="M506" t="s">
        <v>72</v>
      </c>
      <c r="N506" t="s">
        <v>17</v>
      </c>
      <c r="O506" s="5">
        <v>0</v>
      </c>
      <c r="P506" s="5">
        <v>0</v>
      </c>
      <c r="Q506" s="5">
        <v>0</v>
      </c>
      <c r="R506" s="5">
        <v>1</v>
      </c>
      <c r="S506" s="5">
        <v>59</v>
      </c>
      <c r="T506" s="5">
        <v>59</v>
      </c>
      <c r="U506" s="5">
        <v>0</v>
      </c>
      <c r="V506" s="5">
        <v>1</v>
      </c>
      <c r="W506" s="5"/>
      <c r="X506" s="5"/>
      <c r="Y506" s="5">
        <v>2</v>
      </c>
      <c r="Z506" t="s">
        <v>72</v>
      </c>
      <c r="AA506" t="s">
        <v>72</v>
      </c>
      <c r="AB506" s="1">
        <v>42913</v>
      </c>
      <c r="AC506" t="s">
        <v>72</v>
      </c>
      <c r="AD506" t="s">
        <v>72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 t="s">
        <v>72</v>
      </c>
      <c r="AX506">
        <v>14</v>
      </c>
      <c r="AY506">
        <v>150</v>
      </c>
      <c r="AZ506">
        <v>64</v>
      </c>
      <c r="BA506">
        <v>1</v>
      </c>
      <c r="BB506">
        <v>1</v>
      </c>
      <c r="BC506">
        <v>1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1</v>
      </c>
      <c r="BL506">
        <v>2</v>
      </c>
      <c r="BM506">
        <v>0</v>
      </c>
      <c r="BN506">
        <v>0</v>
      </c>
      <c r="BO506">
        <v>59</v>
      </c>
    </row>
    <row r="507" spans="1:67" hidden="1">
      <c r="A507" s="1">
        <v>42703</v>
      </c>
      <c r="B507">
        <v>297199</v>
      </c>
      <c r="C507" t="s">
        <v>875</v>
      </c>
      <c r="D507" t="s">
        <v>99</v>
      </c>
      <c r="E507" s="1">
        <v>10460</v>
      </c>
      <c r="F507">
        <v>90</v>
      </c>
      <c r="G507" t="s">
        <v>69</v>
      </c>
      <c r="H507" t="s">
        <v>70</v>
      </c>
      <c r="I507" t="s">
        <v>70</v>
      </c>
      <c r="J507" t="s">
        <v>71</v>
      </c>
      <c r="K507">
        <v>21.6</v>
      </c>
      <c r="L507">
        <v>1</v>
      </c>
      <c r="M507" t="s">
        <v>72</v>
      </c>
      <c r="N507" t="s">
        <v>16</v>
      </c>
      <c r="O507" s="5">
        <v>0</v>
      </c>
      <c r="P507" s="5">
        <v>0</v>
      </c>
      <c r="Q507" s="5">
        <v>1</v>
      </c>
      <c r="R507" s="5">
        <v>0</v>
      </c>
      <c r="S507" s="5">
        <v>59</v>
      </c>
      <c r="T507" s="5">
        <v>59</v>
      </c>
      <c r="U507" s="5">
        <v>0</v>
      </c>
      <c r="V507" s="5">
        <v>1</v>
      </c>
      <c r="W507" s="5"/>
      <c r="X507" s="5"/>
      <c r="Y507" s="5">
        <v>2</v>
      </c>
      <c r="Z507" t="s">
        <v>72</v>
      </c>
      <c r="AA507" t="s">
        <v>72</v>
      </c>
      <c r="AB507" s="1">
        <v>43025</v>
      </c>
      <c r="AC507" t="s">
        <v>72</v>
      </c>
      <c r="AD507" t="s">
        <v>72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 t="s">
        <v>72</v>
      </c>
      <c r="AX507">
        <v>16</v>
      </c>
      <c r="AY507">
        <v>110</v>
      </c>
      <c r="AZ507">
        <v>54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</v>
      </c>
      <c r="BM507">
        <v>0</v>
      </c>
      <c r="BN507">
        <v>0</v>
      </c>
      <c r="BO507">
        <v>59</v>
      </c>
    </row>
    <row r="508" spans="1:67">
      <c r="A508" s="1">
        <v>42703</v>
      </c>
      <c r="B508">
        <v>297717</v>
      </c>
      <c r="C508" t="s">
        <v>197</v>
      </c>
      <c r="D508" t="s">
        <v>743</v>
      </c>
      <c r="E508" s="1">
        <v>16749</v>
      </c>
      <c r="F508">
        <v>73</v>
      </c>
      <c r="G508" t="s">
        <v>77</v>
      </c>
      <c r="H508" t="s">
        <v>70</v>
      </c>
      <c r="I508" t="s">
        <v>70</v>
      </c>
      <c r="J508" t="s">
        <v>71</v>
      </c>
      <c r="K508">
        <v>29.4</v>
      </c>
      <c r="L508">
        <v>1</v>
      </c>
      <c r="M508" t="s">
        <v>72</v>
      </c>
      <c r="N508" t="s">
        <v>15</v>
      </c>
      <c r="O508" s="5">
        <v>0</v>
      </c>
      <c r="P508" s="5">
        <v>1</v>
      </c>
      <c r="Q508" s="5">
        <v>0</v>
      </c>
      <c r="R508" s="5">
        <v>0</v>
      </c>
      <c r="S508" s="5">
        <v>40</v>
      </c>
      <c r="T508" s="5">
        <v>30</v>
      </c>
      <c r="U508" s="5">
        <v>1</v>
      </c>
      <c r="V508" s="5">
        <v>0</v>
      </c>
      <c r="W508" s="5"/>
      <c r="X508" s="5"/>
      <c r="Y508" s="5">
        <v>2</v>
      </c>
      <c r="Z508" t="s">
        <v>72</v>
      </c>
      <c r="AA508" t="s">
        <v>72</v>
      </c>
      <c r="AB508" s="1">
        <v>43066</v>
      </c>
      <c r="AC508" t="s">
        <v>72</v>
      </c>
      <c r="AD508" t="s">
        <v>72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 t="s">
        <v>72</v>
      </c>
      <c r="AX508">
        <v>11</v>
      </c>
      <c r="AY508">
        <v>120</v>
      </c>
      <c r="AZ508">
        <v>67</v>
      </c>
      <c r="BA508">
        <v>1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2</v>
      </c>
      <c r="BM508">
        <v>0</v>
      </c>
      <c r="BN508">
        <v>1</v>
      </c>
      <c r="BO508">
        <v>30</v>
      </c>
    </row>
    <row r="509" spans="1:67" hidden="1">
      <c r="A509" s="1">
        <v>42705</v>
      </c>
      <c r="B509">
        <v>171648</v>
      </c>
      <c r="C509" t="s">
        <v>720</v>
      </c>
      <c r="D509" t="s">
        <v>876</v>
      </c>
      <c r="E509" s="1">
        <v>11073</v>
      </c>
      <c r="F509">
        <v>88</v>
      </c>
      <c r="G509" t="s">
        <v>69</v>
      </c>
      <c r="H509" t="s">
        <v>70</v>
      </c>
      <c r="I509" t="s">
        <v>70</v>
      </c>
      <c r="J509" t="s">
        <v>71</v>
      </c>
      <c r="K509">
        <v>32.5</v>
      </c>
      <c r="L509">
        <v>1</v>
      </c>
      <c r="M509" t="s">
        <v>72</v>
      </c>
      <c r="N509" t="s">
        <v>15</v>
      </c>
      <c r="O509" s="5">
        <v>0</v>
      </c>
      <c r="P509" s="5">
        <v>1</v>
      </c>
      <c r="Q509" s="5">
        <v>0</v>
      </c>
      <c r="R509" s="5">
        <v>0</v>
      </c>
      <c r="S509" s="5">
        <v>55</v>
      </c>
      <c r="T509" s="5">
        <v>55</v>
      </c>
      <c r="U509" s="5">
        <v>0</v>
      </c>
      <c r="V509" s="5">
        <v>1</v>
      </c>
      <c r="W509" s="5"/>
      <c r="X509" s="5"/>
      <c r="Y509" s="5">
        <v>2</v>
      </c>
      <c r="Z509" t="s">
        <v>72</v>
      </c>
      <c r="AA509" t="s">
        <v>72</v>
      </c>
      <c r="AB509" s="1">
        <v>43014</v>
      </c>
      <c r="AC509" t="s">
        <v>72</v>
      </c>
      <c r="AD509" t="s">
        <v>72</v>
      </c>
      <c r="AE509">
        <v>1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 t="s">
        <v>72</v>
      </c>
      <c r="AX509">
        <v>12</v>
      </c>
      <c r="AY509">
        <v>150</v>
      </c>
      <c r="AZ509">
        <v>44</v>
      </c>
      <c r="BA509">
        <v>1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2</v>
      </c>
      <c r="BM509">
        <v>0</v>
      </c>
      <c r="BN509">
        <v>1</v>
      </c>
      <c r="BO509">
        <v>55</v>
      </c>
    </row>
    <row r="510" spans="1:67">
      <c r="A510" s="1">
        <v>42705</v>
      </c>
      <c r="B510">
        <v>296053</v>
      </c>
      <c r="C510" t="s">
        <v>877</v>
      </c>
      <c r="D510" t="s">
        <v>878</v>
      </c>
      <c r="E510" s="1">
        <v>16240</v>
      </c>
      <c r="F510">
        <v>74</v>
      </c>
      <c r="G510" t="s">
        <v>69</v>
      </c>
      <c r="H510" t="s">
        <v>70</v>
      </c>
      <c r="I510" t="s">
        <v>70</v>
      </c>
      <c r="J510" t="s">
        <v>71</v>
      </c>
      <c r="K510">
        <v>18.5</v>
      </c>
      <c r="L510">
        <v>0</v>
      </c>
      <c r="M510">
        <v>0</v>
      </c>
      <c r="N510" t="s">
        <v>15</v>
      </c>
      <c r="O510" s="5">
        <v>0</v>
      </c>
      <c r="P510" s="5">
        <v>1</v>
      </c>
      <c r="Q510" s="5">
        <v>0</v>
      </c>
      <c r="R510" s="5">
        <v>0</v>
      </c>
      <c r="S510" s="5">
        <v>40</v>
      </c>
      <c r="T510" s="5">
        <v>40</v>
      </c>
      <c r="U510" s="5">
        <v>1</v>
      </c>
      <c r="V510" s="5">
        <v>0</v>
      </c>
      <c r="W510" s="5"/>
      <c r="X510" s="5"/>
      <c r="Y510" s="5">
        <v>2</v>
      </c>
      <c r="Z510" t="s">
        <v>72</v>
      </c>
      <c r="AA510" t="s">
        <v>72</v>
      </c>
      <c r="AB510" s="1">
        <v>42893</v>
      </c>
      <c r="AC510" t="s">
        <v>72</v>
      </c>
      <c r="AD510" t="s">
        <v>72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 t="s">
        <v>72</v>
      </c>
      <c r="AX510">
        <v>6</v>
      </c>
      <c r="AY510">
        <v>150</v>
      </c>
      <c r="AZ510">
        <v>91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</v>
      </c>
      <c r="BM510">
        <v>0</v>
      </c>
      <c r="BN510">
        <v>1</v>
      </c>
      <c r="BO510">
        <v>40</v>
      </c>
    </row>
    <row r="511" spans="1:67" hidden="1">
      <c r="A511" s="1">
        <v>42705</v>
      </c>
      <c r="B511">
        <v>297755</v>
      </c>
      <c r="C511" t="s">
        <v>150</v>
      </c>
      <c r="D511" t="s">
        <v>879</v>
      </c>
      <c r="E511" s="1">
        <v>14939</v>
      </c>
      <c r="F511">
        <v>78</v>
      </c>
      <c r="G511" t="s">
        <v>69</v>
      </c>
      <c r="H511" t="s">
        <v>70</v>
      </c>
      <c r="I511" t="s">
        <v>70</v>
      </c>
      <c r="J511" t="s">
        <v>71</v>
      </c>
      <c r="K511">
        <v>22.1</v>
      </c>
      <c r="L511">
        <v>0</v>
      </c>
      <c r="M511">
        <v>0</v>
      </c>
      <c r="N511" t="s">
        <v>15</v>
      </c>
      <c r="O511" s="5">
        <v>0</v>
      </c>
      <c r="P511" s="5">
        <v>1</v>
      </c>
      <c r="Q511" s="5">
        <v>0</v>
      </c>
      <c r="R511" s="5">
        <v>0</v>
      </c>
      <c r="S511" s="5">
        <v>22</v>
      </c>
      <c r="T511" s="5">
        <v>22</v>
      </c>
      <c r="U511" s="5">
        <v>1</v>
      </c>
      <c r="V511" s="5">
        <v>0</v>
      </c>
      <c r="W511" s="5"/>
      <c r="X511" s="5"/>
      <c r="Y511" s="5">
        <v>2</v>
      </c>
      <c r="Z511" t="s">
        <v>72</v>
      </c>
      <c r="AA511" t="s">
        <v>72</v>
      </c>
      <c r="AB511" s="1">
        <v>43088</v>
      </c>
      <c r="AC511" t="s">
        <v>139</v>
      </c>
      <c r="AD511" t="s">
        <v>144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 t="s">
        <v>72</v>
      </c>
      <c r="AY511">
        <v>115</v>
      </c>
      <c r="AZ511">
        <v>42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</v>
      </c>
      <c r="BM511">
        <v>0</v>
      </c>
      <c r="BN511">
        <v>1</v>
      </c>
      <c r="BO511">
        <v>22</v>
      </c>
    </row>
    <row r="512" spans="1:67" hidden="1">
      <c r="A512" s="1">
        <v>42706</v>
      </c>
      <c r="B512">
        <v>251694</v>
      </c>
      <c r="C512" t="s">
        <v>877</v>
      </c>
      <c r="D512" t="s">
        <v>880</v>
      </c>
      <c r="E512" s="1">
        <v>9845</v>
      </c>
      <c r="F512">
        <v>92</v>
      </c>
      <c r="G512" t="s">
        <v>69</v>
      </c>
      <c r="H512" t="s">
        <v>70</v>
      </c>
      <c r="I512" t="s">
        <v>70</v>
      </c>
      <c r="J512" t="s">
        <v>71</v>
      </c>
      <c r="K512">
        <v>36.9</v>
      </c>
      <c r="L512">
        <v>1</v>
      </c>
      <c r="M512" t="s">
        <v>72</v>
      </c>
      <c r="N512" t="s">
        <v>16</v>
      </c>
      <c r="O512" s="5">
        <v>0</v>
      </c>
      <c r="P512" s="5">
        <v>0</v>
      </c>
      <c r="Q512" s="5">
        <v>1</v>
      </c>
      <c r="R512" s="5">
        <v>0</v>
      </c>
      <c r="S512" s="5">
        <v>65</v>
      </c>
      <c r="T512" s="5">
        <v>65</v>
      </c>
      <c r="U512" s="5">
        <v>0</v>
      </c>
      <c r="V512" s="5">
        <v>1</v>
      </c>
      <c r="W512" s="5"/>
      <c r="X512" s="5"/>
      <c r="Y512" s="5">
        <v>2</v>
      </c>
      <c r="Z512" t="s">
        <v>72</v>
      </c>
      <c r="AA512" t="s">
        <v>72</v>
      </c>
      <c r="AB512" s="1">
        <v>43097</v>
      </c>
      <c r="AC512" t="s">
        <v>72</v>
      </c>
      <c r="AD512" t="s">
        <v>72</v>
      </c>
      <c r="AE512">
        <v>1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 t="s">
        <v>72</v>
      </c>
      <c r="AX512">
        <v>18</v>
      </c>
      <c r="AY512">
        <v>120</v>
      </c>
      <c r="AZ512">
        <v>48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2</v>
      </c>
      <c r="BM512">
        <v>0</v>
      </c>
      <c r="BN512">
        <v>0</v>
      </c>
      <c r="BO512">
        <v>65</v>
      </c>
    </row>
    <row r="513" spans="1:67" hidden="1">
      <c r="A513" s="1">
        <v>42707</v>
      </c>
      <c r="B513">
        <v>133756</v>
      </c>
      <c r="C513" t="s">
        <v>881</v>
      </c>
      <c r="D513" t="s">
        <v>882</v>
      </c>
      <c r="E513" s="1">
        <v>13774</v>
      </c>
      <c r="F513">
        <v>81</v>
      </c>
      <c r="G513" t="s">
        <v>77</v>
      </c>
      <c r="H513" t="s">
        <v>70</v>
      </c>
      <c r="I513" t="s">
        <v>70</v>
      </c>
      <c r="J513" t="s">
        <v>71</v>
      </c>
      <c r="K513">
        <v>26.1</v>
      </c>
      <c r="L513">
        <v>0</v>
      </c>
      <c r="M513">
        <v>0</v>
      </c>
      <c r="N513" t="s">
        <v>15</v>
      </c>
      <c r="O513" s="5">
        <v>0</v>
      </c>
      <c r="P513" s="5">
        <v>1</v>
      </c>
      <c r="Q513" s="5">
        <v>0</v>
      </c>
      <c r="R513" s="5">
        <v>0</v>
      </c>
      <c r="S513" s="5">
        <v>30</v>
      </c>
      <c r="T513" s="5">
        <v>25</v>
      </c>
      <c r="U513" s="5">
        <v>1</v>
      </c>
      <c r="V513" s="5">
        <v>0</v>
      </c>
      <c r="W513" s="5"/>
      <c r="X513" s="5"/>
      <c r="Y513" s="5">
        <v>2</v>
      </c>
      <c r="Z513" t="s">
        <v>72</v>
      </c>
      <c r="AA513" t="s">
        <v>72</v>
      </c>
      <c r="AB513" s="1">
        <v>43048</v>
      </c>
      <c r="AC513" t="s">
        <v>139</v>
      </c>
      <c r="AD513" t="s">
        <v>355</v>
      </c>
      <c r="AE513">
        <v>1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 t="s">
        <v>72</v>
      </c>
      <c r="AX513">
        <v>10</v>
      </c>
      <c r="AY513">
        <v>105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2</v>
      </c>
      <c r="BM513">
        <v>1</v>
      </c>
      <c r="BN513">
        <v>1</v>
      </c>
      <c r="BO513">
        <v>25</v>
      </c>
    </row>
    <row r="514" spans="1:67" hidden="1">
      <c r="A514" s="1">
        <v>42707</v>
      </c>
      <c r="B514">
        <v>166428</v>
      </c>
      <c r="C514" t="s">
        <v>883</v>
      </c>
      <c r="D514" t="s">
        <v>884</v>
      </c>
      <c r="E514" s="1">
        <v>17462</v>
      </c>
      <c r="F514">
        <v>71</v>
      </c>
      <c r="G514" t="s">
        <v>77</v>
      </c>
      <c r="H514" t="s">
        <v>70</v>
      </c>
      <c r="I514" t="s">
        <v>70</v>
      </c>
      <c r="J514" t="s">
        <v>71</v>
      </c>
      <c r="K514">
        <v>39.700000000000003</v>
      </c>
      <c r="L514">
        <v>0</v>
      </c>
      <c r="M514">
        <v>0</v>
      </c>
      <c r="N514" t="s">
        <v>15</v>
      </c>
      <c r="O514" s="5">
        <v>0</v>
      </c>
      <c r="P514" s="5">
        <v>1</v>
      </c>
      <c r="Q514" s="5">
        <v>0</v>
      </c>
      <c r="R514" s="5">
        <v>0</v>
      </c>
      <c r="S514" s="5">
        <v>33</v>
      </c>
      <c r="T514" s="5">
        <v>20</v>
      </c>
      <c r="U514" s="5">
        <v>1</v>
      </c>
      <c r="V514" s="5">
        <v>0</v>
      </c>
      <c r="W514" s="5"/>
      <c r="X514" s="5"/>
      <c r="Y514" s="5">
        <v>2</v>
      </c>
      <c r="Z514" t="s">
        <v>72</v>
      </c>
      <c r="AA514" t="s">
        <v>72</v>
      </c>
      <c r="AB514" s="1">
        <v>43131</v>
      </c>
      <c r="AC514" t="s">
        <v>139</v>
      </c>
      <c r="AD514" t="s">
        <v>435</v>
      </c>
      <c r="AE514">
        <v>1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0</v>
      </c>
      <c r="AW514" t="s">
        <v>72</v>
      </c>
      <c r="AX514">
        <v>8</v>
      </c>
      <c r="AY514">
        <v>145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</v>
      </c>
      <c r="BM514">
        <v>1</v>
      </c>
      <c r="BN514">
        <v>1</v>
      </c>
      <c r="BO514">
        <v>20</v>
      </c>
    </row>
    <row r="515" spans="1:67" hidden="1">
      <c r="A515" s="1">
        <v>42710</v>
      </c>
      <c r="B515">
        <v>236759</v>
      </c>
      <c r="C515" t="s">
        <v>885</v>
      </c>
      <c r="D515" t="s">
        <v>886</v>
      </c>
      <c r="E515" s="1">
        <v>17005</v>
      </c>
      <c r="F515">
        <v>72</v>
      </c>
      <c r="G515" t="s">
        <v>69</v>
      </c>
      <c r="H515" t="s">
        <v>70</v>
      </c>
      <c r="I515" t="s">
        <v>70</v>
      </c>
      <c r="J515" t="s">
        <v>71</v>
      </c>
      <c r="K515">
        <v>35</v>
      </c>
      <c r="L515">
        <v>1</v>
      </c>
      <c r="M515" t="s">
        <v>72</v>
      </c>
      <c r="N515" t="s">
        <v>15</v>
      </c>
      <c r="O515" s="5">
        <v>0</v>
      </c>
      <c r="P515" s="5">
        <v>1</v>
      </c>
      <c r="Q515" s="5">
        <v>0</v>
      </c>
      <c r="R515" s="5">
        <v>0</v>
      </c>
      <c r="S515" s="5">
        <v>65</v>
      </c>
      <c r="T515" s="5">
        <v>65</v>
      </c>
      <c r="U515" s="5">
        <v>0</v>
      </c>
      <c r="V515" s="5">
        <v>1</v>
      </c>
      <c r="W515" s="5"/>
      <c r="X515" s="5"/>
      <c r="Y515" s="5">
        <v>2</v>
      </c>
      <c r="Z515" t="s">
        <v>72</v>
      </c>
      <c r="AA515" t="s">
        <v>72</v>
      </c>
      <c r="AB515" s="1">
        <v>42710</v>
      </c>
      <c r="AC515" t="s">
        <v>72</v>
      </c>
      <c r="AD515" t="s">
        <v>72</v>
      </c>
      <c r="AE515">
        <v>1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 t="s">
        <v>72</v>
      </c>
      <c r="AX515">
        <v>12</v>
      </c>
      <c r="AY515">
        <v>120</v>
      </c>
      <c r="AZ515">
        <v>91</v>
      </c>
      <c r="BA515">
        <v>1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>
        <v>0</v>
      </c>
      <c r="BN515">
        <v>0</v>
      </c>
      <c r="BO515">
        <v>65</v>
      </c>
    </row>
    <row r="516" spans="1:67" hidden="1">
      <c r="A516" s="1">
        <v>42710</v>
      </c>
      <c r="B516">
        <v>297794</v>
      </c>
      <c r="C516" t="s">
        <v>203</v>
      </c>
      <c r="D516" t="s">
        <v>887</v>
      </c>
      <c r="E516" s="1">
        <v>7870</v>
      </c>
      <c r="F516">
        <v>97</v>
      </c>
      <c r="G516" t="s">
        <v>69</v>
      </c>
      <c r="H516" t="s">
        <v>70</v>
      </c>
      <c r="I516" t="s">
        <v>70</v>
      </c>
      <c r="J516" t="s">
        <v>71</v>
      </c>
      <c r="K516">
        <v>22.8</v>
      </c>
      <c r="L516">
        <v>0</v>
      </c>
      <c r="M516">
        <v>0</v>
      </c>
      <c r="N516" t="s">
        <v>15</v>
      </c>
      <c r="O516" s="5">
        <v>0</v>
      </c>
      <c r="P516" s="5">
        <v>1</v>
      </c>
      <c r="Q516" s="5">
        <v>0</v>
      </c>
      <c r="R516" s="5">
        <v>0</v>
      </c>
      <c r="S516" s="5">
        <v>65</v>
      </c>
      <c r="T516" s="5">
        <v>65</v>
      </c>
      <c r="U516" s="5">
        <v>0</v>
      </c>
      <c r="V516" s="5">
        <v>1</v>
      </c>
      <c r="W516" s="5"/>
      <c r="X516" s="5"/>
      <c r="Y516" s="5">
        <v>2</v>
      </c>
      <c r="Z516" t="s">
        <v>72</v>
      </c>
      <c r="AA516" t="s">
        <v>72</v>
      </c>
      <c r="AB516" s="1">
        <v>42710</v>
      </c>
      <c r="AC516" t="s">
        <v>72</v>
      </c>
      <c r="AD516" t="s">
        <v>72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 t="s">
        <v>72</v>
      </c>
      <c r="AX516">
        <v>16</v>
      </c>
      <c r="AY516">
        <v>120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0</v>
      </c>
      <c r="BN516">
        <v>0</v>
      </c>
      <c r="BO516">
        <v>65</v>
      </c>
    </row>
    <row r="517" spans="1:67" hidden="1">
      <c r="A517" s="1">
        <v>42712</v>
      </c>
      <c r="B517">
        <v>250564</v>
      </c>
      <c r="C517" t="s">
        <v>888</v>
      </c>
      <c r="D517" t="s">
        <v>889</v>
      </c>
      <c r="E517" s="1">
        <v>15788</v>
      </c>
      <c r="F517">
        <v>75</v>
      </c>
      <c r="G517" t="s">
        <v>77</v>
      </c>
      <c r="H517" t="s">
        <v>70</v>
      </c>
      <c r="I517" t="s">
        <v>70</v>
      </c>
      <c r="J517" t="s">
        <v>71</v>
      </c>
      <c r="K517">
        <v>30.6</v>
      </c>
      <c r="L517">
        <v>0</v>
      </c>
      <c r="M517">
        <v>0</v>
      </c>
      <c r="N517" t="s">
        <v>15</v>
      </c>
      <c r="O517" s="5">
        <v>0</v>
      </c>
      <c r="P517" s="5">
        <v>1</v>
      </c>
      <c r="Q517" s="5">
        <v>0</v>
      </c>
      <c r="R517" s="5">
        <v>0</v>
      </c>
      <c r="S517" s="5">
        <v>25</v>
      </c>
      <c r="T517" s="5">
        <v>25</v>
      </c>
      <c r="U517" s="5">
        <v>1</v>
      </c>
      <c r="V517" s="5">
        <v>0</v>
      </c>
      <c r="W517" s="5"/>
      <c r="X517" s="5"/>
      <c r="Y517" s="5">
        <v>2</v>
      </c>
      <c r="Z517" t="s">
        <v>72</v>
      </c>
      <c r="AA517" t="s">
        <v>72</v>
      </c>
      <c r="AB517" s="1">
        <v>43018</v>
      </c>
      <c r="AC517" t="s">
        <v>890</v>
      </c>
      <c r="AD517" t="s">
        <v>97</v>
      </c>
      <c r="AE517">
        <v>1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 t="s">
        <v>72</v>
      </c>
      <c r="AX517">
        <v>5</v>
      </c>
      <c r="AY517">
        <v>115</v>
      </c>
      <c r="AZ517">
        <v>52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</v>
      </c>
      <c r="BM517">
        <v>1</v>
      </c>
      <c r="BN517">
        <v>1</v>
      </c>
      <c r="BO517">
        <v>25</v>
      </c>
    </row>
    <row r="518" spans="1:67">
      <c r="A518" s="1">
        <v>42712</v>
      </c>
      <c r="B518">
        <v>297650</v>
      </c>
      <c r="C518" t="s">
        <v>265</v>
      </c>
      <c r="D518" t="s">
        <v>891</v>
      </c>
      <c r="E518" s="1">
        <v>9650</v>
      </c>
      <c r="F518">
        <v>92</v>
      </c>
      <c r="G518" t="s">
        <v>77</v>
      </c>
      <c r="H518" t="s">
        <v>70</v>
      </c>
      <c r="I518" t="s">
        <v>70</v>
      </c>
      <c r="J518" t="s">
        <v>71</v>
      </c>
      <c r="K518">
        <v>26.6</v>
      </c>
      <c r="L518">
        <v>1</v>
      </c>
      <c r="M518" t="s">
        <v>72</v>
      </c>
      <c r="N518" t="s">
        <v>15</v>
      </c>
      <c r="O518" s="5">
        <v>0</v>
      </c>
      <c r="P518" s="5">
        <v>1</v>
      </c>
      <c r="Q518" s="5">
        <v>0</v>
      </c>
      <c r="R518" s="5">
        <v>0</v>
      </c>
      <c r="S518" s="5">
        <v>48</v>
      </c>
      <c r="T518" s="5">
        <v>48</v>
      </c>
      <c r="U518" s="5">
        <v>1</v>
      </c>
      <c r="V518" s="5">
        <v>0</v>
      </c>
      <c r="W518" s="5"/>
      <c r="X518" s="5"/>
      <c r="Y518" s="5">
        <v>2</v>
      </c>
      <c r="Z518" t="s">
        <v>72</v>
      </c>
      <c r="AA518" t="s">
        <v>72</v>
      </c>
      <c r="AB518" s="1">
        <v>42996</v>
      </c>
      <c r="AC518" t="s">
        <v>72</v>
      </c>
      <c r="AD518" t="s">
        <v>72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 t="s">
        <v>72</v>
      </c>
      <c r="AX518">
        <v>15</v>
      </c>
      <c r="AY518">
        <v>135</v>
      </c>
      <c r="AZ518">
        <v>49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2</v>
      </c>
      <c r="BM518">
        <v>0</v>
      </c>
      <c r="BN518">
        <v>1</v>
      </c>
      <c r="BO518">
        <v>25</v>
      </c>
    </row>
    <row r="519" spans="1:67">
      <c r="A519" s="1">
        <v>42716</v>
      </c>
      <c r="B519">
        <v>201429</v>
      </c>
      <c r="C519" t="s">
        <v>892</v>
      </c>
      <c r="D519" t="s">
        <v>893</v>
      </c>
      <c r="E519" s="1">
        <v>14583</v>
      </c>
      <c r="F519">
        <v>79</v>
      </c>
      <c r="G519" t="s">
        <v>77</v>
      </c>
      <c r="H519" t="s">
        <v>70</v>
      </c>
      <c r="I519" t="s">
        <v>70</v>
      </c>
      <c r="J519" t="s">
        <v>71</v>
      </c>
      <c r="K519">
        <v>20</v>
      </c>
      <c r="L519">
        <v>0</v>
      </c>
      <c r="M519">
        <v>1</v>
      </c>
      <c r="N519" t="s">
        <v>15</v>
      </c>
      <c r="O519" s="5">
        <v>0</v>
      </c>
      <c r="P519" s="5">
        <v>1</v>
      </c>
      <c r="Q519" s="5">
        <v>0</v>
      </c>
      <c r="R519" s="5">
        <v>0</v>
      </c>
      <c r="S519" s="5">
        <v>40</v>
      </c>
      <c r="T519" s="5">
        <v>35</v>
      </c>
      <c r="U519" s="5">
        <v>1</v>
      </c>
      <c r="V519" s="5">
        <v>0</v>
      </c>
      <c r="W519" s="5"/>
      <c r="X519" s="5"/>
      <c r="Y519" s="5">
        <v>2</v>
      </c>
      <c r="Z519" t="s">
        <v>72</v>
      </c>
      <c r="AA519" t="s">
        <v>72</v>
      </c>
      <c r="AB519" s="1">
        <v>43118</v>
      </c>
      <c r="AC519" t="s">
        <v>72</v>
      </c>
      <c r="AD519" t="s">
        <v>72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 t="s">
        <v>72</v>
      </c>
      <c r="AX519">
        <v>5</v>
      </c>
      <c r="AY519">
        <v>90</v>
      </c>
      <c r="BA519">
        <v>1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0</v>
      </c>
      <c r="BN519">
        <v>1</v>
      </c>
      <c r="BO519">
        <v>35</v>
      </c>
    </row>
    <row r="520" spans="1:67" hidden="1">
      <c r="A520" s="1">
        <v>42717</v>
      </c>
      <c r="B520">
        <v>252467</v>
      </c>
      <c r="C520" t="s">
        <v>720</v>
      </c>
      <c r="D520" t="s">
        <v>894</v>
      </c>
      <c r="E520" s="1">
        <v>11076</v>
      </c>
      <c r="F520">
        <v>88</v>
      </c>
      <c r="G520" t="s">
        <v>69</v>
      </c>
      <c r="H520" t="s">
        <v>70</v>
      </c>
      <c r="I520" t="s">
        <v>70</v>
      </c>
      <c r="J520" t="s">
        <v>71</v>
      </c>
      <c r="K520">
        <v>16.899999999999999</v>
      </c>
      <c r="L520">
        <v>1</v>
      </c>
      <c r="M520" t="s">
        <v>72</v>
      </c>
      <c r="N520" t="s">
        <v>15</v>
      </c>
      <c r="O520" s="5">
        <v>0</v>
      </c>
      <c r="P520" s="5">
        <v>1</v>
      </c>
      <c r="Q520" s="5">
        <v>0</v>
      </c>
      <c r="R520" s="5">
        <v>0</v>
      </c>
      <c r="S520" s="5">
        <v>60</v>
      </c>
      <c r="T520" s="5">
        <v>68</v>
      </c>
      <c r="U520" s="5">
        <v>0</v>
      </c>
      <c r="V520" s="5">
        <v>1</v>
      </c>
      <c r="W520" s="5"/>
      <c r="X520" s="5"/>
      <c r="Y520" s="5">
        <v>2</v>
      </c>
      <c r="Z520" t="s">
        <v>72</v>
      </c>
      <c r="AA520" t="s">
        <v>72</v>
      </c>
      <c r="AB520" s="1">
        <v>43116</v>
      </c>
      <c r="AC520" t="s">
        <v>72</v>
      </c>
      <c r="AD520" t="s">
        <v>72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 t="s">
        <v>72</v>
      </c>
      <c r="AX520">
        <v>6</v>
      </c>
      <c r="AY520">
        <v>140</v>
      </c>
      <c r="AZ520">
        <v>25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2</v>
      </c>
      <c r="BM520">
        <v>0</v>
      </c>
      <c r="BN520">
        <v>0</v>
      </c>
      <c r="BO520">
        <v>68</v>
      </c>
    </row>
    <row r="521" spans="1:67">
      <c r="A521" s="1">
        <v>42718</v>
      </c>
      <c r="B521">
        <v>219664</v>
      </c>
      <c r="C521" t="s">
        <v>895</v>
      </c>
      <c r="D521" t="s">
        <v>896</v>
      </c>
      <c r="E521" s="1">
        <v>11024</v>
      </c>
      <c r="F521">
        <v>88</v>
      </c>
      <c r="G521" t="s">
        <v>77</v>
      </c>
      <c r="H521" t="s">
        <v>70</v>
      </c>
      <c r="I521" t="s">
        <v>70</v>
      </c>
      <c r="J521" t="s">
        <v>71</v>
      </c>
      <c r="K521">
        <v>32</v>
      </c>
      <c r="L521">
        <v>0</v>
      </c>
      <c r="M521">
        <v>0</v>
      </c>
      <c r="N521" t="s">
        <v>15</v>
      </c>
      <c r="O521" s="5">
        <v>0</v>
      </c>
      <c r="P521" s="5">
        <v>1</v>
      </c>
      <c r="Q521" s="5">
        <v>0</v>
      </c>
      <c r="R521" s="5">
        <v>0</v>
      </c>
      <c r="S521" s="5">
        <v>62</v>
      </c>
      <c r="T521" s="5">
        <v>25</v>
      </c>
      <c r="U521" s="5">
        <v>1</v>
      </c>
      <c r="V521" s="5">
        <v>0</v>
      </c>
      <c r="W521" s="5"/>
      <c r="X521" s="5"/>
      <c r="Y521" s="5">
        <v>2</v>
      </c>
      <c r="Z521" t="s">
        <v>72</v>
      </c>
      <c r="AA521" t="s">
        <v>72</v>
      </c>
      <c r="AB521" s="1">
        <v>43096</v>
      </c>
      <c r="AC521" t="s">
        <v>72</v>
      </c>
      <c r="AD521" t="s">
        <v>72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  <c r="AW521" t="s">
        <v>72</v>
      </c>
      <c r="AX521">
        <v>5</v>
      </c>
      <c r="AY521">
        <v>110</v>
      </c>
      <c r="AZ521">
        <v>47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</v>
      </c>
      <c r="BM521">
        <v>1</v>
      </c>
      <c r="BN521">
        <v>1</v>
      </c>
      <c r="BO521">
        <v>25</v>
      </c>
    </row>
    <row r="522" spans="1:67" hidden="1">
      <c r="A522" s="1">
        <v>42719</v>
      </c>
      <c r="B522">
        <v>155639</v>
      </c>
      <c r="C522" t="s">
        <v>897</v>
      </c>
      <c r="D522" t="s">
        <v>898</v>
      </c>
      <c r="E522" s="1">
        <v>10654</v>
      </c>
      <c r="F522">
        <v>89</v>
      </c>
      <c r="G522" t="s">
        <v>77</v>
      </c>
      <c r="H522" t="s">
        <v>70</v>
      </c>
      <c r="I522" t="s">
        <v>70</v>
      </c>
      <c r="J522" t="s">
        <v>71</v>
      </c>
      <c r="K522">
        <v>25</v>
      </c>
      <c r="L522">
        <v>1</v>
      </c>
      <c r="M522" t="s">
        <v>72</v>
      </c>
      <c r="N522" t="s">
        <v>15</v>
      </c>
      <c r="O522" s="5">
        <v>0</v>
      </c>
      <c r="P522" s="5">
        <v>1</v>
      </c>
      <c r="Q522" s="5">
        <v>0</v>
      </c>
      <c r="R522" s="5">
        <v>0</v>
      </c>
      <c r="S522" s="5">
        <v>48</v>
      </c>
      <c r="T522" s="5">
        <v>41</v>
      </c>
      <c r="U522" s="5">
        <v>0</v>
      </c>
      <c r="V522" s="5">
        <v>1</v>
      </c>
      <c r="W522" s="5"/>
      <c r="X522" s="5"/>
      <c r="Y522" s="5">
        <v>2</v>
      </c>
      <c r="Z522" t="s">
        <v>72</v>
      </c>
      <c r="AA522" t="s">
        <v>72</v>
      </c>
      <c r="AB522" s="1">
        <v>43034</v>
      </c>
      <c r="AC522" t="s">
        <v>72</v>
      </c>
      <c r="AD522" t="s">
        <v>72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72</v>
      </c>
      <c r="AX522">
        <v>8</v>
      </c>
      <c r="AY522">
        <v>100</v>
      </c>
      <c r="AZ522">
        <v>49</v>
      </c>
      <c r="BA522">
        <v>1</v>
      </c>
      <c r="BB522">
        <v>0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</v>
      </c>
      <c r="BM522">
        <v>0</v>
      </c>
      <c r="BN522">
        <v>1</v>
      </c>
      <c r="BO522">
        <v>41</v>
      </c>
    </row>
    <row r="523" spans="1:67" hidden="1">
      <c r="A523" s="1">
        <v>42719</v>
      </c>
      <c r="B523">
        <v>292795</v>
      </c>
      <c r="C523" t="s">
        <v>899</v>
      </c>
      <c r="D523" t="s">
        <v>900</v>
      </c>
      <c r="E523" s="1">
        <v>11914</v>
      </c>
      <c r="F523">
        <v>86</v>
      </c>
      <c r="G523" t="s">
        <v>77</v>
      </c>
      <c r="H523" t="s">
        <v>70</v>
      </c>
      <c r="I523" t="s">
        <v>70</v>
      </c>
      <c r="J523" t="s">
        <v>71</v>
      </c>
      <c r="K523">
        <v>28.1</v>
      </c>
      <c r="L523">
        <v>0</v>
      </c>
      <c r="M523">
        <v>0</v>
      </c>
      <c r="N523" t="s">
        <v>15</v>
      </c>
      <c r="O523" s="5">
        <v>0</v>
      </c>
      <c r="P523" s="5">
        <v>1</v>
      </c>
      <c r="Q523" s="5">
        <v>0</v>
      </c>
      <c r="R523" s="5">
        <v>0</v>
      </c>
      <c r="S523" s="5">
        <v>60</v>
      </c>
      <c r="T523" s="5">
        <v>60</v>
      </c>
      <c r="U523" s="5">
        <v>0</v>
      </c>
      <c r="V523" s="5">
        <v>1</v>
      </c>
      <c r="W523" s="5"/>
      <c r="X523" s="5"/>
      <c r="Y523" s="5">
        <v>2</v>
      </c>
      <c r="Z523" t="s">
        <v>72</v>
      </c>
      <c r="AA523" t="s">
        <v>72</v>
      </c>
      <c r="AB523" s="1">
        <v>43104</v>
      </c>
      <c r="AC523" t="s">
        <v>72</v>
      </c>
      <c r="AD523" t="s">
        <v>72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 t="s">
        <v>72</v>
      </c>
      <c r="AX523">
        <v>5</v>
      </c>
      <c r="AY523">
        <v>120</v>
      </c>
      <c r="AZ523">
        <v>59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2</v>
      </c>
      <c r="BM523">
        <v>0</v>
      </c>
      <c r="BN523">
        <v>0</v>
      </c>
      <c r="BO523">
        <v>60</v>
      </c>
    </row>
    <row r="524" spans="1:67">
      <c r="A524" s="1">
        <v>42719</v>
      </c>
      <c r="B524">
        <v>295302</v>
      </c>
      <c r="C524" t="s">
        <v>901</v>
      </c>
      <c r="D524" t="s">
        <v>902</v>
      </c>
      <c r="E524" s="1">
        <v>16240</v>
      </c>
      <c r="F524">
        <v>74</v>
      </c>
      <c r="G524" t="s">
        <v>77</v>
      </c>
      <c r="H524" t="s">
        <v>70</v>
      </c>
      <c r="I524" t="s">
        <v>70</v>
      </c>
      <c r="J524" t="s">
        <v>71</v>
      </c>
      <c r="K524">
        <v>23.1</v>
      </c>
      <c r="L524">
        <v>0</v>
      </c>
      <c r="M524">
        <v>0</v>
      </c>
      <c r="N524" t="s">
        <v>15</v>
      </c>
      <c r="O524" s="5">
        <v>0</v>
      </c>
      <c r="P524" s="5">
        <v>1</v>
      </c>
      <c r="Q524" s="5">
        <v>0</v>
      </c>
      <c r="R524" s="5">
        <v>0</v>
      </c>
      <c r="S524" s="5">
        <v>35</v>
      </c>
      <c r="T524" s="5">
        <v>25</v>
      </c>
      <c r="U524" s="5">
        <v>1</v>
      </c>
      <c r="V524" s="5">
        <v>0</v>
      </c>
      <c r="W524" s="5"/>
      <c r="X524" s="5"/>
      <c r="Y524" s="5">
        <v>2</v>
      </c>
      <c r="Z524" t="s">
        <v>72</v>
      </c>
      <c r="AA524" t="s">
        <v>72</v>
      </c>
      <c r="AB524" s="1">
        <v>42894</v>
      </c>
      <c r="AC524" t="s">
        <v>72</v>
      </c>
      <c r="AD524" t="s">
        <v>72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72</v>
      </c>
      <c r="AX524">
        <v>11</v>
      </c>
      <c r="AY524">
        <v>115</v>
      </c>
      <c r="AZ524">
        <v>67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</v>
      </c>
      <c r="BM524">
        <v>0</v>
      </c>
      <c r="BN524">
        <v>1</v>
      </c>
      <c r="BO524">
        <v>25</v>
      </c>
    </row>
    <row r="525" spans="1:67" hidden="1">
      <c r="A525" s="1">
        <v>42723</v>
      </c>
      <c r="B525">
        <v>2000103</v>
      </c>
      <c r="C525" t="s">
        <v>150</v>
      </c>
      <c r="D525" t="s">
        <v>903</v>
      </c>
      <c r="E525" s="1">
        <v>17660</v>
      </c>
      <c r="F525">
        <v>70</v>
      </c>
      <c r="G525" t="s">
        <v>69</v>
      </c>
      <c r="H525" t="s">
        <v>830</v>
      </c>
      <c r="I525" t="s">
        <v>70</v>
      </c>
      <c r="J525" t="s">
        <v>71</v>
      </c>
      <c r="K525">
        <v>23.4</v>
      </c>
      <c r="L525">
        <v>0</v>
      </c>
      <c r="M525">
        <v>0</v>
      </c>
      <c r="N525" t="s">
        <v>15</v>
      </c>
      <c r="O525" s="5">
        <v>0</v>
      </c>
      <c r="P525" s="5">
        <v>1</v>
      </c>
      <c r="Q525" s="5">
        <v>0</v>
      </c>
      <c r="R525" s="5">
        <v>0</v>
      </c>
      <c r="S525" s="5">
        <v>60</v>
      </c>
      <c r="T525" s="5">
        <v>60</v>
      </c>
      <c r="U525" s="5">
        <v>0</v>
      </c>
      <c r="V525" s="5">
        <v>1</v>
      </c>
      <c r="W525" s="5"/>
      <c r="X525" s="5"/>
      <c r="Y525" s="5">
        <v>2</v>
      </c>
      <c r="Z525" t="s">
        <v>72</v>
      </c>
      <c r="AA525" t="s">
        <v>72</v>
      </c>
      <c r="AB525" s="1">
        <v>43108</v>
      </c>
      <c r="AC525" t="s">
        <v>72</v>
      </c>
      <c r="AD525" t="s">
        <v>72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72</v>
      </c>
      <c r="AX525">
        <v>7</v>
      </c>
      <c r="AY525">
        <v>155</v>
      </c>
      <c r="BA525">
        <v>1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</v>
      </c>
      <c r="BM525">
        <v>0</v>
      </c>
      <c r="BN525">
        <v>0</v>
      </c>
      <c r="BO525">
        <v>60</v>
      </c>
    </row>
    <row r="526" spans="1:67" hidden="1">
      <c r="A526" s="1">
        <v>42723</v>
      </c>
      <c r="B526">
        <v>298445</v>
      </c>
      <c r="C526" t="s">
        <v>219</v>
      </c>
      <c r="D526" t="s">
        <v>904</v>
      </c>
      <c r="E526" s="1">
        <v>24670</v>
      </c>
      <c r="F526">
        <v>51</v>
      </c>
      <c r="G526" t="s">
        <v>77</v>
      </c>
      <c r="H526" t="s">
        <v>70</v>
      </c>
      <c r="I526" t="s">
        <v>70</v>
      </c>
      <c r="J526" t="s">
        <v>71</v>
      </c>
      <c r="K526">
        <v>50.4</v>
      </c>
      <c r="L526">
        <v>1</v>
      </c>
      <c r="M526" t="s">
        <v>72</v>
      </c>
      <c r="N526" t="s">
        <v>15</v>
      </c>
      <c r="O526" s="5">
        <v>0</v>
      </c>
      <c r="P526" s="5">
        <v>1</v>
      </c>
      <c r="Q526" s="5">
        <v>0</v>
      </c>
      <c r="R526" s="5">
        <v>0</v>
      </c>
      <c r="S526" s="5">
        <v>60</v>
      </c>
      <c r="T526" s="5">
        <v>60</v>
      </c>
      <c r="U526" s="5">
        <v>0</v>
      </c>
      <c r="V526" s="5">
        <v>1</v>
      </c>
      <c r="W526" s="5"/>
      <c r="X526" s="5"/>
      <c r="Y526" s="5">
        <v>2</v>
      </c>
      <c r="Z526" t="s">
        <v>72</v>
      </c>
      <c r="AA526" t="s">
        <v>72</v>
      </c>
      <c r="AB526" s="1">
        <v>43075</v>
      </c>
      <c r="AC526" t="s">
        <v>72</v>
      </c>
      <c r="AD526" t="s">
        <v>72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72</v>
      </c>
      <c r="AY526">
        <v>120</v>
      </c>
      <c r="AZ526">
        <v>91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</v>
      </c>
      <c r="BM526">
        <v>0</v>
      </c>
      <c r="BN526">
        <v>0</v>
      </c>
      <c r="BO526">
        <v>60</v>
      </c>
    </row>
    <row r="527" spans="1:67" hidden="1">
      <c r="A527" s="1">
        <v>42723</v>
      </c>
      <c r="B527">
        <v>298447</v>
      </c>
      <c r="C527" t="s">
        <v>236</v>
      </c>
      <c r="D527" t="s">
        <v>905</v>
      </c>
      <c r="E527" s="1">
        <v>13037</v>
      </c>
      <c r="F527">
        <v>83</v>
      </c>
      <c r="G527" t="s">
        <v>69</v>
      </c>
      <c r="H527" t="s">
        <v>70</v>
      </c>
      <c r="I527" t="s">
        <v>70</v>
      </c>
      <c r="J527" t="s">
        <v>71</v>
      </c>
      <c r="K527">
        <v>35.700000000000003</v>
      </c>
      <c r="L527">
        <v>0</v>
      </c>
      <c r="M527" t="s">
        <v>72</v>
      </c>
      <c r="N527" t="s">
        <v>15</v>
      </c>
      <c r="O527" s="5">
        <v>0</v>
      </c>
      <c r="P527" s="5">
        <v>1</v>
      </c>
      <c r="Q527" s="5">
        <v>0</v>
      </c>
      <c r="R527" s="5">
        <v>0</v>
      </c>
      <c r="S527" s="5">
        <v>72</v>
      </c>
      <c r="T527" s="5">
        <v>72</v>
      </c>
      <c r="U527" s="5">
        <v>0</v>
      </c>
      <c r="V527" s="5">
        <v>1</v>
      </c>
      <c r="W527" s="5"/>
      <c r="X527" s="5"/>
      <c r="Y527" s="5">
        <v>2</v>
      </c>
      <c r="Z527" t="s">
        <v>72</v>
      </c>
      <c r="AA527" t="s">
        <v>72</v>
      </c>
      <c r="AB527" s="1">
        <v>43130</v>
      </c>
      <c r="AC527" t="s">
        <v>72</v>
      </c>
      <c r="AD527" t="s">
        <v>72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72</v>
      </c>
      <c r="AX527">
        <v>7</v>
      </c>
      <c r="AY527">
        <v>140</v>
      </c>
      <c r="AZ527">
        <v>37</v>
      </c>
      <c r="BA527">
        <v>1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</v>
      </c>
      <c r="BM527">
        <v>0</v>
      </c>
      <c r="BN527">
        <v>0</v>
      </c>
      <c r="BO527">
        <v>65</v>
      </c>
    </row>
    <row r="528" spans="1:67">
      <c r="A528" s="1">
        <v>42724</v>
      </c>
      <c r="B528">
        <v>298066</v>
      </c>
      <c r="C528" t="s">
        <v>906</v>
      </c>
      <c r="D528" t="s">
        <v>907</v>
      </c>
      <c r="E528" s="1">
        <v>16127</v>
      </c>
      <c r="F528">
        <v>74</v>
      </c>
      <c r="G528" t="s">
        <v>69</v>
      </c>
      <c r="H528" t="s">
        <v>70</v>
      </c>
      <c r="I528" t="s">
        <v>70</v>
      </c>
      <c r="J528" t="s">
        <v>71</v>
      </c>
      <c r="K528">
        <v>26.6</v>
      </c>
      <c r="L528">
        <v>0</v>
      </c>
      <c r="M528">
        <v>0</v>
      </c>
      <c r="N528" t="s">
        <v>15</v>
      </c>
      <c r="O528" s="5">
        <v>0</v>
      </c>
      <c r="P528" s="5">
        <v>1</v>
      </c>
      <c r="Q528" s="5">
        <v>0</v>
      </c>
      <c r="R528" s="5">
        <v>0</v>
      </c>
      <c r="S528" s="5">
        <v>37</v>
      </c>
      <c r="T528" s="5">
        <v>37</v>
      </c>
      <c r="U528" s="5">
        <v>1</v>
      </c>
      <c r="V528" s="5">
        <v>0</v>
      </c>
      <c r="W528" s="5"/>
      <c r="X528" s="5"/>
      <c r="Y528" s="5">
        <v>2</v>
      </c>
      <c r="Z528" t="s">
        <v>72</v>
      </c>
      <c r="AA528" t="s">
        <v>72</v>
      </c>
      <c r="AB528" s="1">
        <v>42997</v>
      </c>
      <c r="AC528" t="s">
        <v>72</v>
      </c>
      <c r="AD528" t="s">
        <v>72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 t="s">
        <v>72</v>
      </c>
      <c r="AX528">
        <v>9</v>
      </c>
      <c r="AY528">
        <v>150</v>
      </c>
      <c r="AZ528">
        <v>54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</v>
      </c>
      <c r="BM528">
        <v>0</v>
      </c>
      <c r="BN528">
        <v>1</v>
      </c>
      <c r="BO528">
        <v>37</v>
      </c>
    </row>
    <row r="529" spans="1:67">
      <c r="A529" s="1">
        <v>42724</v>
      </c>
      <c r="B529">
        <v>298547</v>
      </c>
      <c r="C529" t="s">
        <v>720</v>
      </c>
      <c r="D529" t="s">
        <v>908</v>
      </c>
      <c r="E529" s="1">
        <v>7192</v>
      </c>
      <c r="F529">
        <v>99</v>
      </c>
      <c r="G529" t="s">
        <v>69</v>
      </c>
      <c r="H529" t="s">
        <v>70</v>
      </c>
      <c r="I529" t="s">
        <v>70</v>
      </c>
      <c r="J529" t="s">
        <v>71</v>
      </c>
      <c r="K529">
        <v>25.4</v>
      </c>
      <c r="L529">
        <v>0</v>
      </c>
      <c r="M529">
        <v>2</v>
      </c>
      <c r="N529" t="s">
        <v>17</v>
      </c>
      <c r="O529" s="5">
        <v>0</v>
      </c>
      <c r="P529" s="5">
        <v>0</v>
      </c>
      <c r="Q529" s="5">
        <v>0</v>
      </c>
      <c r="R529" s="5">
        <v>1</v>
      </c>
      <c r="S529" s="5">
        <v>76</v>
      </c>
      <c r="T529" s="5">
        <v>22</v>
      </c>
      <c r="U529" s="5">
        <v>1</v>
      </c>
      <c r="V529" s="5">
        <v>0</v>
      </c>
      <c r="W529" s="5"/>
      <c r="X529" s="5"/>
      <c r="Y529" s="5">
        <v>2</v>
      </c>
      <c r="Z529" t="s">
        <v>72</v>
      </c>
      <c r="AA529" t="s">
        <v>72</v>
      </c>
      <c r="AB529" s="1">
        <v>42865</v>
      </c>
      <c r="AC529" t="s">
        <v>72</v>
      </c>
      <c r="AD529" t="s">
        <v>72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 t="s">
        <v>72</v>
      </c>
      <c r="AX529">
        <v>23</v>
      </c>
      <c r="AY529">
        <v>130</v>
      </c>
      <c r="AZ529">
        <v>18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1</v>
      </c>
      <c r="BI529">
        <v>1</v>
      </c>
      <c r="BJ529">
        <v>0</v>
      </c>
      <c r="BK529">
        <v>1</v>
      </c>
      <c r="BL529">
        <v>2</v>
      </c>
      <c r="BM529">
        <v>0</v>
      </c>
      <c r="BN529">
        <v>1</v>
      </c>
      <c r="BO529">
        <v>22</v>
      </c>
    </row>
    <row r="530" spans="1:67" hidden="1">
      <c r="A530" s="1">
        <v>42726</v>
      </c>
      <c r="B530">
        <v>135759</v>
      </c>
      <c r="C530" t="s">
        <v>458</v>
      </c>
      <c r="D530" t="s">
        <v>909</v>
      </c>
      <c r="E530" s="1">
        <v>11249</v>
      </c>
      <c r="F530">
        <v>88</v>
      </c>
      <c r="G530" t="s">
        <v>77</v>
      </c>
      <c r="H530" t="s">
        <v>70</v>
      </c>
      <c r="I530" t="s">
        <v>70</v>
      </c>
      <c r="J530" t="s">
        <v>71</v>
      </c>
      <c r="K530">
        <v>26.1</v>
      </c>
      <c r="L530">
        <v>0</v>
      </c>
      <c r="M530">
        <v>1</v>
      </c>
      <c r="N530" t="s">
        <v>16</v>
      </c>
      <c r="O530" s="5">
        <v>0</v>
      </c>
      <c r="P530" s="5">
        <v>0</v>
      </c>
      <c r="Q530" s="5">
        <v>1</v>
      </c>
      <c r="R530" s="5">
        <v>0</v>
      </c>
      <c r="S530" s="5">
        <v>52</v>
      </c>
      <c r="T530" s="5">
        <v>50</v>
      </c>
      <c r="U530" s="5">
        <v>0</v>
      </c>
      <c r="V530" s="5">
        <v>1</v>
      </c>
      <c r="W530" s="5"/>
      <c r="X530" s="5"/>
      <c r="Y530" s="5">
        <v>2</v>
      </c>
      <c r="Z530" t="s">
        <v>72</v>
      </c>
      <c r="AA530" t="s">
        <v>72</v>
      </c>
      <c r="AB530" s="1">
        <v>43118</v>
      </c>
      <c r="AC530" t="s">
        <v>72</v>
      </c>
      <c r="AD530" t="s">
        <v>72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 t="s">
        <v>72</v>
      </c>
      <c r="AX530">
        <v>9</v>
      </c>
      <c r="AY530">
        <v>170</v>
      </c>
      <c r="AZ530">
        <v>37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1</v>
      </c>
      <c r="BJ530">
        <v>0</v>
      </c>
      <c r="BK530">
        <v>1</v>
      </c>
      <c r="BL530">
        <v>2</v>
      </c>
      <c r="BM530">
        <v>0</v>
      </c>
      <c r="BN530">
        <v>0</v>
      </c>
      <c r="BO530">
        <v>50</v>
      </c>
    </row>
    <row r="531" spans="1:67" hidden="1">
      <c r="A531" s="1">
        <v>42726</v>
      </c>
      <c r="B531">
        <v>147878</v>
      </c>
      <c r="C531" t="s">
        <v>176</v>
      </c>
      <c r="D531" t="s">
        <v>910</v>
      </c>
      <c r="E531" s="1">
        <v>11143</v>
      </c>
      <c r="F531">
        <v>88</v>
      </c>
      <c r="G531" t="s">
        <v>77</v>
      </c>
      <c r="H531" t="s">
        <v>70</v>
      </c>
      <c r="I531" t="s">
        <v>70</v>
      </c>
      <c r="J531" t="s">
        <v>71</v>
      </c>
      <c r="K531">
        <v>36.9</v>
      </c>
      <c r="L531">
        <v>0</v>
      </c>
      <c r="M531">
        <v>0</v>
      </c>
      <c r="N531" t="s">
        <v>15</v>
      </c>
      <c r="O531" s="5">
        <v>0</v>
      </c>
      <c r="P531" s="5">
        <v>1</v>
      </c>
      <c r="Q531" s="5">
        <v>0</v>
      </c>
      <c r="R531" s="5">
        <v>0</v>
      </c>
      <c r="S531" s="5">
        <v>53</v>
      </c>
      <c r="T531" s="5">
        <v>53</v>
      </c>
      <c r="U531" s="5">
        <v>0</v>
      </c>
      <c r="V531" s="5">
        <v>1</v>
      </c>
      <c r="W531" s="5"/>
      <c r="X531" s="5"/>
      <c r="Y531" s="5">
        <v>2</v>
      </c>
      <c r="Z531" t="s">
        <v>72</v>
      </c>
      <c r="AA531" t="s">
        <v>72</v>
      </c>
      <c r="AB531" s="1">
        <v>43076</v>
      </c>
      <c r="AC531" t="s">
        <v>72</v>
      </c>
      <c r="AD531" t="s">
        <v>72</v>
      </c>
      <c r="AE531">
        <v>1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 t="s">
        <v>72</v>
      </c>
      <c r="AX531">
        <v>7</v>
      </c>
      <c r="AY531">
        <v>130</v>
      </c>
      <c r="AZ531">
        <v>41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</v>
      </c>
      <c r="BM531">
        <v>0</v>
      </c>
      <c r="BN531">
        <v>0</v>
      </c>
      <c r="BO531">
        <v>53</v>
      </c>
    </row>
    <row r="532" spans="1:67" hidden="1">
      <c r="A532" s="1">
        <v>42726</v>
      </c>
      <c r="B532">
        <v>165906</v>
      </c>
      <c r="C532" t="s">
        <v>156</v>
      </c>
      <c r="D532" t="s">
        <v>911</v>
      </c>
      <c r="E532" s="1">
        <v>13378</v>
      </c>
      <c r="F532">
        <v>82</v>
      </c>
      <c r="G532" t="s">
        <v>77</v>
      </c>
      <c r="H532" t="s">
        <v>70</v>
      </c>
      <c r="I532" t="s">
        <v>70</v>
      </c>
      <c r="J532" t="s">
        <v>71</v>
      </c>
      <c r="K532">
        <v>33.6</v>
      </c>
      <c r="L532">
        <v>0</v>
      </c>
      <c r="M532">
        <v>0</v>
      </c>
      <c r="N532" t="s">
        <v>16</v>
      </c>
      <c r="O532" s="5">
        <v>0</v>
      </c>
      <c r="P532" s="5">
        <v>0</v>
      </c>
      <c r="Q532" s="5">
        <v>1</v>
      </c>
      <c r="R532" s="5">
        <v>0</v>
      </c>
      <c r="S532" s="5">
        <v>50</v>
      </c>
      <c r="T532" s="5">
        <v>43</v>
      </c>
      <c r="U532" s="5">
        <v>0</v>
      </c>
      <c r="V532" s="5">
        <v>1</v>
      </c>
      <c r="W532" s="5"/>
      <c r="X532" s="5"/>
      <c r="Y532" s="5">
        <v>2</v>
      </c>
      <c r="Z532" t="s">
        <v>72</v>
      </c>
      <c r="AA532" t="s">
        <v>72</v>
      </c>
      <c r="AB532" s="1">
        <v>43118</v>
      </c>
      <c r="AC532" t="s">
        <v>72</v>
      </c>
      <c r="AD532" t="s">
        <v>72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 t="s">
        <v>72</v>
      </c>
      <c r="AX532">
        <v>10</v>
      </c>
      <c r="AY532">
        <v>105</v>
      </c>
      <c r="AZ532">
        <v>21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2</v>
      </c>
      <c r="BM532">
        <v>0</v>
      </c>
      <c r="BN532">
        <v>0</v>
      </c>
      <c r="BO532">
        <v>43</v>
      </c>
    </row>
    <row r="533" spans="1:67">
      <c r="A533" s="1">
        <v>42727</v>
      </c>
      <c r="B533">
        <v>159801</v>
      </c>
      <c r="C533" t="s">
        <v>912</v>
      </c>
      <c r="D533" t="s">
        <v>913</v>
      </c>
      <c r="E533" s="1">
        <v>17161</v>
      </c>
      <c r="F533">
        <v>72</v>
      </c>
      <c r="G533" t="s">
        <v>69</v>
      </c>
      <c r="H533" t="s">
        <v>70</v>
      </c>
      <c r="I533" t="s">
        <v>70</v>
      </c>
      <c r="J533" t="s">
        <v>71</v>
      </c>
      <c r="K533">
        <v>35.5</v>
      </c>
      <c r="L533">
        <v>0</v>
      </c>
      <c r="M533">
        <v>0</v>
      </c>
      <c r="N533" t="s">
        <v>15</v>
      </c>
      <c r="O533" s="5">
        <v>0</v>
      </c>
      <c r="P533" s="5">
        <v>1</v>
      </c>
      <c r="Q533" s="5">
        <v>0</v>
      </c>
      <c r="R533" s="5">
        <v>0</v>
      </c>
      <c r="S533" s="5">
        <v>65</v>
      </c>
      <c r="T533" s="5">
        <v>30</v>
      </c>
      <c r="U533" s="5">
        <v>1</v>
      </c>
      <c r="V533" s="5">
        <v>0</v>
      </c>
      <c r="W533" s="5"/>
      <c r="X533" s="5"/>
      <c r="Y533" s="5">
        <v>2</v>
      </c>
      <c r="Z533" t="s">
        <v>72</v>
      </c>
      <c r="AA533" t="s">
        <v>72</v>
      </c>
      <c r="AB533" s="1">
        <v>42760</v>
      </c>
      <c r="AC533" t="s">
        <v>72</v>
      </c>
      <c r="AD533" t="s">
        <v>72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 t="s">
        <v>72</v>
      </c>
      <c r="AY533">
        <v>150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2</v>
      </c>
      <c r="BM533">
        <v>0</v>
      </c>
      <c r="BN533">
        <v>0</v>
      </c>
      <c r="BO533">
        <v>30</v>
      </c>
    </row>
    <row r="534" spans="1:67">
      <c r="A534" s="1">
        <v>42733</v>
      </c>
      <c r="B534">
        <v>199653</v>
      </c>
      <c r="C534" t="s">
        <v>914</v>
      </c>
      <c r="D534" t="s">
        <v>546</v>
      </c>
      <c r="E534" s="1">
        <v>19438</v>
      </c>
      <c r="F534">
        <v>65</v>
      </c>
      <c r="G534" t="s">
        <v>69</v>
      </c>
      <c r="H534" t="s">
        <v>70</v>
      </c>
      <c r="I534" t="s">
        <v>70</v>
      </c>
      <c r="J534" t="s">
        <v>71</v>
      </c>
      <c r="K534">
        <v>30.1</v>
      </c>
      <c r="L534">
        <v>0</v>
      </c>
      <c r="M534">
        <v>4</v>
      </c>
      <c r="N534" t="s">
        <v>17</v>
      </c>
      <c r="O534" s="5">
        <v>0</v>
      </c>
      <c r="P534" s="5">
        <v>0</v>
      </c>
      <c r="Q534" s="5">
        <v>0</v>
      </c>
      <c r="R534" s="5">
        <v>1</v>
      </c>
      <c r="S534" s="5">
        <v>36</v>
      </c>
      <c r="T534" s="5">
        <v>30</v>
      </c>
      <c r="U534" s="5">
        <v>1</v>
      </c>
      <c r="V534" s="5">
        <v>0</v>
      </c>
      <c r="W534" s="5"/>
      <c r="X534" s="5"/>
      <c r="Y534" s="5">
        <v>2</v>
      </c>
      <c r="Z534" t="s">
        <v>72</v>
      </c>
      <c r="AA534" t="s">
        <v>72</v>
      </c>
      <c r="AB534" s="1">
        <v>42923</v>
      </c>
      <c r="AC534" t="s">
        <v>72</v>
      </c>
      <c r="AD534" t="s">
        <v>72</v>
      </c>
      <c r="AE534">
        <v>1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  <c r="AW534" t="s">
        <v>72</v>
      </c>
      <c r="AX534">
        <v>16</v>
      </c>
      <c r="AY534">
        <v>90</v>
      </c>
      <c r="AZ534">
        <v>30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0</v>
      </c>
      <c r="BK534">
        <v>1</v>
      </c>
      <c r="BL534">
        <v>2</v>
      </c>
      <c r="BM534">
        <v>1</v>
      </c>
      <c r="BN534">
        <v>1</v>
      </c>
      <c r="BO534">
        <v>10</v>
      </c>
    </row>
    <row r="535" spans="1:67">
      <c r="A535" s="1">
        <v>42733</v>
      </c>
      <c r="B535">
        <v>200269</v>
      </c>
      <c r="C535" t="s">
        <v>164</v>
      </c>
      <c r="D535" t="s">
        <v>915</v>
      </c>
      <c r="E535" s="1">
        <v>11088</v>
      </c>
      <c r="F535">
        <v>88</v>
      </c>
      <c r="G535" t="s">
        <v>77</v>
      </c>
      <c r="H535" t="s">
        <v>70</v>
      </c>
      <c r="I535" t="s">
        <v>70</v>
      </c>
      <c r="J535" t="s">
        <v>71</v>
      </c>
      <c r="K535">
        <v>27.2</v>
      </c>
      <c r="L535">
        <v>0</v>
      </c>
      <c r="M535">
        <v>1</v>
      </c>
      <c r="N535" t="s">
        <v>16</v>
      </c>
      <c r="O535" s="5">
        <v>0</v>
      </c>
      <c r="P535" s="5">
        <v>0</v>
      </c>
      <c r="Q535" s="5">
        <v>1</v>
      </c>
      <c r="R535" s="5">
        <v>0</v>
      </c>
      <c r="S535" s="5">
        <v>37</v>
      </c>
      <c r="T535" s="5">
        <v>25</v>
      </c>
      <c r="U535" s="5">
        <v>1</v>
      </c>
      <c r="V535" s="5">
        <v>0</v>
      </c>
      <c r="W535" s="5"/>
      <c r="X535" s="5"/>
      <c r="Y535" s="5">
        <v>2</v>
      </c>
      <c r="Z535" t="s">
        <v>72</v>
      </c>
      <c r="AA535" t="s">
        <v>72</v>
      </c>
      <c r="AB535" s="1">
        <v>42908</v>
      </c>
      <c r="AC535" t="s">
        <v>72</v>
      </c>
      <c r="AD535" t="s">
        <v>72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 t="s">
        <v>72</v>
      </c>
      <c r="AX535">
        <v>12</v>
      </c>
      <c r="AY535">
        <v>90</v>
      </c>
      <c r="AZ535">
        <v>33</v>
      </c>
      <c r="BA535">
        <v>1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1</v>
      </c>
      <c r="BL535">
        <v>2</v>
      </c>
      <c r="BM535">
        <v>0</v>
      </c>
      <c r="BN535">
        <v>1</v>
      </c>
      <c r="BO535">
        <v>25</v>
      </c>
    </row>
    <row r="536" spans="1:67" hidden="1">
      <c r="A536" s="1">
        <v>42733</v>
      </c>
      <c r="B536">
        <v>233457</v>
      </c>
      <c r="C536" t="s">
        <v>678</v>
      </c>
      <c r="D536" t="s">
        <v>916</v>
      </c>
      <c r="E536" s="1">
        <v>11060</v>
      </c>
      <c r="F536">
        <v>88</v>
      </c>
      <c r="G536" t="s">
        <v>77</v>
      </c>
      <c r="H536" t="s">
        <v>70</v>
      </c>
      <c r="I536" t="s">
        <v>70</v>
      </c>
      <c r="J536" t="s">
        <v>71</v>
      </c>
      <c r="K536">
        <v>33.700000000000003</v>
      </c>
      <c r="L536">
        <v>0</v>
      </c>
      <c r="M536">
        <v>0</v>
      </c>
      <c r="N536" t="s">
        <v>15</v>
      </c>
      <c r="O536" s="5">
        <v>0</v>
      </c>
      <c r="P536" s="5">
        <v>1</v>
      </c>
      <c r="Q536" s="5">
        <v>0</v>
      </c>
      <c r="R536" s="5">
        <v>0</v>
      </c>
      <c r="S536" s="5">
        <v>30</v>
      </c>
      <c r="T536" s="5">
        <v>29</v>
      </c>
      <c r="U536" s="5">
        <v>1</v>
      </c>
      <c r="V536" s="5">
        <v>0</v>
      </c>
      <c r="W536" s="5"/>
      <c r="X536" s="5"/>
      <c r="Y536" s="5">
        <v>2</v>
      </c>
      <c r="Z536" t="s">
        <v>139</v>
      </c>
      <c r="AA536" t="s">
        <v>355</v>
      </c>
      <c r="AB536" s="1">
        <v>43039</v>
      </c>
      <c r="AC536" t="s">
        <v>139</v>
      </c>
      <c r="AD536" t="s">
        <v>144</v>
      </c>
      <c r="AE536">
        <v>1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  <c r="AW536" t="s">
        <v>72</v>
      </c>
      <c r="AX536">
        <v>12</v>
      </c>
      <c r="AY536">
        <v>100</v>
      </c>
      <c r="AZ536">
        <v>44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1</v>
      </c>
      <c r="BI536">
        <v>1</v>
      </c>
      <c r="BJ536">
        <v>1</v>
      </c>
      <c r="BK536">
        <v>0</v>
      </c>
      <c r="BL536">
        <v>2</v>
      </c>
      <c r="BM536">
        <v>1</v>
      </c>
      <c r="BN536">
        <v>1</v>
      </c>
      <c r="BO536">
        <v>27</v>
      </c>
    </row>
    <row r="537" spans="1:67" hidden="1">
      <c r="A537" s="1">
        <v>42733</v>
      </c>
      <c r="B537">
        <v>249525</v>
      </c>
      <c r="C537" t="s">
        <v>917</v>
      </c>
      <c r="D537" t="s">
        <v>918</v>
      </c>
      <c r="E537" s="1">
        <v>14361</v>
      </c>
      <c r="F537">
        <v>79</v>
      </c>
      <c r="G537" t="s">
        <v>69</v>
      </c>
      <c r="H537" t="s">
        <v>70</v>
      </c>
      <c r="I537" t="s">
        <v>70</v>
      </c>
      <c r="J537" t="s">
        <v>71</v>
      </c>
      <c r="K537">
        <v>22.2</v>
      </c>
      <c r="L537">
        <v>0</v>
      </c>
      <c r="M537">
        <v>0</v>
      </c>
      <c r="N537" t="s">
        <v>14</v>
      </c>
      <c r="O537" s="5">
        <v>1</v>
      </c>
      <c r="P537" s="5">
        <v>0</v>
      </c>
      <c r="Q537" s="5">
        <v>0</v>
      </c>
      <c r="R537" s="5">
        <v>0</v>
      </c>
      <c r="S537" s="5">
        <v>40</v>
      </c>
      <c r="T537" s="5">
        <v>36</v>
      </c>
      <c r="U537" s="5">
        <v>1</v>
      </c>
      <c r="V537" s="5">
        <v>0</v>
      </c>
      <c r="W537" s="5"/>
      <c r="X537" s="5"/>
      <c r="Y537" s="5">
        <v>2</v>
      </c>
      <c r="Z537" t="s">
        <v>139</v>
      </c>
      <c r="AA537" t="s">
        <v>144</v>
      </c>
      <c r="AB537" s="1">
        <v>42756</v>
      </c>
      <c r="AC537" t="s">
        <v>139</v>
      </c>
      <c r="AD537" t="s">
        <v>144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 t="s">
        <v>72</v>
      </c>
      <c r="AX537">
        <v>5</v>
      </c>
      <c r="AY537">
        <v>120</v>
      </c>
      <c r="AZ537">
        <v>61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  <c r="BJ537">
        <v>1</v>
      </c>
      <c r="BK537">
        <v>0</v>
      </c>
      <c r="BL537">
        <v>2</v>
      </c>
      <c r="BM537">
        <v>0</v>
      </c>
      <c r="BN537">
        <v>1</v>
      </c>
      <c r="BO537">
        <v>36</v>
      </c>
    </row>
    <row r="538" spans="1:67" hidden="1">
      <c r="A538" s="1">
        <v>42733</v>
      </c>
      <c r="B538">
        <v>258291</v>
      </c>
      <c r="C538" t="s">
        <v>919</v>
      </c>
      <c r="D538" t="s">
        <v>920</v>
      </c>
      <c r="E538" s="1">
        <v>13704</v>
      </c>
      <c r="F538">
        <v>81</v>
      </c>
      <c r="G538" t="s">
        <v>69</v>
      </c>
      <c r="H538" t="s">
        <v>70</v>
      </c>
      <c r="I538" t="s">
        <v>70</v>
      </c>
      <c r="J538" t="s">
        <v>71</v>
      </c>
      <c r="K538">
        <v>33.700000000000003</v>
      </c>
      <c r="L538">
        <v>0</v>
      </c>
      <c r="M538">
        <v>0</v>
      </c>
      <c r="N538" t="s">
        <v>16</v>
      </c>
      <c r="O538" s="5">
        <v>0</v>
      </c>
      <c r="P538" s="5">
        <v>0</v>
      </c>
      <c r="Q538" s="5">
        <v>1</v>
      </c>
      <c r="R538" s="5">
        <v>0</v>
      </c>
      <c r="S538" s="5">
        <v>60</v>
      </c>
      <c r="T538" s="5">
        <v>60</v>
      </c>
      <c r="U538" s="5">
        <v>0</v>
      </c>
      <c r="V538" s="5">
        <v>1</v>
      </c>
      <c r="W538" s="5"/>
      <c r="X538" s="5"/>
      <c r="Y538" s="5">
        <v>2</v>
      </c>
      <c r="Z538" t="s">
        <v>72</v>
      </c>
      <c r="AA538" t="s">
        <v>72</v>
      </c>
      <c r="AB538" s="1">
        <v>43118</v>
      </c>
      <c r="AC538" t="s">
        <v>72</v>
      </c>
      <c r="AD538" t="s">
        <v>72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 t="s">
        <v>72</v>
      </c>
      <c r="AX538">
        <v>13</v>
      </c>
      <c r="AY538">
        <v>120</v>
      </c>
      <c r="AZ538">
        <v>69</v>
      </c>
      <c r="BA538">
        <v>1</v>
      </c>
      <c r="BB538">
        <v>0</v>
      </c>
      <c r="BC538">
        <v>0</v>
      </c>
      <c r="BD538">
        <v>1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</v>
      </c>
      <c r="BM538">
        <v>0</v>
      </c>
      <c r="BN538">
        <v>0</v>
      </c>
      <c r="BO538">
        <v>60</v>
      </c>
    </row>
    <row r="539" spans="1:67" hidden="1">
      <c r="A539" s="1">
        <v>42738</v>
      </c>
      <c r="B539">
        <v>278155</v>
      </c>
      <c r="C539" t="s">
        <v>599</v>
      </c>
      <c r="D539" t="s">
        <v>921</v>
      </c>
      <c r="E539" s="1">
        <v>15046</v>
      </c>
      <c r="F539">
        <v>77</v>
      </c>
      <c r="G539" t="s">
        <v>69</v>
      </c>
      <c r="H539" t="s">
        <v>70</v>
      </c>
      <c r="I539" t="s">
        <v>70</v>
      </c>
      <c r="J539" t="s">
        <v>71</v>
      </c>
      <c r="K539">
        <v>34.5</v>
      </c>
      <c r="L539">
        <v>0</v>
      </c>
      <c r="M539">
        <v>1</v>
      </c>
      <c r="N539" t="s">
        <v>15</v>
      </c>
      <c r="O539" s="5">
        <v>0</v>
      </c>
      <c r="P539" s="5">
        <v>1</v>
      </c>
      <c r="Q539" s="5">
        <v>0</v>
      </c>
      <c r="R539" s="5">
        <v>0</v>
      </c>
      <c r="S539" s="5">
        <v>60</v>
      </c>
      <c r="T539" s="5">
        <v>60</v>
      </c>
      <c r="U539" s="5">
        <v>0</v>
      </c>
      <c r="V539" s="5">
        <v>1</v>
      </c>
      <c r="W539" s="5"/>
      <c r="X539" s="5"/>
      <c r="Y539" s="5">
        <v>1</v>
      </c>
      <c r="Z539" t="s">
        <v>72</v>
      </c>
      <c r="AA539" t="s">
        <v>72</v>
      </c>
      <c r="AB539" s="1">
        <v>43132</v>
      </c>
      <c r="AC539" t="s">
        <v>72</v>
      </c>
      <c r="AD539" t="s">
        <v>72</v>
      </c>
      <c r="AE539">
        <v>1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 t="s">
        <v>72</v>
      </c>
      <c r="AX539">
        <v>8</v>
      </c>
      <c r="AY539">
        <v>110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</v>
      </c>
      <c r="BM539">
        <v>0</v>
      </c>
      <c r="BN539">
        <v>0</v>
      </c>
      <c r="BO539">
        <v>60</v>
      </c>
    </row>
    <row r="540" spans="1:67">
      <c r="A540" s="1">
        <v>42740</v>
      </c>
      <c r="B540">
        <v>298198</v>
      </c>
      <c r="C540" t="s">
        <v>236</v>
      </c>
      <c r="D540" t="s">
        <v>361</v>
      </c>
      <c r="E540" s="1">
        <v>12963</v>
      </c>
      <c r="F540">
        <v>83</v>
      </c>
      <c r="G540" t="s">
        <v>69</v>
      </c>
      <c r="H540" t="s">
        <v>70</v>
      </c>
      <c r="I540" t="s">
        <v>70</v>
      </c>
      <c r="J540" t="s">
        <v>71</v>
      </c>
      <c r="K540">
        <v>16</v>
      </c>
      <c r="L540">
        <v>0</v>
      </c>
      <c r="M540">
        <v>0</v>
      </c>
      <c r="N540" t="s">
        <v>15</v>
      </c>
      <c r="O540" s="5">
        <v>0</v>
      </c>
      <c r="P540" s="5">
        <v>1</v>
      </c>
      <c r="Q540" s="5">
        <v>0</v>
      </c>
      <c r="R540" s="5">
        <v>0</v>
      </c>
      <c r="S540" s="5">
        <v>25</v>
      </c>
      <c r="T540" s="5">
        <v>25</v>
      </c>
      <c r="U540" s="5">
        <v>1</v>
      </c>
      <c r="V540" s="5">
        <v>0</v>
      </c>
      <c r="W540" s="5"/>
      <c r="X540" s="5"/>
      <c r="Y540" s="5">
        <v>1</v>
      </c>
      <c r="Z540" t="s">
        <v>72</v>
      </c>
      <c r="AA540" t="s">
        <v>72</v>
      </c>
      <c r="AB540" s="1">
        <v>43111</v>
      </c>
      <c r="AC540" t="s">
        <v>72</v>
      </c>
      <c r="AD540" t="s">
        <v>72</v>
      </c>
      <c r="AE540">
        <v>1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 t="s">
        <v>72</v>
      </c>
      <c r="AX540">
        <v>8</v>
      </c>
      <c r="AY540">
        <v>110</v>
      </c>
      <c r="AZ540">
        <v>55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</v>
      </c>
      <c r="BM540">
        <v>0</v>
      </c>
      <c r="BN540">
        <v>1</v>
      </c>
      <c r="BO540">
        <v>25</v>
      </c>
    </row>
    <row r="541" spans="1:67">
      <c r="A541" s="1">
        <v>42741</v>
      </c>
      <c r="B541">
        <v>193492</v>
      </c>
      <c r="C541" t="s">
        <v>922</v>
      </c>
      <c r="D541" t="s">
        <v>923</v>
      </c>
      <c r="E541" s="1">
        <v>18088</v>
      </c>
      <c r="F541">
        <v>69</v>
      </c>
      <c r="G541" t="s">
        <v>77</v>
      </c>
      <c r="H541" t="s">
        <v>70</v>
      </c>
      <c r="I541" t="s">
        <v>70</v>
      </c>
      <c r="J541" t="s">
        <v>71</v>
      </c>
      <c r="K541">
        <v>28.4</v>
      </c>
      <c r="L541">
        <v>0</v>
      </c>
      <c r="M541">
        <v>0</v>
      </c>
      <c r="N541" t="s">
        <v>16</v>
      </c>
      <c r="O541" s="5">
        <v>0</v>
      </c>
      <c r="P541" s="5">
        <v>0</v>
      </c>
      <c r="Q541" s="5">
        <v>1</v>
      </c>
      <c r="R541" s="5">
        <v>0</v>
      </c>
      <c r="S541" s="5">
        <v>35</v>
      </c>
      <c r="T541" s="5">
        <v>30</v>
      </c>
      <c r="U541" s="5">
        <v>1</v>
      </c>
      <c r="V541" s="5">
        <v>0</v>
      </c>
      <c r="W541" s="5"/>
      <c r="X541" s="5"/>
      <c r="Y541" s="5">
        <v>1</v>
      </c>
      <c r="Z541" t="s">
        <v>72</v>
      </c>
      <c r="AA541" t="s">
        <v>72</v>
      </c>
      <c r="AB541" s="1">
        <v>43135</v>
      </c>
      <c r="AC541" t="s">
        <v>72</v>
      </c>
      <c r="AD541" t="s">
        <v>72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 t="s">
        <v>72</v>
      </c>
      <c r="AX541">
        <v>11</v>
      </c>
      <c r="AY541">
        <v>110</v>
      </c>
      <c r="AZ541">
        <v>22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1</v>
      </c>
      <c r="BJ541">
        <v>1</v>
      </c>
      <c r="BK541">
        <v>0</v>
      </c>
      <c r="BL541">
        <v>2</v>
      </c>
      <c r="BM541">
        <v>1</v>
      </c>
      <c r="BN541">
        <v>1</v>
      </c>
      <c r="BO541">
        <v>30</v>
      </c>
    </row>
    <row r="542" spans="1:67">
      <c r="A542" s="1">
        <v>42744</v>
      </c>
      <c r="B542">
        <v>2001805</v>
      </c>
      <c r="C542" t="s">
        <v>924</v>
      </c>
      <c r="D542" t="s">
        <v>925</v>
      </c>
      <c r="E542" s="1">
        <v>17937</v>
      </c>
      <c r="F542">
        <v>69</v>
      </c>
      <c r="G542" t="s">
        <v>69</v>
      </c>
      <c r="H542" t="s">
        <v>830</v>
      </c>
      <c r="I542" t="s">
        <v>70</v>
      </c>
      <c r="J542" t="s">
        <v>71</v>
      </c>
      <c r="K542">
        <v>34.1</v>
      </c>
      <c r="L542">
        <v>0</v>
      </c>
      <c r="M542">
        <v>2</v>
      </c>
      <c r="N542" t="s">
        <v>16</v>
      </c>
      <c r="O542" s="5">
        <v>0</v>
      </c>
      <c r="P542" s="5">
        <v>0</v>
      </c>
      <c r="Q542" s="5">
        <v>1</v>
      </c>
      <c r="R542" s="5">
        <v>0</v>
      </c>
      <c r="S542" s="5">
        <v>32</v>
      </c>
      <c r="T542" s="5">
        <v>32</v>
      </c>
      <c r="U542" s="5">
        <v>1</v>
      </c>
      <c r="V542" s="5">
        <v>0</v>
      </c>
      <c r="W542" s="5"/>
      <c r="X542" s="5"/>
      <c r="Y542" s="5">
        <v>1</v>
      </c>
      <c r="Z542" t="s">
        <v>72</v>
      </c>
      <c r="AA542" t="s">
        <v>72</v>
      </c>
      <c r="AB542" s="1">
        <v>42997</v>
      </c>
      <c r="AC542" t="s">
        <v>72</v>
      </c>
      <c r="AD542" t="s">
        <v>72</v>
      </c>
      <c r="AE542">
        <v>1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 t="s">
        <v>72</v>
      </c>
      <c r="AX542">
        <v>19</v>
      </c>
      <c r="AY542">
        <v>95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</v>
      </c>
      <c r="BM542">
        <v>1</v>
      </c>
      <c r="BN542">
        <v>1</v>
      </c>
      <c r="BO542">
        <v>32</v>
      </c>
    </row>
    <row r="543" spans="1:67" hidden="1">
      <c r="A543" s="1">
        <v>42745</v>
      </c>
      <c r="B543">
        <v>167553</v>
      </c>
      <c r="C543" t="s">
        <v>926</v>
      </c>
      <c r="D543" t="s">
        <v>927</v>
      </c>
      <c r="E543" s="1">
        <v>18329</v>
      </c>
      <c r="F543">
        <v>68</v>
      </c>
      <c r="G543" t="s">
        <v>77</v>
      </c>
      <c r="H543" t="s">
        <v>70</v>
      </c>
      <c r="I543" t="s">
        <v>70</v>
      </c>
      <c r="J543" t="s">
        <v>71</v>
      </c>
      <c r="K543">
        <v>52.5</v>
      </c>
      <c r="L543">
        <v>0</v>
      </c>
      <c r="M543">
        <v>1</v>
      </c>
      <c r="N543" t="s">
        <v>16</v>
      </c>
      <c r="O543" s="5">
        <v>0</v>
      </c>
      <c r="P543" s="5">
        <v>0</v>
      </c>
      <c r="Q543" s="5">
        <v>1</v>
      </c>
      <c r="R543" s="5">
        <v>0</v>
      </c>
      <c r="S543" s="5">
        <v>43</v>
      </c>
      <c r="T543" s="5">
        <v>43</v>
      </c>
      <c r="U543" s="5">
        <v>0</v>
      </c>
      <c r="V543" s="5">
        <v>1</v>
      </c>
      <c r="W543" s="5"/>
      <c r="X543" s="5"/>
      <c r="Y543" s="5">
        <v>1</v>
      </c>
      <c r="Z543" t="s">
        <v>72</v>
      </c>
      <c r="AA543" t="s">
        <v>72</v>
      </c>
      <c r="AB543" s="1">
        <v>43124</v>
      </c>
      <c r="AC543" t="s">
        <v>72</v>
      </c>
      <c r="AD543" t="s">
        <v>72</v>
      </c>
      <c r="AE543">
        <v>1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 t="s">
        <v>72</v>
      </c>
      <c r="AY543">
        <v>110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1</v>
      </c>
      <c r="BK543">
        <v>1</v>
      </c>
      <c r="BL543">
        <v>2</v>
      </c>
      <c r="BM543">
        <v>0</v>
      </c>
      <c r="BN543">
        <v>1</v>
      </c>
      <c r="BO543">
        <v>43</v>
      </c>
    </row>
    <row r="544" spans="1:67">
      <c r="A544" s="1">
        <v>42747</v>
      </c>
      <c r="B544">
        <v>169978</v>
      </c>
      <c r="C544" t="s">
        <v>489</v>
      </c>
      <c r="D544" t="s">
        <v>928</v>
      </c>
      <c r="E544" s="1">
        <v>14609</v>
      </c>
      <c r="F544">
        <v>79</v>
      </c>
      <c r="G544" t="s">
        <v>77</v>
      </c>
      <c r="H544" t="s">
        <v>70</v>
      </c>
      <c r="I544" t="s">
        <v>70</v>
      </c>
      <c r="J544" t="s">
        <v>71</v>
      </c>
      <c r="K544">
        <v>31.5</v>
      </c>
      <c r="L544">
        <v>0</v>
      </c>
      <c r="M544">
        <v>0</v>
      </c>
      <c r="N544" t="s">
        <v>16</v>
      </c>
      <c r="O544" s="5">
        <v>0</v>
      </c>
      <c r="P544" s="5">
        <v>0</v>
      </c>
      <c r="Q544" s="5">
        <v>1</v>
      </c>
      <c r="R544" s="5">
        <v>0</v>
      </c>
      <c r="S544" s="5">
        <v>33</v>
      </c>
      <c r="T544" s="5">
        <v>33</v>
      </c>
      <c r="U544" s="5">
        <v>1</v>
      </c>
      <c r="V544" s="5">
        <v>0</v>
      </c>
      <c r="W544" s="5"/>
      <c r="X544" s="5"/>
      <c r="Y544" s="5">
        <v>1</v>
      </c>
      <c r="Z544" t="s">
        <v>72</v>
      </c>
      <c r="AA544" t="s">
        <v>72</v>
      </c>
      <c r="AB544" s="1">
        <v>43048</v>
      </c>
      <c r="AC544" t="s">
        <v>72</v>
      </c>
      <c r="AD544" t="s">
        <v>72</v>
      </c>
      <c r="AE544">
        <v>1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 t="s">
        <v>72</v>
      </c>
      <c r="AX544">
        <v>12</v>
      </c>
      <c r="AY544">
        <v>100</v>
      </c>
      <c r="AZ544">
        <v>60</v>
      </c>
      <c r="BA544">
        <v>1</v>
      </c>
      <c r="BB544">
        <v>0</v>
      </c>
      <c r="BC544">
        <v>1</v>
      </c>
      <c r="BD544">
        <v>1</v>
      </c>
      <c r="BE544">
        <v>0</v>
      </c>
      <c r="BF544">
        <v>1</v>
      </c>
      <c r="BG544">
        <v>1</v>
      </c>
      <c r="BH544">
        <v>1</v>
      </c>
      <c r="BI544">
        <v>1</v>
      </c>
      <c r="BJ544">
        <v>0</v>
      </c>
      <c r="BK544">
        <v>1</v>
      </c>
      <c r="BL544">
        <v>2</v>
      </c>
      <c r="BM544">
        <v>0</v>
      </c>
      <c r="BN544">
        <v>1</v>
      </c>
      <c r="BO544">
        <v>33</v>
      </c>
    </row>
    <row r="545" spans="1:67" hidden="1">
      <c r="A545" s="1">
        <v>42747</v>
      </c>
      <c r="B545">
        <v>175517</v>
      </c>
      <c r="C545" t="s">
        <v>929</v>
      </c>
      <c r="D545" t="s">
        <v>930</v>
      </c>
      <c r="E545" s="1">
        <v>10531</v>
      </c>
      <c r="F545">
        <v>90</v>
      </c>
      <c r="G545" t="s">
        <v>69</v>
      </c>
      <c r="H545" t="s">
        <v>70</v>
      </c>
      <c r="I545" t="s">
        <v>70</v>
      </c>
      <c r="J545" t="s">
        <v>71</v>
      </c>
      <c r="K545">
        <v>22.2</v>
      </c>
      <c r="L545">
        <v>1</v>
      </c>
      <c r="M545" t="s">
        <v>72</v>
      </c>
      <c r="N545" t="s">
        <v>16</v>
      </c>
      <c r="O545" s="5">
        <v>0</v>
      </c>
      <c r="P545" s="5">
        <v>0</v>
      </c>
      <c r="Q545" s="5">
        <v>1</v>
      </c>
      <c r="R545" s="5">
        <v>0</v>
      </c>
      <c r="S545" s="5">
        <v>75</v>
      </c>
      <c r="T545" s="5">
        <v>75</v>
      </c>
      <c r="U545" s="5">
        <v>0</v>
      </c>
      <c r="V545" s="5">
        <v>1</v>
      </c>
      <c r="W545" s="5"/>
      <c r="X545" s="5"/>
      <c r="Y545" s="5">
        <v>1</v>
      </c>
      <c r="Z545" t="s">
        <v>72</v>
      </c>
      <c r="AA545" t="s">
        <v>72</v>
      </c>
      <c r="AB545" s="1">
        <v>42920</v>
      </c>
      <c r="AC545" t="s">
        <v>72</v>
      </c>
      <c r="AD545" t="s">
        <v>72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 t="s">
        <v>72</v>
      </c>
      <c r="AX545">
        <v>14</v>
      </c>
      <c r="AY545">
        <v>110</v>
      </c>
      <c r="AZ545">
        <v>52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2</v>
      </c>
      <c r="BM545">
        <v>0</v>
      </c>
      <c r="BN545">
        <v>0</v>
      </c>
      <c r="BO545">
        <v>75</v>
      </c>
    </row>
    <row r="546" spans="1:67" hidden="1">
      <c r="A546" s="1">
        <v>42749</v>
      </c>
      <c r="B546">
        <v>251137</v>
      </c>
      <c r="C546" t="s">
        <v>888</v>
      </c>
      <c r="D546" t="s">
        <v>931</v>
      </c>
      <c r="E546" s="1">
        <v>12912</v>
      </c>
      <c r="F546">
        <v>83</v>
      </c>
      <c r="G546" t="s">
        <v>77</v>
      </c>
      <c r="H546" t="s">
        <v>70</v>
      </c>
      <c r="I546" t="s">
        <v>70</v>
      </c>
      <c r="J546" t="s">
        <v>71</v>
      </c>
      <c r="K546">
        <v>26</v>
      </c>
      <c r="L546">
        <v>0</v>
      </c>
      <c r="M546">
        <v>1</v>
      </c>
      <c r="N546" t="s">
        <v>16</v>
      </c>
      <c r="O546" s="5">
        <v>0</v>
      </c>
      <c r="P546" s="5">
        <v>0</v>
      </c>
      <c r="Q546" s="5">
        <v>1</v>
      </c>
      <c r="R546" s="5">
        <v>0</v>
      </c>
      <c r="S546" s="5">
        <v>65</v>
      </c>
      <c r="T546" s="5">
        <v>60</v>
      </c>
      <c r="U546" s="5">
        <v>0</v>
      </c>
      <c r="V546" s="5">
        <v>1</v>
      </c>
      <c r="W546" s="5"/>
      <c r="X546" s="5"/>
      <c r="Y546" s="5">
        <v>1</v>
      </c>
      <c r="Z546" t="s">
        <v>72</v>
      </c>
      <c r="AA546" t="s">
        <v>72</v>
      </c>
      <c r="AB546" s="1">
        <v>43083</v>
      </c>
      <c r="AC546" t="s">
        <v>72</v>
      </c>
      <c r="AD546" t="s">
        <v>72</v>
      </c>
      <c r="AE546">
        <v>1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 t="s">
        <v>72</v>
      </c>
      <c r="AX546">
        <v>14</v>
      </c>
      <c r="AY546">
        <v>130</v>
      </c>
      <c r="AZ546">
        <v>49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</v>
      </c>
      <c r="BM546">
        <v>0</v>
      </c>
      <c r="BN546">
        <v>0</v>
      </c>
      <c r="BO546">
        <v>60</v>
      </c>
    </row>
    <row r="547" spans="1:67" hidden="1">
      <c r="A547" s="1">
        <v>42750</v>
      </c>
      <c r="B547">
        <v>298128</v>
      </c>
      <c r="C547" t="s">
        <v>257</v>
      </c>
      <c r="D547" t="s">
        <v>590</v>
      </c>
      <c r="E547" s="1">
        <v>15244</v>
      </c>
      <c r="F547">
        <v>77</v>
      </c>
      <c r="G547" t="s">
        <v>77</v>
      </c>
      <c r="H547" t="s">
        <v>70</v>
      </c>
      <c r="I547" t="s">
        <v>70</v>
      </c>
      <c r="J547" t="s">
        <v>71</v>
      </c>
      <c r="K547">
        <v>31.3</v>
      </c>
      <c r="L547">
        <v>0</v>
      </c>
      <c r="M547">
        <v>0</v>
      </c>
      <c r="N547" t="s">
        <v>932</v>
      </c>
      <c r="O547" s="5">
        <v>0</v>
      </c>
      <c r="P547" s="5">
        <v>0</v>
      </c>
      <c r="Q547" s="5">
        <v>0</v>
      </c>
      <c r="R547" s="5">
        <v>0</v>
      </c>
      <c r="S547" s="5">
        <v>55</v>
      </c>
      <c r="T547" s="5">
        <v>55</v>
      </c>
      <c r="U547" s="5">
        <v>0</v>
      </c>
      <c r="V547" s="5">
        <v>1</v>
      </c>
      <c r="W547" s="5"/>
      <c r="X547" s="5"/>
      <c r="Y547" s="5">
        <v>1</v>
      </c>
      <c r="Z547" t="s">
        <v>72</v>
      </c>
      <c r="AA547" t="s">
        <v>72</v>
      </c>
      <c r="AB547" s="1">
        <v>42789</v>
      </c>
      <c r="AC547" t="s">
        <v>72</v>
      </c>
      <c r="AD547" t="s">
        <v>72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 t="s">
        <v>72</v>
      </c>
      <c r="AX547">
        <v>18</v>
      </c>
      <c r="AY547">
        <v>125</v>
      </c>
      <c r="AZ547">
        <v>70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</v>
      </c>
      <c r="BM547">
        <v>0</v>
      </c>
      <c r="BN547">
        <v>0</v>
      </c>
      <c r="BO547">
        <v>55</v>
      </c>
    </row>
    <row r="548" spans="1:67" hidden="1">
      <c r="A548" s="1">
        <v>42752</v>
      </c>
      <c r="B548">
        <v>297888</v>
      </c>
      <c r="C548" t="s">
        <v>933</v>
      </c>
      <c r="D548" t="s">
        <v>934</v>
      </c>
      <c r="E548" s="1">
        <v>18047</v>
      </c>
      <c r="F548">
        <v>69</v>
      </c>
      <c r="G548" t="s">
        <v>69</v>
      </c>
      <c r="H548" t="s">
        <v>70</v>
      </c>
      <c r="I548" t="s">
        <v>70</v>
      </c>
      <c r="J548" t="s">
        <v>71</v>
      </c>
      <c r="K548">
        <v>20</v>
      </c>
      <c r="L548">
        <v>0</v>
      </c>
      <c r="M548">
        <v>0</v>
      </c>
      <c r="N548" t="s">
        <v>14</v>
      </c>
      <c r="O548" s="5">
        <v>1</v>
      </c>
      <c r="P548" s="5">
        <v>0</v>
      </c>
      <c r="Q548" s="5">
        <v>0</v>
      </c>
      <c r="R548" s="5">
        <v>0</v>
      </c>
      <c r="S548" s="5">
        <v>42</v>
      </c>
      <c r="T548" s="5">
        <v>42</v>
      </c>
      <c r="U548" s="5">
        <v>0</v>
      </c>
      <c r="V548" s="5">
        <v>1</v>
      </c>
      <c r="W548" s="5"/>
      <c r="X548" s="5"/>
      <c r="Y548" s="5">
        <v>1</v>
      </c>
      <c r="Z548" t="s">
        <v>72</v>
      </c>
      <c r="AA548" t="s">
        <v>72</v>
      </c>
      <c r="AB548" s="1">
        <v>43087</v>
      </c>
      <c r="AC548" t="s">
        <v>72</v>
      </c>
      <c r="AD548" t="s">
        <v>72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 t="s">
        <v>72</v>
      </c>
      <c r="AX548">
        <v>6</v>
      </c>
      <c r="AY548">
        <v>140</v>
      </c>
      <c r="AZ548">
        <v>45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</v>
      </c>
      <c r="BM548">
        <v>0</v>
      </c>
      <c r="BN548">
        <v>1</v>
      </c>
      <c r="BO548">
        <v>42</v>
      </c>
    </row>
    <row r="549" spans="1:67">
      <c r="A549" s="1">
        <v>42752</v>
      </c>
      <c r="B549">
        <v>298663</v>
      </c>
      <c r="C549" t="s">
        <v>579</v>
      </c>
      <c r="D549" t="s">
        <v>935</v>
      </c>
      <c r="E549" s="1">
        <v>25917</v>
      </c>
      <c r="F549">
        <v>48</v>
      </c>
      <c r="G549" t="s">
        <v>77</v>
      </c>
      <c r="H549" t="s">
        <v>70</v>
      </c>
      <c r="I549" t="s">
        <v>70</v>
      </c>
      <c r="J549" t="s">
        <v>71</v>
      </c>
      <c r="K549">
        <v>28.2</v>
      </c>
      <c r="L549">
        <v>1</v>
      </c>
      <c r="M549" t="s">
        <v>72</v>
      </c>
      <c r="N549" t="s">
        <v>14</v>
      </c>
      <c r="O549" s="5">
        <v>1</v>
      </c>
      <c r="P549" s="5">
        <v>0</v>
      </c>
      <c r="Q549" s="5">
        <v>0</v>
      </c>
      <c r="R549" s="5">
        <v>0</v>
      </c>
      <c r="S549" s="5">
        <v>23</v>
      </c>
      <c r="T549" s="5">
        <v>16</v>
      </c>
      <c r="U549" s="5">
        <v>1</v>
      </c>
      <c r="V549" s="5">
        <v>0</v>
      </c>
      <c r="W549" s="5"/>
      <c r="X549" s="5">
        <v>2482</v>
      </c>
      <c r="Y549" s="5">
        <v>1</v>
      </c>
      <c r="Z549" t="s">
        <v>72</v>
      </c>
      <c r="AA549" t="s">
        <v>72</v>
      </c>
      <c r="AB549" s="1">
        <v>43130</v>
      </c>
      <c r="AC549" t="s">
        <v>72</v>
      </c>
      <c r="AD549" t="s">
        <v>72</v>
      </c>
      <c r="AE549">
        <v>1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 t="s">
        <v>72</v>
      </c>
      <c r="AX549">
        <v>5</v>
      </c>
      <c r="AY549">
        <v>129</v>
      </c>
      <c r="AZ549">
        <v>76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</v>
      </c>
      <c r="BM549">
        <v>0</v>
      </c>
      <c r="BN549">
        <v>1</v>
      </c>
      <c r="BO549">
        <v>16</v>
      </c>
    </row>
    <row r="550" spans="1:67">
      <c r="A550" s="1">
        <v>42752</v>
      </c>
      <c r="B550">
        <v>299111</v>
      </c>
      <c r="C550" t="s">
        <v>701</v>
      </c>
      <c r="D550" t="s">
        <v>469</v>
      </c>
      <c r="E550" s="1">
        <v>11314</v>
      </c>
      <c r="F550">
        <v>88</v>
      </c>
      <c r="G550" t="s">
        <v>77</v>
      </c>
      <c r="H550" t="s">
        <v>70</v>
      </c>
      <c r="I550" t="s">
        <v>70</v>
      </c>
      <c r="J550" t="s">
        <v>71</v>
      </c>
      <c r="K550">
        <v>26.1</v>
      </c>
      <c r="L550">
        <v>1</v>
      </c>
      <c r="M550" t="s">
        <v>72</v>
      </c>
      <c r="N550" t="s">
        <v>17</v>
      </c>
      <c r="O550" s="5">
        <v>0</v>
      </c>
      <c r="P550" s="5">
        <v>0</v>
      </c>
      <c r="Q550" s="5">
        <v>0</v>
      </c>
      <c r="R550" s="5">
        <v>1</v>
      </c>
      <c r="S550" s="5">
        <v>25</v>
      </c>
      <c r="T550" s="5">
        <v>25</v>
      </c>
      <c r="U550" s="5">
        <v>1</v>
      </c>
      <c r="V550" s="5">
        <v>0</v>
      </c>
      <c r="W550" s="5"/>
      <c r="X550" s="5"/>
      <c r="Y550" s="5">
        <v>1</v>
      </c>
      <c r="Z550" t="s">
        <v>72</v>
      </c>
      <c r="AA550" t="s">
        <v>72</v>
      </c>
      <c r="AB550" s="1">
        <v>43018</v>
      </c>
      <c r="AC550" t="s">
        <v>72</v>
      </c>
      <c r="AD550" t="s">
        <v>72</v>
      </c>
      <c r="AE550">
        <v>1</v>
      </c>
      <c r="AF550">
        <v>0</v>
      </c>
      <c r="AG550">
        <v>0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 t="s">
        <v>72</v>
      </c>
      <c r="AX550">
        <v>15</v>
      </c>
      <c r="AY550">
        <v>120</v>
      </c>
      <c r="AZ550">
        <v>38</v>
      </c>
      <c r="BA550">
        <v>1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</v>
      </c>
      <c r="BM550">
        <v>0</v>
      </c>
      <c r="BN550">
        <v>1</v>
      </c>
      <c r="BO550">
        <v>25</v>
      </c>
    </row>
    <row r="551" spans="1:67" hidden="1">
      <c r="A551" s="1">
        <v>42754</v>
      </c>
      <c r="B551">
        <v>248449</v>
      </c>
      <c r="C551" t="s">
        <v>912</v>
      </c>
      <c r="D551" t="s">
        <v>99</v>
      </c>
      <c r="E551" s="1">
        <v>18875</v>
      </c>
      <c r="F551">
        <v>67</v>
      </c>
      <c r="G551" t="s">
        <v>69</v>
      </c>
      <c r="H551" t="s">
        <v>70</v>
      </c>
      <c r="I551" t="s">
        <v>70</v>
      </c>
      <c r="J551" t="s">
        <v>71</v>
      </c>
      <c r="K551">
        <v>40.700000000000003</v>
      </c>
      <c r="L551">
        <v>0</v>
      </c>
      <c r="M551">
        <v>0</v>
      </c>
      <c r="N551" t="s">
        <v>15</v>
      </c>
      <c r="O551" s="5">
        <v>0</v>
      </c>
      <c r="P551" s="5">
        <v>1</v>
      </c>
      <c r="Q551" s="5">
        <v>0</v>
      </c>
      <c r="R551" s="5">
        <v>0</v>
      </c>
      <c r="S551" s="5">
        <v>73</v>
      </c>
      <c r="T551" s="5">
        <v>70</v>
      </c>
      <c r="U551" s="5">
        <v>0</v>
      </c>
      <c r="V551" s="5">
        <v>1</v>
      </c>
      <c r="W551" s="5"/>
      <c r="X551" s="5"/>
      <c r="Y551" s="5">
        <v>1</v>
      </c>
      <c r="Z551" t="s">
        <v>72</v>
      </c>
      <c r="AA551" t="s">
        <v>72</v>
      </c>
      <c r="AB551" s="1">
        <v>43116</v>
      </c>
      <c r="AC551" t="s">
        <v>72</v>
      </c>
      <c r="AD551" t="s">
        <v>72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 t="s">
        <v>72</v>
      </c>
      <c r="AX551">
        <v>15</v>
      </c>
      <c r="AY551">
        <v>105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</v>
      </c>
      <c r="BM551">
        <v>0</v>
      </c>
      <c r="BN551">
        <v>1</v>
      </c>
      <c r="BO551">
        <v>70</v>
      </c>
    </row>
    <row r="552" spans="1:67">
      <c r="A552" s="1">
        <v>42754</v>
      </c>
      <c r="B552">
        <v>298711</v>
      </c>
      <c r="C552" t="s">
        <v>329</v>
      </c>
      <c r="D552" t="s">
        <v>936</v>
      </c>
      <c r="E552" s="1">
        <v>16624</v>
      </c>
      <c r="F552">
        <v>73</v>
      </c>
      <c r="G552" t="s">
        <v>69</v>
      </c>
      <c r="H552" t="s">
        <v>70</v>
      </c>
      <c r="I552" t="s">
        <v>70</v>
      </c>
      <c r="J552" t="s">
        <v>71</v>
      </c>
      <c r="K552">
        <v>23.1</v>
      </c>
      <c r="L552">
        <v>0</v>
      </c>
      <c r="M552">
        <v>0</v>
      </c>
      <c r="N552" t="s">
        <v>14</v>
      </c>
      <c r="O552" s="5">
        <v>1</v>
      </c>
      <c r="P552" s="5">
        <v>0</v>
      </c>
      <c r="Q552" s="5">
        <v>0</v>
      </c>
      <c r="R552" s="5">
        <v>0</v>
      </c>
      <c r="S552" s="5">
        <v>40</v>
      </c>
      <c r="T552" s="5">
        <v>40</v>
      </c>
      <c r="U552" s="5">
        <v>1</v>
      </c>
      <c r="V552" s="5">
        <v>0</v>
      </c>
      <c r="W552" s="5"/>
      <c r="X552" s="5"/>
      <c r="Y552" s="5">
        <v>1</v>
      </c>
      <c r="Z552" t="s">
        <v>72</v>
      </c>
      <c r="AA552" t="s">
        <v>72</v>
      </c>
      <c r="AB552" s="1">
        <v>42907</v>
      </c>
      <c r="AC552" t="s">
        <v>72</v>
      </c>
      <c r="AD552" t="s">
        <v>72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 t="s">
        <v>72</v>
      </c>
      <c r="AX552">
        <v>5</v>
      </c>
      <c r="AY552">
        <v>150</v>
      </c>
      <c r="AZ552">
        <v>84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</v>
      </c>
      <c r="BM552">
        <v>0</v>
      </c>
      <c r="BN552">
        <v>1</v>
      </c>
      <c r="BO552">
        <v>40</v>
      </c>
    </row>
    <row r="553" spans="1:67" hidden="1">
      <c r="A553" s="1">
        <v>42755</v>
      </c>
      <c r="B553">
        <v>298938</v>
      </c>
      <c r="C553" t="s">
        <v>937</v>
      </c>
      <c r="D553" t="s">
        <v>938</v>
      </c>
      <c r="E553" s="1">
        <v>20012</v>
      </c>
      <c r="F553">
        <v>64</v>
      </c>
      <c r="G553" t="s">
        <v>69</v>
      </c>
      <c r="H553" t="s">
        <v>70</v>
      </c>
      <c r="I553" t="s">
        <v>70</v>
      </c>
      <c r="J553" t="s">
        <v>71</v>
      </c>
      <c r="K553">
        <v>27.3</v>
      </c>
      <c r="L553">
        <v>0</v>
      </c>
      <c r="M553">
        <v>0</v>
      </c>
      <c r="N553" t="s">
        <v>15</v>
      </c>
      <c r="O553" s="5">
        <v>0</v>
      </c>
      <c r="P553" s="5">
        <v>1</v>
      </c>
      <c r="Q553" s="5">
        <v>0</v>
      </c>
      <c r="R553" s="5">
        <v>0</v>
      </c>
      <c r="S553" s="5">
        <v>67</v>
      </c>
      <c r="T553" s="5">
        <v>67</v>
      </c>
      <c r="U553" s="5">
        <v>0</v>
      </c>
      <c r="V553" s="5">
        <v>1</v>
      </c>
      <c r="W553" s="5"/>
      <c r="X553" s="5"/>
      <c r="Y553" s="5">
        <v>1</v>
      </c>
      <c r="Z553" t="s">
        <v>72</v>
      </c>
      <c r="AA553" t="s">
        <v>72</v>
      </c>
      <c r="AB553" s="1">
        <v>43060</v>
      </c>
      <c r="AC553" t="s">
        <v>72</v>
      </c>
      <c r="AD553" t="s">
        <v>72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 t="s">
        <v>72</v>
      </c>
      <c r="AY553">
        <v>135</v>
      </c>
      <c r="AZ553">
        <v>71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</v>
      </c>
      <c r="BM553">
        <v>0</v>
      </c>
      <c r="BN553">
        <v>0</v>
      </c>
      <c r="BO553">
        <v>67</v>
      </c>
    </row>
    <row r="554" spans="1:67" hidden="1">
      <c r="A554" s="1">
        <v>42759</v>
      </c>
      <c r="B554">
        <v>299022</v>
      </c>
      <c r="C554" t="s">
        <v>939</v>
      </c>
      <c r="D554" t="s">
        <v>940</v>
      </c>
      <c r="E554" s="1">
        <v>25282</v>
      </c>
      <c r="F554">
        <v>49</v>
      </c>
      <c r="G554" t="s">
        <v>77</v>
      </c>
      <c r="H554" t="s">
        <v>70</v>
      </c>
      <c r="I554" t="s">
        <v>70</v>
      </c>
      <c r="J554" t="s">
        <v>71</v>
      </c>
      <c r="K554">
        <v>38.1</v>
      </c>
      <c r="L554">
        <v>0</v>
      </c>
      <c r="M554">
        <v>0</v>
      </c>
      <c r="N554" t="s">
        <v>14</v>
      </c>
      <c r="O554" s="5">
        <v>1</v>
      </c>
      <c r="P554" s="5">
        <v>0</v>
      </c>
      <c r="Q554" s="5">
        <v>0</v>
      </c>
      <c r="R554" s="5">
        <v>0</v>
      </c>
      <c r="S554" s="5">
        <v>45</v>
      </c>
      <c r="T554" s="5" t="s">
        <v>72</v>
      </c>
      <c r="U554" s="5">
        <v>0</v>
      </c>
      <c r="V554" s="5">
        <v>1</v>
      </c>
      <c r="W554" s="5"/>
      <c r="X554" s="5"/>
      <c r="Y554" s="5">
        <v>1</v>
      </c>
      <c r="Z554" t="s">
        <v>72</v>
      </c>
      <c r="AA554" t="s">
        <v>72</v>
      </c>
      <c r="AB554" s="1">
        <v>42998</v>
      </c>
      <c r="AC554" t="s">
        <v>72</v>
      </c>
      <c r="AD554" t="s">
        <v>72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 t="s">
        <v>72</v>
      </c>
      <c r="AX554">
        <v>7</v>
      </c>
      <c r="AY554">
        <v>145</v>
      </c>
      <c r="AZ554">
        <v>91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</v>
      </c>
      <c r="BM554">
        <v>0</v>
      </c>
      <c r="BN554">
        <v>0</v>
      </c>
      <c r="BO554">
        <v>45</v>
      </c>
    </row>
    <row r="555" spans="1:67" hidden="1">
      <c r="A555" s="1">
        <v>42759</v>
      </c>
      <c r="B555">
        <v>299073</v>
      </c>
      <c r="C555" t="s">
        <v>164</v>
      </c>
      <c r="D555" t="s">
        <v>941</v>
      </c>
      <c r="E555" s="1">
        <v>11249</v>
      </c>
      <c r="F555">
        <v>88</v>
      </c>
      <c r="G555" t="s">
        <v>77</v>
      </c>
      <c r="H555" t="s">
        <v>70</v>
      </c>
      <c r="I555" t="s">
        <v>70</v>
      </c>
      <c r="J555" t="s">
        <v>71</v>
      </c>
      <c r="K555">
        <v>23.5</v>
      </c>
      <c r="L555">
        <v>1</v>
      </c>
      <c r="M555">
        <v>0</v>
      </c>
      <c r="N555" t="s">
        <v>15</v>
      </c>
      <c r="O555" s="5">
        <v>0</v>
      </c>
      <c r="P555" s="5">
        <v>1</v>
      </c>
      <c r="Q555" s="5">
        <v>0</v>
      </c>
      <c r="R555" s="5">
        <v>0</v>
      </c>
      <c r="S555" s="5">
        <v>60</v>
      </c>
      <c r="T555" s="5">
        <v>60</v>
      </c>
      <c r="U555" s="5">
        <v>0</v>
      </c>
      <c r="V555" s="5">
        <v>1</v>
      </c>
      <c r="W555" s="5"/>
      <c r="X555" s="5"/>
      <c r="Y555" s="5">
        <v>1</v>
      </c>
      <c r="Z555" t="s">
        <v>72</v>
      </c>
      <c r="AA555" t="s">
        <v>72</v>
      </c>
      <c r="AB555" s="1">
        <v>43123</v>
      </c>
      <c r="AC555" t="s">
        <v>72</v>
      </c>
      <c r="AD555" t="s">
        <v>72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 t="s">
        <v>72</v>
      </c>
      <c r="AX555">
        <v>15</v>
      </c>
      <c r="AY555">
        <v>125</v>
      </c>
      <c r="AZ555">
        <v>83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2</v>
      </c>
      <c r="BM555">
        <v>0</v>
      </c>
      <c r="BN555">
        <v>0</v>
      </c>
      <c r="BO555">
        <v>58</v>
      </c>
    </row>
    <row r="556" spans="1:67">
      <c r="A556" s="1">
        <v>42759</v>
      </c>
      <c r="B556">
        <v>299260</v>
      </c>
      <c r="C556" t="s">
        <v>942</v>
      </c>
      <c r="D556" t="s">
        <v>943</v>
      </c>
      <c r="E556" s="1">
        <v>15447</v>
      </c>
      <c r="F556">
        <v>76</v>
      </c>
      <c r="G556" t="s">
        <v>69</v>
      </c>
      <c r="H556" t="s">
        <v>70</v>
      </c>
      <c r="I556" t="s">
        <v>70</v>
      </c>
      <c r="J556" t="s">
        <v>71</v>
      </c>
      <c r="K556">
        <v>39.200000000000003</v>
      </c>
      <c r="L556">
        <v>0</v>
      </c>
      <c r="M556">
        <v>0</v>
      </c>
      <c r="N556" t="s">
        <v>16</v>
      </c>
      <c r="O556" s="5">
        <v>0</v>
      </c>
      <c r="P556" s="5">
        <v>0</v>
      </c>
      <c r="Q556" s="5">
        <v>1</v>
      </c>
      <c r="R556" s="5">
        <v>0</v>
      </c>
      <c r="S556" s="5">
        <v>40</v>
      </c>
      <c r="T556" s="5">
        <v>40</v>
      </c>
      <c r="U556" s="5">
        <v>1</v>
      </c>
      <c r="V556" s="5">
        <v>0</v>
      </c>
      <c r="W556" s="5">
        <v>52.2</v>
      </c>
      <c r="X556" s="5"/>
      <c r="Y556" s="5">
        <v>1</v>
      </c>
      <c r="Z556" t="s">
        <v>72</v>
      </c>
      <c r="AA556" t="s">
        <v>72</v>
      </c>
      <c r="AB556" s="1">
        <v>43130</v>
      </c>
      <c r="AC556" t="s">
        <v>72</v>
      </c>
      <c r="AD556" t="s">
        <v>72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 t="s">
        <v>72</v>
      </c>
      <c r="AX556">
        <v>10</v>
      </c>
      <c r="AY556">
        <v>140</v>
      </c>
      <c r="AZ556">
        <v>91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</v>
      </c>
      <c r="BM556">
        <v>0</v>
      </c>
      <c r="BN556">
        <v>1</v>
      </c>
      <c r="BO556">
        <v>40</v>
      </c>
    </row>
    <row r="557" spans="1:67" hidden="1">
      <c r="A557" s="1">
        <v>42760</v>
      </c>
      <c r="B557">
        <v>133191</v>
      </c>
      <c r="C557" t="s">
        <v>944</v>
      </c>
      <c r="D557" t="s">
        <v>945</v>
      </c>
      <c r="E557" s="1">
        <v>15825</v>
      </c>
      <c r="F557">
        <v>75</v>
      </c>
      <c r="G557" t="s">
        <v>69</v>
      </c>
      <c r="H557" t="s">
        <v>70</v>
      </c>
      <c r="I557" t="s">
        <v>70</v>
      </c>
      <c r="J557" t="s">
        <v>71</v>
      </c>
      <c r="K557">
        <v>28.5</v>
      </c>
      <c r="L557">
        <v>0</v>
      </c>
      <c r="M557">
        <v>0</v>
      </c>
      <c r="N557" t="s">
        <v>14</v>
      </c>
      <c r="O557" s="5">
        <v>1</v>
      </c>
      <c r="P557" s="5">
        <v>0</v>
      </c>
      <c r="Q557" s="5">
        <v>0</v>
      </c>
      <c r="R557" s="5">
        <v>0</v>
      </c>
      <c r="S557" s="5">
        <v>65</v>
      </c>
      <c r="T557" s="5">
        <v>65</v>
      </c>
      <c r="U557" s="5">
        <v>0</v>
      </c>
      <c r="V557" s="5">
        <v>1</v>
      </c>
      <c r="W557" s="5"/>
      <c r="X557" s="5"/>
      <c r="Y557" s="5">
        <v>1</v>
      </c>
      <c r="Z557" t="s">
        <v>72</v>
      </c>
      <c r="AA557" t="s">
        <v>72</v>
      </c>
      <c r="AB557" s="1">
        <v>42823</v>
      </c>
      <c r="AC557" t="s">
        <v>72</v>
      </c>
      <c r="AD557" t="s">
        <v>72</v>
      </c>
      <c r="AE557">
        <v>0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 t="s">
        <v>72</v>
      </c>
      <c r="AX557">
        <v>10</v>
      </c>
      <c r="AY557">
        <v>140</v>
      </c>
      <c r="AZ557">
        <v>68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2</v>
      </c>
      <c r="BM557">
        <v>0</v>
      </c>
      <c r="BN557">
        <v>0</v>
      </c>
      <c r="BO557">
        <v>65</v>
      </c>
    </row>
    <row r="558" spans="1:67">
      <c r="A558" s="1">
        <v>42766</v>
      </c>
      <c r="B558">
        <v>140302</v>
      </c>
      <c r="C558" t="s">
        <v>304</v>
      </c>
      <c r="D558" t="s">
        <v>946</v>
      </c>
      <c r="E558" s="1">
        <v>15278</v>
      </c>
      <c r="F558">
        <v>77</v>
      </c>
      <c r="G558" t="s">
        <v>77</v>
      </c>
      <c r="H558" t="s">
        <v>70</v>
      </c>
      <c r="I558" t="s">
        <v>70</v>
      </c>
      <c r="J558" t="s">
        <v>71</v>
      </c>
      <c r="K558">
        <v>28.1</v>
      </c>
      <c r="L558">
        <v>1</v>
      </c>
      <c r="M558">
        <v>0</v>
      </c>
      <c r="N558" t="s">
        <v>16</v>
      </c>
      <c r="O558" s="5">
        <v>0</v>
      </c>
      <c r="P558" s="5">
        <v>0</v>
      </c>
      <c r="Q558" s="5">
        <v>1</v>
      </c>
      <c r="R558" s="5">
        <v>0</v>
      </c>
      <c r="S558" s="5">
        <v>20</v>
      </c>
      <c r="T558" s="5">
        <v>20</v>
      </c>
      <c r="U558" s="5">
        <v>1</v>
      </c>
      <c r="V558" s="5">
        <v>0</v>
      </c>
      <c r="W558" s="5"/>
      <c r="X558" s="5"/>
      <c r="Y558" s="5">
        <v>1</v>
      </c>
      <c r="Z558" t="s">
        <v>72</v>
      </c>
      <c r="AA558" t="s">
        <v>72</v>
      </c>
      <c r="AB558" s="1">
        <v>43130</v>
      </c>
      <c r="AC558" t="s">
        <v>72</v>
      </c>
      <c r="AD558" t="s">
        <v>72</v>
      </c>
      <c r="AE558">
        <v>1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 t="s">
        <v>72</v>
      </c>
      <c r="AX558">
        <v>9</v>
      </c>
      <c r="AY558">
        <v>95</v>
      </c>
      <c r="AZ558">
        <v>56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1</v>
      </c>
      <c r="BI558">
        <v>1</v>
      </c>
      <c r="BJ558">
        <v>1</v>
      </c>
      <c r="BK558">
        <v>1</v>
      </c>
      <c r="BL558">
        <v>2</v>
      </c>
      <c r="BM558">
        <v>0</v>
      </c>
      <c r="BN558">
        <v>1</v>
      </c>
      <c r="BO558">
        <v>20</v>
      </c>
    </row>
    <row r="559" spans="1:67">
      <c r="A559" s="1">
        <v>42766</v>
      </c>
      <c r="B559">
        <v>295133</v>
      </c>
      <c r="C559" t="s">
        <v>947</v>
      </c>
      <c r="D559" t="s">
        <v>948</v>
      </c>
      <c r="E559" s="1">
        <v>14351</v>
      </c>
      <c r="F559">
        <v>79</v>
      </c>
      <c r="G559" t="s">
        <v>77</v>
      </c>
      <c r="H559" t="s">
        <v>70</v>
      </c>
      <c r="I559" t="s">
        <v>70</v>
      </c>
      <c r="J559" t="s">
        <v>71</v>
      </c>
      <c r="K559">
        <v>33.9</v>
      </c>
      <c r="L559">
        <v>1</v>
      </c>
      <c r="M559">
        <v>0</v>
      </c>
      <c r="N559" t="s">
        <v>16</v>
      </c>
      <c r="O559" s="5">
        <v>0</v>
      </c>
      <c r="P559" s="5">
        <v>0</v>
      </c>
      <c r="Q559" s="5">
        <v>1</v>
      </c>
      <c r="R559" s="5">
        <v>0</v>
      </c>
      <c r="S559" s="5">
        <v>24</v>
      </c>
      <c r="T559" s="5">
        <v>22</v>
      </c>
      <c r="U559" s="5">
        <v>1</v>
      </c>
      <c r="V559" s="5">
        <v>0</v>
      </c>
      <c r="W559" s="5">
        <v>56.6</v>
      </c>
      <c r="X559" s="5"/>
      <c r="Y559" s="5">
        <v>1</v>
      </c>
      <c r="Z559" t="s">
        <v>72</v>
      </c>
      <c r="AA559" t="s">
        <v>72</v>
      </c>
      <c r="AB559" s="1">
        <v>43128</v>
      </c>
      <c r="AC559" t="s">
        <v>72</v>
      </c>
      <c r="AD559" t="s">
        <v>72</v>
      </c>
      <c r="AE559">
        <v>1</v>
      </c>
      <c r="AF559">
        <v>0</v>
      </c>
      <c r="AG559">
        <v>0</v>
      </c>
      <c r="AH559">
        <v>1</v>
      </c>
      <c r="AI559">
        <v>1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 t="s">
        <v>72</v>
      </c>
      <c r="AX559">
        <v>16</v>
      </c>
      <c r="AY559">
        <v>108</v>
      </c>
      <c r="AZ559">
        <v>67</v>
      </c>
      <c r="BA559">
        <v>1</v>
      </c>
      <c r="BB559">
        <v>1</v>
      </c>
      <c r="BC559">
        <v>0</v>
      </c>
      <c r="BD559">
        <v>1</v>
      </c>
      <c r="BE559">
        <v>0</v>
      </c>
      <c r="BF559">
        <v>1</v>
      </c>
      <c r="BG559">
        <v>1</v>
      </c>
      <c r="BH559">
        <v>1</v>
      </c>
      <c r="BI559">
        <v>1</v>
      </c>
      <c r="BJ559">
        <v>0</v>
      </c>
      <c r="BK559">
        <v>1</v>
      </c>
      <c r="BL559">
        <v>2</v>
      </c>
      <c r="BM559">
        <v>0</v>
      </c>
      <c r="BN559">
        <v>1</v>
      </c>
      <c r="BO559">
        <v>22</v>
      </c>
    </row>
    <row r="560" spans="1:67">
      <c r="A560" s="1">
        <v>42767</v>
      </c>
      <c r="B560">
        <v>298619</v>
      </c>
      <c r="C560" t="s">
        <v>142</v>
      </c>
      <c r="D560" t="s">
        <v>949</v>
      </c>
      <c r="E560" s="1">
        <v>8408</v>
      </c>
      <c r="F560">
        <v>95</v>
      </c>
      <c r="G560" t="s">
        <v>77</v>
      </c>
      <c r="H560" t="s">
        <v>70</v>
      </c>
      <c r="I560" t="s">
        <v>70</v>
      </c>
      <c r="J560" t="s">
        <v>71</v>
      </c>
      <c r="K560">
        <v>17.899999999999999</v>
      </c>
      <c r="L560">
        <v>1</v>
      </c>
      <c r="M560">
        <v>0</v>
      </c>
      <c r="N560" t="s">
        <v>16</v>
      </c>
      <c r="O560" s="5">
        <v>0</v>
      </c>
      <c r="P560" s="5">
        <v>0</v>
      </c>
      <c r="Q560" s="5">
        <v>1</v>
      </c>
      <c r="R560" s="5">
        <v>0</v>
      </c>
      <c r="S560" s="5">
        <v>32</v>
      </c>
      <c r="T560" s="5">
        <v>32</v>
      </c>
      <c r="U560" s="5">
        <v>1</v>
      </c>
      <c r="V560" s="5">
        <v>0</v>
      </c>
      <c r="W560" s="5"/>
      <c r="X560" s="5"/>
      <c r="Y560" s="5">
        <v>1</v>
      </c>
      <c r="Z560" t="s">
        <v>72</v>
      </c>
      <c r="AA560" t="s">
        <v>72</v>
      </c>
      <c r="AB560" s="1">
        <v>43125</v>
      </c>
      <c r="AC560" t="s">
        <v>72</v>
      </c>
      <c r="AD560" t="s">
        <v>72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 t="s">
        <v>72</v>
      </c>
      <c r="AX560">
        <v>8</v>
      </c>
      <c r="AY560">
        <v>90</v>
      </c>
      <c r="AZ560">
        <v>57</v>
      </c>
      <c r="BA560">
        <v>1</v>
      </c>
      <c r="BB560">
        <v>0</v>
      </c>
      <c r="BC560">
        <v>0</v>
      </c>
      <c r="BD560">
        <v>1</v>
      </c>
      <c r="BE560">
        <v>1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</v>
      </c>
      <c r="BM560">
        <v>0</v>
      </c>
      <c r="BN560">
        <v>1</v>
      </c>
      <c r="BO560">
        <v>32</v>
      </c>
    </row>
    <row r="561" spans="1:67" hidden="1">
      <c r="A561" s="1">
        <v>42767</v>
      </c>
      <c r="B561">
        <v>299102</v>
      </c>
      <c r="C561" t="s">
        <v>684</v>
      </c>
      <c r="D561" t="s">
        <v>950</v>
      </c>
      <c r="E561" s="1">
        <v>22013</v>
      </c>
      <c r="F561">
        <v>58</v>
      </c>
      <c r="G561" t="s">
        <v>77</v>
      </c>
      <c r="H561" t="s">
        <v>70</v>
      </c>
      <c r="I561" t="s">
        <v>70</v>
      </c>
      <c r="J561" t="s">
        <v>71</v>
      </c>
      <c r="K561">
        <v>36.5</v>
      </c>
      <c r="L561">
        <v>0</v>
      </c>
      <c r="M561">
        <v>0</v>
      </c>
      <c r="N561" t="s">
        <v>15</v>
      </c>
      <c r="O561" s="5">
        <v>0</v>
      </c>
      <c r="P561" s="5">
        <v>1</v>
      </c>
      <c r="Q561" s="5">
        <v>0</v>
      </c>
      <c r="R561" s="5">
        <v>0</v>
      </c>
      <c r="S561" s="5">
        <v>30</v>
      </c>
      <c r="T561" s="5">
        <v>30</v>
      </c>
      <c r="U561" s="5">
        <v>1</v>
      </c>
      <c r="V561" s="5">
        <v>0</v>
      </c>
      <c r="W561" s="5"/>
      <c r="X561" s="5"/>
      <c r="Y561" s="5">
        <v>1</v>
      </c>
      <c r="Z561" t="s">
        <v>72</v>
      </c>
      <c r="AA561" t="s">
        <v>72</v>
      </c>
      <c r="AB561" s="1">
        <v>43039</v>
      </c>
      <c r="AC561" t="s">
        <v>139</v>
      </c>
      <c r="AD561" t="s">
        <v>144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 t="s">
        <v>72</v>
      </c>
      <c r="AY561">
        <v>165</v>
      </c>
      <c r="AZ561">
        <v>56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2</v>
      </c>
      <c r="BM561">
        <v>0</v>
      </c>
      <c r="BN561">
        <v>1</v>
      </c>
      <c r="BO561">
        <v>30</v>
      </c>
    </row>
    <row r="562" spans="1:67" hidden="1">
      <c r="A562" s="1">
        <v>42768</v>
      </c>
      <c r="B562">
        <v>298766</v>
      </c>
      <c r="C562" t="s">
        <v>678</v>
      </c>
      <c r="D562" t="s">
        <v>141</v>
      </c>
      <c r="E562" s="1">
        <v>10572</v>
      </c>
      <c r="F562">
        <v>90</v>
      </c>
      <c r="G562" t="s">
        <v>77</v>
      </c>
      <c r="H562" t="s">
        <v>70</v>
      </c>
      <c r="I562" t="s">
        <v>70</v>
      </c>
      <c r="J562" t="s">
        <v>71</v>
      </c>
      <c r="K562">
        <v>38.4</v>
      </c>
      <c r="L562">
        <v>0</v>
      </c>
      <c r="M562">
        <v>0</v>
      </c>
      <c r="N562" t="s">
        <v>15</v>
      </c>
      <c r="O562" s="5">
        <v>0</v>
      </c>
      <c r="P562" s="5">
        <v>1</v>
      </c>
      <c r="Q562" s="5">
        <v>0</v>
      </c>
      <c r="R562" s="5">
        <v>0</v>
      </c>
      <c r="S562" s="5">
        <v>65</v>
      </c>
      <c r="T562" s="5">
        <v>65</v>
      </c>
      <c r="U562" s="5">
        <v>0</v>
      </c>
      <c r="V562" s="5">
        <v>1</v>
      </c>
      <c r="W562" s="5"/>
      <c r="X562" s="5"/>
      <c r="Y562" s="5">
        <v>1</v>
      </c>
      <c r="Z562" t="s">
        <v>72</v>
      </c>
      <c r="AA562" t="s">
        <v>72</v>
      </c>
      <c r="AB562" s="1">
        <v>42929</v>
      </c>
      <c r="AC562" t="s">
        <v>72</v>
      </c>
      <c r="AD562" t="s">
        <v>72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 t="s">
        <v>72</v>
      </c>
      <c r="AX562">
        <v>9</v>
      </c>
      <c r="AY562">
        <v>135</v>
      </c>
      <c r="AZ562">
        <v>32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</v>
      </c>
      <c r="BM562">
        <v>0</v>
      </c>
      <c r="BN562">
        <v>0</v>
      </c>
      <c r="BO562">
        <v>65</v>
      </c>
    </row>
    <row r="563" spans="1:67" hidden="1">
      <c r="A563" s="1">
        <v>42768</v>
      </c>
      <c r="B563">
        <v>298863</v>
      </c>
      <c r="C563" t="s">
        <v>554</v>
      </c>
      <c r="D563" t="s">
        <v>199</v>
      </c>
      <c r="E563" s="1">
        <v>13243</v>
      </c>
      <c r="F563">
        <v>82</v>
      </c>
      <c r="G563" t="s">
        <v>69</v>
      </c>
      <c r="H563" t="s">
        <v>70</v>
      </c>
      <c r="I563" t="s">
        <v>70</v>
      </c>
      <c r="J563" t="s">
        <v>71</v>
      </c>
      <c r="K563">
        <v>33.5</v>
      </c>
      <c r="L563">
        <v>0</v>
      </c>
      <c r="M563">
        <v>0</v>
      </c>
      <c r="N563" t="s">
        <v>15</v>
      </c>
      <c r="O563" s="5">
        <v>0</v>
      </c>
      <c r="P563" s="5">
        <v>1</v>
      </c>
      <c r="Q563" s="5">
        <v>0</v>
      </c>
      <c r="R563" s="5">
        <v>0</v>
      </c>
      <c r="S563" s="5">
        <v>55</v>
      </c>
      <c r="T563" s="5">
        <v>55</v>
      </c>
      <c r="U563" s="5">
        <v>0</v>
      </c>
      <c r="V563" s="5">
        <v>1</v>
      </c>
      <c r="W563" s="5"/>
      <c r="X563" s="5"/>
      <c r="Y563" s="5">
        <v>1</v>
      </c>
      <c r="Z563" t="s">
        <v>72</v>
      </c>
      <c r="AA563" t="s">
        <v>72</v>
      </c>
      <c r="AB563" s="1">
        <v>43087</v>
      </c>
      <c r="AC563" t="s">
        <v>72</v>
      </c>
      <c r="AD563" t="s">
        <v>72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t="s">
        <v>72</v>
      </c>
      <c r="AX563">
        <v>10</v>
      </c>
      <c r="AY563">
        <v>130</v>
      </c>
      <c r="AZ563">
        <v>69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2</v>
      </c>
      <c r="BM563">
        <v>0</v>
      </c>
      <c r="BN563">
        <v>0</v>
      </c>
      <c r="BO563">
        <v>55</v>
      </c>
    </row>
    <row r="564" spans="1:67" hidden="1">
      <c r="A564" s="1">
        <v>42768</v>
      </c>
      <c r="B564">
        <v>299152</v>
      </c>
      <c r="C564" t="s">
        <v>951</v>
      </c>
      <c r="D564" t="s">
        <v>274</v>
      </c>
      <c r="E564" s="1">
        <v>28311</v>
      </c>
      <c r="F564">
        <v>41</v>
      </c>
      <c r="G564" t="s">
        <v>69</v>
      </c>
      <c r="H564" t="s">
        <v>70</v>
      </c>
      <c r="I564" t="s">
        <v>70</v>
      </c>
      <c r="J564" t="s">
        <v>71</v>
      </c>
      <c r="K564">
        <v>34</v>
      </c>
      <c r="L564">
        <v>0</v>
      </c>
      <c r="M564">
        <v>1</v>
      </c>
      <c r="N564" t="s">
        <v>15</v>
      </c>
      <c r="O564" s="5">
        <v>0</v>
      </c>
      <c r="P564" s="5">
        <v>1</v>
      </c>
      <c r="Q564" s="5">
        <v>0</v>
      </c>
      <c r="R564" s="5">
        <v>0</v>
      </c>
      <c r="S564" s="5">
        <v>18</v>
      </c>
      <c r="T564" s="5">
        <v>18</v>
      </c>
      <c r="U564" s="5">
        <v>1</v>
      </c>
      <c r="V564" s="5">
        <v>0</v>
      </c>
      <c r="W564" s="5"/>
      <c r="X564" s="5"/>
      <c r="Y564" s="5">
        <v>1</v>
      </c>
      <c r="Z564" t="s">
        <v>72</v>
      </c>
      <c r="AA564" t="s">
        <v>72</v>
      </c>
      <c r="AB564" s="1">
        <v>43079</v>
      </c>
      <c r="AC564" t="s">
        <v>139</v>
      </c>
      <c r="AD564" t="s">
        <v>355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 t="s">
        <v>72</v>
      </c>
      <c r="AY564">
        <v>85</v>
      </c>
      <c r="AZ564">
        <v>88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2</v>
      </c>
      <c r="BM564">
        <v>0</v>
      </c>
      <c r="BN564">
        <v>1</v>
      </c>
      <c r="BO564">
        <v>18</v>
      </c>
    </row>
    <row r="565" spans="1:67">
      <c r="A565" s="1">
        <v>42773</v>
      </c>
      <c r="B565">
        <v>147838</v>
      </c>
      <c r="C565" t="s">
        <v>106</v>
      </c>
      <c r="D565" t="s">
        <v>952</v>
      </c>
      <c r="E565" s="1">
        <v>13301</v>
      </c>
      <c r="F565">
        <v>82</v>
      </c>
      <c r="G565" t="s">
        <v>77</v>
      </c>
      <c r="H565" t="s">
        <v>70</v>
      </c>
      <c r="I565" t="s">
        <v>70</v>
      </c>
      <c r="J565" t="s">
        <v>71</v>
      </c>
      <c r="K565">
        <v>25.4</v>
      </c>
      <c r="L565">
        <v>1</v>
      </c>
      <c r="M565">
        <v>0</v>
      </c>
      <c r="N565" t="s">
        <v>15</v>
      </c>
      <c r="O565" s="5">
        <v>0</v>
      </c>
      <c r="P565" s="5">
        <v>1</v>
      </c>
      <c r="Q565" s="5">
        <v>0</v>
      </c>
      <c r="R565" s="5">
        <v>0</v>
      </c>
      <c r="S565" s="5">
        <v>43</v>
      </c>
      <c r="T565" s="5">
        <v>35</v>
      </c>
      <c r="U565" s="5">
        <v>1</v>
      </c>
      <c r="V565" s="5">
        <v>0</v>
      </c>
      <c r="W565" s="5"/>
      <c r="X565" s="5"/>
      <c r="Y565" s="5">
        <v>1</v>
      </c>
      <c r="Z565" t="s">
        <v>72</v>
      </c>
      <c r="AA565" t="s">
        <v>72</v>
      </c>
      <c r="AB565" s="1">
        <v>43123</v>
      </c>
      <c r="AC565" t="s">
        <v>72</v>
      </c>
      <c r="AD565" t="s">
        <v>72</v>
      </c>
      <c r="AE565">
        <v>1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 t="s">
        <v>72</v>
      </c>
      <c r="AX565">
        <v>9</v>
      </c>
      <c r="AY565">
        <v>120</v>
      </c>
      <c r="AZ565">
        <v>42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2</v>
      </c>
      <c r="BM565">
        <v>0</v>
      </c>
      <c r="BN565">
        <v>1</v>
      </c>
      <c r="BO565">
        <v>35</v>
      </c>
    </row>
    <row r="566" spans="1:67" hidden="1">
      <c r="A566" s="1">
        <v>42773</v>
      </c>
      <c r="B566">
        <v>299514</v>
      </c>
      <c r="C566" t="s">
        <v>953</v>
      </c>
      <c r="D566" t="s">
        <v>954</v>
      </c>
      <c r="E566" s="1">
        <v>15624</v>
      </c>
      <c r="F566">
        <v>76</v>
      </c>
      <c r="G566" t="s">
        <v>69</v>
      </c>
      <c r="H566" t="s">
        <v>70</v>
      </c>
      <c r="I566" t="s">
        <v>70</v>
      </c>
      <c r="J566" t="s">
        <v>71</v>
      </c>
      <c r="K566">
        <v>24.6</v>
      </c>
      <c r="L566">
        <v>0</v>
      </c>
      <c r="M566">
        <v>0</v>
      </c>
      <c r="N566" t="s">
        <v>932</v>
      </c>
      <c r="O566" s="5">
        <v>0</v>
      </c>
      <c r="P566" s="5">
        <v>0</v>
      </c>
      <c r="Q566" s="5">
        <v>0</v>
      </c>
      <c r="R566" s="5">
        <v>0</v>
      </c>
      <c r="S566" s="5">
        <v>64</v>
      </c>
      <c r="T566" s="5">
        <v>64</v>
      </c>
      <c r="U566" s="5">
        <v>0</v>
      </c>
      <c r="V566" s="5">
        <v>1</v>
      </c>
      <c r="W566" s="5"/>
      <c r="X566" s="5"/>
      <c r="Y566" s="5">
        <v>1</v>
      </c>
      <c r="Z566" t="s">
        <v>72</v>
      </c>
      <c r="AA566" t="s">
        <v>72</v>
      </c>
      <c r="AB566" s="1">
        <v>42919</v>
      </c>
      <c r="AC566" t="s">
        <v>72</v>
      </c>
      <c r="AD566" t="s">
        <v>72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 t="s">
        <v>72</v>
      </c>
      <c r="AX566">
        <v>21</v>
      </c>
      <c r="AY566">
        <v>120</v>
      </c>
      <c r="AZ566">
        <v>56</v>
      </c>
      <c r="BA566">
        <v>0</v>
      </c>
      <c r="BB566">
        <v>1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</v>
      </c>
      <c r="BM566">
        <v>0</v>
      </c>
      <c r="BN566">
        <v>0</v>
      </c>
      <c r="BO566">
        <v>64</v>
      </c>
    </row>
    <row r="567" spans="1:67" hidden="1">
      <c r="A567" s="1">
        <v>42775</v>
      </c>
      <c r="B567">
        <v>279761</v>
      </c>
      <c r="C567" t="s">
        <v>236</v>
      </c>
      <c r="D567" t="s">
        <v>955</v>
      </c>
      <c r="E567" s="1">
        <v>12960</v>
      </c>
      <c r="F567">
        <v>83</v>
      </c>
      <c r="G567" t="s">
        <v>69</v>
      </c>
      <c r="H567" t="s">
        <v>70</v>
      </c>
      <c r="I567" t="s">
        <v>70</v>
      </c>
      <c r="J567" t="s">
        <v>71</v>
      </c>
      <c r="K567">
        <v>39.299999999999997</v>
      </c>
      <c r="L567">
        <v>0</v>
      </c>
      <c r="M567">
        <v>0</v>
      </c>
      <c r="N567" t="s">
        <v>15</v>
      </c>
      <c r="O567" s="5">
        <v>0</v>
      </c>
      <c r="P567" s="5">
        <v>1</v>
      </c>
      <c r="Q567" s="5">
        <v>0</v>
      </c>
      <c r="R567" s="5">
        <v>0</v>
      </c>
      <c r="S567" s="5">
        <v>40</v>
      </c>
      <c r="T567" s="5">
        <v>36</v>
      </c>
      <c r="U567" s="5">
        <v>1</v>
      </c>
      <c r="V567" s="5">
        <v>0</v>
      </c>
      <c r="W567" s="5"/>
      <c r="X567" s="5"/>
      <c r="Y567" s="5">
        <v>1</v>
      </c>
      <c r="Z567" t="s">
        <v>72</v>
      </c>
      <c r="AA567" t="s">
        <v>72</v>
      </c>
      <c r="AB567" s="1">
        <v>43069</v>
      </c>
      <c r="AC567" t="s">
        <v>139</v>
      </c>
      <c r="AD567" t="s">
        <v>355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 t="s">
        <v>72</v>
      </c>
      <c r="AX567">
        <v>9</v>
      </c>
      <c r="AY567">
        <v>115</v>
      </c>
      <c r="AZ567">
        <v>50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2</v>
      </c>
      <c r="BM567">
        <v>0</v>
      </c>
      <c r="BN567">
        <v>1</v>
      </c>
      <c r="BO567">
        <v>36</v>
      </c>
    </row>
    <row r="568" spans="1:67" hidden="1">
      <c r="A568" s="1">
        <v>42779</v>
      </c>
      <c r="B568">
        <v>138909</v>
      </c>
      <c r="C568" t="s">
        <v>956</v>
      </c>
      <c r="D568" t="s">
        <v>957</v>
      </c>
      <c r="E568" s="1">
        <v>13964</v>
      </c>
      <c r="F568">
        <v>80</v>
      </c>
      <c r="G568" t="s">
        <v>69</v>
      </c>
      <c r="H568" t="s">
        <v>70</v>
      </c>
      <c r="I568" t="s">
        <v>70</v>
      </c>
      <c r="J568" t="s">
        <v>71</v>
      </c>
      <c r="K568">
        <v>33.799999999999997</v>
      </c>
      <c r="L568">
        <v>0</v>
      </c>
      <c r="M568">
        <v>0</v>
      </c>
      <c r="N568" t="s">
        <v>16</v>
      </c>
      <c r="O568" s="5">
        <v>0</v>
      </c>
      <c r="P568" s="5">
        <v>0</v>
      </c>
      <c r="Q568" s="5">
        <v>1</v>
      </c>
      <c r="R568" s="5">
        <v>0</v>
      </c>
      <c r="S568" s="5">
        <v>59</v>
      </c>
      <c r="T568" s="5">
        <v>53</v>
      </c>
      <c r="U568" s="5">
        <v>0</v>
      </c>
      <c r="V568" s="5">
        <v>1</v>
      </c>
      <c r="W568" s="5"/>
      <c r="X568" s="5"/>
      <c r="Y568" s="5">
        <v>1</v>
      </c>
      <c r="Z568" t="s">
        <v>72</v>
      </c>
      <c r="AA568" t="s">
        <v>72</v>
      </c>
      <c r="AB568" s="1">
        <v>42919</v>
      </c>
      <c r="AC568" t="s">
        <v>72</v>
      </c>
      <c r="AD568" t="s">
        <v>72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 t="s">
        <v>72</v>
      </c>
      <c r="AX568">
        <v>8</v>
      </c>
      <c r="AY568">
        <v>130</v>
      </c>
      <c r="AZ568">
        <v>70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</v>
      </c>
      <c r="BM568">
        <v>0</v>
      </c>
      <c r="BN568">
        <v>0</v>
      </c>
      <c r="BO568">
        <v>53</v>
      </c>
    </row>
    <row r="569" spans="1:67" hidden="1">
      <c r="A569" s="1">
        <v>42779</v>
      </c>
      <c r="B569">
        <v>2002044</v>
      </c>
      <c r="C569" t="s">
        <v>770</v>
      </c>
      <c r="D569" t="s">
        <v>958</v>
      </c>
      <c r="E569" s="1">
        <v>12835</v>
      </c>
      <c r="F569">
        <v>83</v>
      </c>
      <c r="G569" t="s">
        <v>69</v>
      </c>
      <c r="H569" t="s">
        <v>830</v>
      </c>
      <c r="I569" t="s">
        <v>70</v>
      </c>
      <c r="J569" t="s">
        <v>71</v>
      </c>
      <c r="K569">
        <v>35.700000000000003</v>
      </c>
      <c r="L569">
        <v>0</v>
      </c>
      <c r="M569">
        <v>0</v>
      </c>
      <c r="N569" t="s">
        <v>16</v>
      </c>
      <c r="O569" s="5">
        <v>0</v>
      </c>
      <c r="P569" s="5">
        <v>0</v>
      </c>
      <c r="Q569" s="5">
        <v>1</v>
      </c>
      <c r="R569" s="5">
        <v>0</v>
      </c>
      <c r="S569" s="5">
        <v>66</v>
      </c>
      <c r="T569" s="5">
        <v>66</v>
      </c>
      <c r="U569" s="5">
        <v>0</v>
      </c>
      <c r="V569" s="5">
        <v>1</v>
      </c>
      <c r="W569" s="5"/>
      <c r="X569" s="5"/>
      <c r="Y569" s="5">
        <v>1</v>
      </c>
      <c r="Z569" t="s">
        <v>72</v>
      </c>
      <c r="AA569" t="s">
        <v>72</v>
      </c>
      <c r="AB569" s="1">
        <v>43017</v>
      </c>
      <c r="AC569" t="s">
        <v>72</v>
      </c>
      <c r="AD569" t="s">
        <v>72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 t="s">
        <v>72</v>
      </c>
      <c r="AY569">
        <v>130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1</v>
      </c>
      <c r="BK569">
        <v>0</v>
      </c>
      <c r="BL569">
        <v>2</v>
      </c>
      <c r="BM569">
        <v>0</v>
      </c>
      <c r="BN569">
        <v>0</v>
      </c>
      <c r="BO569">
        <v>66</v>
      </c>
    </row>
    <row r="570" spans="1:67">
      <c r="A570" s="1">
        <v>42779</v>
      </c>
      <c r="B570">
        <v>216792</v>
      </c>
      <c r="C570" t="s">
        <v>193</v>
      </c>
      <c r="D570" t="s">
        <v>959</v>
      </c>
      <c r="E570" s="1">
        <v>12055</v>
      </c>
      <c r="F570">
        <v>85</v>
      </c>
      <c r="G570" t="s">
        <v>69</v>
      </c>
      <c r="H570" t="s">
        <v>70</v>
      </c>
      <c r="I570" t="s">
        <v>70</v>
      </c>
      <c r="J570" t="s">
        <v>71</v>
      </c>
      <c r="K570">
        <v>38.700000000000003</v>
      </c>
      <c r="L570">
        <v>0</v>
      </c>
      <c r="M570">
        <v>0</v>
      </c>
      <c r="N570" t="s">
        <v>16</v>
      </c>
      <c r="O570" s="5">
        <v>0</v>
      </c>
      <c r="P570" s="5">
        <v>0</v>
      </c>
      <c r="Q570" s="5">
        <v>1</v>
      </c>
      <c r="R570" s="5">
        <v>0</v>
      </c>
      <c r="S570" s="5">
        <v>35</v>
      </c>
      <c r="T570" s="5">
        <v>22</v>
      </c>
      <c r="U570" s="5">
        <v>1</v>
      </c>
      <c r="V570" s="5">
        <v>0</v>
      </c>
      <c r="W570" s="5"/>
      <c r="X570" s="5"/>
      <c r="Y570" s="5">
        <v>1</v>
      </c>
      <c r="Z570" t="s">
        <v>72</v>
      </c>
      <c r="AA570" t="s">
        <v>72</v>
      </c>
      <c r="AB570" s="1">
        <v>43068</v>
      </c>
      <c r="AC570" t="s">
        <v>72</v>
      </c>
      <c r="AD570" t="s">
        <v>72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 t="s">
        <v>72</v>
      </c>
      <c r="AX570">
        <v>8</v>
      </c>
      <c r="AY570">
        <v>130</v>
      </c>
      <c r="AZ570">
        <v>45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</v>
      </c>
      <c r="BM570">
        <v>0</v>
      </c>
      <c r="BN570">
        <v>1</v>
      </c>
      <c r="BO570">
        <v>22</v>
      </c>
    </row>
    <row r="571" spans="1:67" hidden="1">
      <c r="A571" s="1">
        <v>42779</v>
      </c>
      <c r="B571">
        <v>299380</v>
      </c>
      <c r="C571" t="s">
        <v>960</v>
      </c>
      <c r="D571" t="s">
        <v>961</v>
      </c>
      <c r="E571" s="1">
        <v>24850</v>
      </c>
      <c r="F571">
        <v>50</v>
      </c>
      <c r="G571" t="s">
        <v>77</v>
      </c>
      <c r="H571" t="s">
        <v>70</v>
      </c>
      <c r="I571" t="s">
        <v>70</v>
      </c>
      <c r="J571" t="s">
        <v>71</v>
      </c>
      <c r="K571">
        <v>32.6</v>
      </c>
      <c r="L571">
        <v>0</v>
      </c>
      <c r="M571">
        <v>0</v>
      </c>
      <c r="N571" t="s">
        <v>15</v>
      </c>
      <c r="O571" s="5">
        <v>0</v>
      </c>
      <c r="P571" s="5">
        <v>1</v>
      </c>
      <c r="Q571" s="5">
        <v>0</v>
      </c>
      <c r="R571" s="5">
        <v>0</v>
      </c>
      <c r="S571" s="5">
        <v>33</v>
      </c>
      <c r="T571" s="5">
        <v>33</v>
      </c>
      <c r="U571" s="5">
        <v>1</v>
      </c>
      <c r="V571" s="5">
        <v>0</v>
      </c>
      <c r="W571" s="5"/>
      <c r="X571" s="5"/>
      <c r="Y571" s="5">
        <v>1</v>
      </c>
      <c r="Z571" t="s">
        <v>72</v>
      </c>
      <c r="AA571" t="s">
        <v>72</v>
      </c>
      <c r="AB571" s="1">
        <v>43076</v>
      </c>
      <c r="AC571" t="s">
        <v>139</v>
      </c>
      <c r="AD571" t="s">
        <v>355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 t="s">
        <v>72</v>
      </c>
      <c r="AX571">
        <v>5</v>
      </c>
      <c r="AY571">
        <v>120</v>
      </c>
      <c r="AZ571">
        <v>63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2</v>
      </c>
      <c r="BM571">
        <v>0</v>
      </c>
      <c r="BN571">
        <v>1</v>
      </c>
      <c r="BO571">
        <v>24</v>
      </c>
    </row>
    <row r="572" spans="1:67" hidden="1">
      <c r="A572" s="1">
        <v>42780</v>
      </c>
      <c r="B572">
        <v>299532</v>
      </c>
      <c r="C572" t="s">
        <v>326</v>
      </c>
      <c r="D572" t="s">
        <v>962</v>
      </c>
      <c r="E572" s="1">
        <v>11620</v>
      </c>
      <c r="F572">
        <v>87</v>
      </c>
      <c r="G572" t="s">
        <v>69</v>
      </c>
      <c r="H572" t="s">
        <v>70</v>
      </c>
      <c r="I572" t="s">
        <v>70</v>
      </c>
      <c r="J572" t="s">
        <v>71</v>
      </c>
      <c r="K572">
        <v>22.1</v>
      </c>
      <c r="L572">
        <v>0</v>
      </c>
      <c r="M572">
        <v>0</v>
      </c>
      <c r="N572" t="s">
        <v>16</v>
      </c>
      <c r="O572" s="5">
        <v>0</v>
      </c>
      <c r="P572" s="5">
        <v>0</v>
      </c>
      <c r="Q572" s="5">
        <v>1</v>
      </c>
      <c r="R572" s="5">
        <v>0</v>
      </c>
      <c r="S572" s="5">
        <v>57</v>
      </c>
      <c r="T572" s="5">
        <v>57</v>
      </c>
      <c r="U572" s="5">
        <v>0</v>
      </c>
      <c r="V572" s="5">
        <v>1</v>
      </c>
      <c r="W572" s="5"/>
      <c r="X572" s="5"/>
      <c r="Y572" s="5">
        <v>1</v>
      </c>
      <c r="Z572" t="s">
        <v>72</v>
      </c>
      <c r="AA572" t="s">
        <v>72</v>
      </c>
      <c r="AB572" s="1">
        <v>42928</v>
      </c>
      <c r="AC572" t="s">
        <v>72</v>
      </c>
      <c r="AD572" t="s">
        <v>72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 t="s">
        <v>72</v>
      </c>
      <c r="AY572">
        <v>100</v>
      </c>
      <c r="AZ572">
        <v>49</v>
      </c>
      <c r="BA572">
        <v>1</v>
      </c>
      <c r="BB572">
        <v>0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</v>
      </c>
      <c r="BM572">
        <v>0</v>
      </c>
      <c r="BN572">
        <v>0</v>
      </c>
      <c r="BO572">
        <v>57</v>
      </c>
    </row>
    <row r="573" spans="1:67" hidden="1">
      <c r="A573" s="1">
        <v>42782</v>
      </c>
      <c r="B573">
        <v>159683</v>
      </c>
      <c r="C573" t="s">
        <v>184</v>
      </c>
      <c r="D573" t="s">
        <v>963</v>
      </c>
      <c r="E573" s="1">
        <v>11717</v>
      </c>
      <c r="F573">
        <v>86</v>
      </c>
      <c r="G573" t="s">
        <v>77</v>
      </c>
      <c r="H573" t="s">
        <v>70</v>
      </c>
      <c r="I573" t="s">
        <v>70</v>
      </c>
      <c r="J573" t="s">
        <v>71</v>
      </c>
      <c r="K573">
        <v>23.1</v>
      </c>
      <c r="L573">
        <v>1</v>
      </c>
      <c r="M573">
        <v>0</v>
      </c>
      <c r="N573" t="s">
        <v>15</v>
      </c>
      <c r="O573" s="5">
        <v>0</v>
      </c>
      <c r="P573" s="5">
        <v>1</v>
      </c>
      <c r="Q573" s="5">
        <v>0</v>
      </c>
      <c r="R573" s="5">
        <v>0</v>
      </c>
      <c r="S573" s="5">
        <v>62</v>
      </c>
      <c r="T573" s="5">
        <v>61</v>
      </c>
      <c r="U573" s="5">
        <v>0</v>
      </c>
      <c r="V573" s="5">
        <v>1</v>
      </c>
      <c r="W573" s="5"/>
      <c r="X573" s="5"/>
      <c r="Y573" s="5">
        <v>1</v>
      </c>
      <c r="Z573" t="s">
        <v>72</v>
      </c>
      <c r="AA573" t="s">
        <v>72</v>
      </c>
      <c r="AB573" s="1">
        <v>43034</v>
      </c>
      <c r="AC573" t="s">
        <v>72</v>
      </c>
      <c r="AD573" t="s">
        <v>72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 t="s">
        <v>72</v>
      </c>
      <c r="AX573">
        <v>6</v>
      </c>
      <c r="AY573">
        <v>130</v>
      </c>
      <c r="AZ573">
        <v>31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0</v>
      </c>
      <c r="BL573">
        <v>2</v>
      </c>
      <c r="BM573">
        <v>0</v>
      </c>
      <c r="BN573">
        <v>0</v>
      </c>
      <c r="BO573">
        <v>61</v>
      </c>
    </row>
    <row r="574" spans="1:67" hidden="1">
      <c r="A574" s="1">
        <v>42782</v>
      </c>
      <c r="B574">
        <v>286236</v>
      </c>
      <c r="C574" t="s">
        <v>422</v>
      </c>
      <c r="D574" t="s">
        <v>964</v>
      </c>
      <c r="E574" s="1">
        <v>15642</v>
      </c>
      <c r="F574">
        <v>76</v>
      </c>
      <c r="G574" t="s">
        <v>69</v>
      </c>
      <c r="H574" t="s">
        <v>70</v>
      </c>
      <c r="I574" t="s">
        <v>70</v>
      </c>
      <c r="J574" t="s">
        <v>71</v>
      </c>
      <c r="K574">
        <v>33.4</v>
      </c>
      <c r="L574">
        <v>0</v>
      </c>
      <c r="M574">
        <v>0</v>
      </c>
      <c r="N574" t="s">
        <v>15</v>
      </c>
      <c r="O574" s="5">
        <v>0</v>
      </c>
      <c r="P574" s="5">
        <v>1</v>
      </c>
      <c r="Q574" s="5">
        <v>0</v>
      </c>
      <c r="R574" s="5">
        <v>0</v>
      </c>
      <c r="S574" s="5">
        <v>64</v>
      </c>
      <c r="T574" s="5">
        <v>64</v>
      </c>
      <c r="U574" s="5">
        <v>0</v>
      </c>
      <c r="V574" s="5">
        <v>1</v>
      </c>
      <c r="W574" s="5"/>
      <c r="X574" s="5"/>
      <c r="Y574" s="5">
        <v>1</v>
      </c>
      <c r="Z574" t="s">
        <v>72</v>
      </c>
      <c r="AA574" t="s">
        <v>72</v>
      </c>
      <c r="AB574" s="1">
        <v>43132</v>
      </c>
      <c r="AC574" t="s">
        <v>72</v>
      </c>
      <c r="AD574" t="s">
        <v>72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 t="s">
        <v>72</v>
      </c>
      <c r="AX574">
        <v>9</v>
      </c>
      <c r="AY574">
        <v>120</v>
      </c>
      <c r="AZ574">
        <v>64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</v>
      </c>
      <c r="BM574">
        <v>0</v>
      </c>
      <c r="BN574">
        <v>0</v>
      </c>
      <c r="BO574">
        <v>64</v>
      </c>
    </row>
    <row r="575" spans="1:67" hidden="1">
      <c r="A575" s="1">
        <v>42788</v>
      </c>
      <c r="B575">
        <v>299733</v>
      </c>
      <c r="C575" t="s">
        <v>965</v>
      </c>
      <c r="D575" t="s">
        <v>966</v>
      </c>
      <c r="E575" s="1">
        <v>22586</v>
      </c>
      <c r="F575">
        <v>57</v>
      </c>
      <c r="G575" t="s">
        <v>69</v>
      </c>
      <c r="H575" t="s">
        <v>70</v>
      </c>
      <c r="I575" t="s">
        <v>70</v>
      </c>
      <c r="J575" t="s">
        <v>71</v>
      </c>
      <c r="K575">
        <v>52.7</v>
      </c>
      <c r="L575">
        <v>1</v>
      </c>
      <c r="M575">
        <v>0</v>
      </c>
      <c r="N575" t="s">
        <v>15</v>
      </c>
      <c r="O575" s="5">
        <v>0</v>
      </c>
      <c r="P575" s="5">
        <v>1</v>
      </c>
      <c r="Q575" s="5">
        <v>0</v>
      </c>
      <c r="R575" s="5">
        <v>0</v>
      </c>
      <c r="S575" s="5">
        <v>55</v>
      </c>
      <c r="T575" s="5">
        <v>55</v>
      </c>
      <c r="U575" s="5">
        <v>0</v>
      </c>
      <c r="V575" s="5">
        <v>1</v>
      </c>
      <c r="W575" s="5"/>
      <c r="X575" s="5"/>
      <c r="Y575" s="5">
        <v>1</v>
      </c>
      <c r="Z575" t="s">
        <v>72</v>
      </c>
      <c r="AA575" t="s">
        <v>72</v>
      </c>
      <c r="AB575" s="1">
        <v>42969</v>
      </c>
      <c r="AC575" t="s">
        <v>72</v>
      </c>
      <c r="AD575" t="s">
        <v>72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 t="s">
        <v>72</v>
      </c>
      <c r="AX575">
        <v>8</v>
      </c>
      <c r="AY575">
        <v>125</v>
      </c>
      <c r="AZ575">
        <v>89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</v>
      </c>
      <c r="BM575">
        <v>0</v>
      </c>
      <c r="BN575">
        <v>0</v>
      </c>
      <c r="BO575">
        <v>55</v>
      </c>
    </row>
    <row r="576" spans="1:67" hidden="1">
      <c r="A576" s="1">
        <v>42788</v>
      </c>
      <c r="B576">
        <v>300012</v>
      </c>
      <c r="C576" t="s">
        <v>967</v>
      </c>
      <c r="D576" t="s">
        <v>968</v>
      </c>
      <c r="E576" s="1">
        <v>8896</v>
      </c>
      <c r="F576">
        <v>94</v>
      </c>
      <c r="G576" t="s">
        <v>69</v>
      </c>
      <c r="H576" t="s">
        <v>70</v>
      </c>
      <c r="I576" t="s">
        <v>70</v>
      </c>
      <c r="J576" t="s">
        <v>71</v>
      </c>
      <c r="K576">
        <v>30.1</v>
      </c>
      <c r="L576">
        <v>0</v>
      </c>
      <c r="M576">
        <v>0</v>
      </c>
      <c r="N576" t="s">
        <v>15</v>
      </c>
      <c r="O576" s="5">
        <v>0</v>
      </c>
      <c r="P576" s="5">
        <v>1</v>
      </c>
      <c r="Q576" s="5">
        <v>0</v>
      </c>
      <c r="R576" s="5">
        <v>0</v>
      </c>
      <c r="S576" s="5">
        <v>62</v>
      </c>
      <c r="T576" s="5">
        <v>62</v>
      </c>
      <c r="U576" s="5">
        <v>0</v>
      </c>
      <c r="V576" s="5">
        <v>1</v>
      </c>
      <c r="W576" s="5"/>
      <c r="X576" s="5"/>
      <c r="Y576" s="5">
        <v>1</v>
      </c>
      <c r="Z576" t="s">
        <v>72</v>
      </c>
      <c r="AA576" t="s">
        <v>72</v>
      </c>
      <c r="AB576" s="1">
        <v>42818</v>
      </c>
      <c r="AC576" t="s">
        <v>72</v>
      </c>
      <c r="AD576" t="s">
        <v>72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 t="s">
        <v>72</v>
      </c>
      <c r="AX576">
        <v>18</v>
      </c>
      <c r="AY576">
        <v>120</v>
      </c>
      <c r="AZ576">
        <v>44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</v>
      </c>
      <c r="BM576">
        <v>0</v>
      </c>
      <c r="BN576">
        <v>0</v>
      </c>
      <c r="BO576">
        <v>62</v>
      </c>
    </row>
    <row r="577" spans="1:67" hidden="1">
      <c r="A577" s="1">
        <v>42789</v>
      </c>
      <c r="B577">
        <v>232064</v>
      </c>
      <c r="C577" t="s">
        <v>969</v>
      </c>
      <c r="D577" t="s">
        <v>970</v>
      </c>
      <c r="E577" s="1">
        <v>11105</v>
      </c>
      <c r="F577">
        <v>88</v>
      </c>
      <c r="G577" t="s">
        <v>69</v>
      </c>
      <c r="H577" t="s">
        <v>70</v>
      </c>
      <c r="I577" t="s">
        <v>70</v>
      </c>
      <c r="J577" t="s">
        <v>71</v>
      </c>
      <c r="K577">
        <v>38.200000000000003</v>
      </c>
      <c r="L577">
        <v>1</v>
      </c>
      <c r="M577" t="s">
        <v>72</v>
      </c>
      <c r="N577" t="s">
        <v>16</v>
      </c>
      <c r="O577" s="5">
        <v>0</v>
      </c>
      <c r="P577" s="5">
        <v>0</v>
      </c>
      <c r="Q577" s="5">
        <v>1</v>
      </c>
      <c r="R577" s="5">
        <v>0</v>
      </c>
      <c r="S577" s="5">
        <v>60</v>
      </c>
      <c r="T577" s="5">
        <v>60</v>
      </c>
      <c r="U577" s="5">
        <v>0</v>
      </c>
      <c r="V577" s="5">
        <v>1</v>
      </c>
      <c r="W577" s="5"/>
      <c r="X577" s="5"/>
      <c r="Y577" s="5">
        <v>1</v>
      </c>
      <c r="Z577" t="s">
        <v>72</v>
      </c>
      <c r="AA577" t="s">
        <v>72</v>
      </c>
      <c r="AB577" s="1">
        <v>42884</v>
      </c>
      <c r="AC577" t="s">
        <v>72</v>
      </c>
      <c r="AD577" t="s">
        <v>72</v>
      </c>
      <c r="AE577">
        <v>1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 t="s">
        <v>72</v>
      </c>
      <c r="AY577">
        <v>130</v>
      </c>
      <c r="AZ577">
        <v>49</v>
      </c>
      <c r="BA577">
        <v>0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2</v>
      </c>
      <c r="BM577">
        <v>0</v>
      </c>
      <c r="BN577">
        <v>0</v>
      </c>
      <c r="BO577">
        <v>60</v>
      </c>
    </row>
    <row r="578" spans="1:67" hidden="1">
      <c r="A578" s="1">
        <v>42790</v>
      </c>
      <c r="B578">
        <v>299782</v>
      </c>
      <c r="C578" t="s">
        <v>378</v>
      </c>
      <c r="D578" t="s">
        <v>100</v>
      </c>
      <c r="E578" s="1">
        <v>20563</v>
      </c>
      <c r="F578">
        <v>62</v>
      </c>
      <c r="G578" t="s">
        <v>77</v>
      </c>
      <c r="H578" t="s">
        <v>70</v>
      </c>
      <c r="I578" t="s">
        <v>70</v>
      </c>
      <c r="J578" t="s">
        <v>71</v>
      </c>
      <c r="K578">
        <v>38.799999999999997</v>
      </c>
      <c r="L578">
        <v>0</v>
      </c>
      <c r="M578">
        <v>0</v>
      </c>
      <c r="N578" t="s">
        <v>15</v>
      </c>
      <c r="O578" s="5">
        <v>0</v>
      </c>
      <c r="P578" s="5">
        <v>1</v>
      </c>
      <c r="Q578" s="5">
        <v>0</v>
      </c>
      <c r="R578" s="5">
        <v>0</v>
      </c>
      <c r="S578" s="5">
        <v>50</v>
      </c>
      <c r="T578" s="5">
        <v>50</v>
      </c>
      <c r="U578" s="5">
        <v>0</v>
      </c>
      <c r="V578" s="5">
        <v>1</v>
      </c>
      <c r="W578" s="5"/>
      <c r="X578" s="5"/>
      <c r="Y578" s="5">
        <v>1</v>
      </c>
      <c r="Z578" t="s">
        <v>72</v>
      </c>
      <c r="AA578" t="s">
        <v>72</v>
      </c>
      <c r="AB578" s="1">
        <v>43060</v>
      </c>
      <c r="AC578" t="s">
        <v>72</v>
      </c>
      <c r="AD578" t="s">
        <v>72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 t="s">
        <v>72</v>
      </c>
      <c r="AY578">
        <v>130</v>
      </c>
      <c r="AZ578">
        <v>90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</v>
      </c>
      <c r="BM578">
        <v>0</v>
      </c>
      <c r="BN578">
        <v>0</v>
      </c>
      <c r="BO578">
        <v>50</v>
      </c>
    </row>
    <row r="579" spans="1:67" hidden="1">
      <c r="A579" s="1">
        <v>42793</v>
      </c>
      <c r="B579">
        <v>2002094</v>
      </c>
      <c r="C579" t="s">
        <v>599</v>
      </c>
      <c r="D579" t="s">
        <v>971</v>
      </c>
      <c r="E579" s="1">
        <v>13504</v>
      </c>
      <c r="F579">
        <v>82</v>
      </c>
      <c r="G579" t="s">
        <v>69</v>
      </c>
      <c r="H579" t="s">
        <v>830</v>
      </c>
      <c r="I579" t="s">
        <v>70</v>
      </c>
      <c r="J579" t="s">
        <v>71</v>
      </c>
      <c r="K579">
        <v>20.7</v>
      </c>
      <c r="L579">
        <v>0</v>
      </c>
      <c r="M579">
        <v>0</v>
      </c>
      <c r="N579" t="s">
        <v>15</v>
      </c>
      <c r="O579" s="5">
        <v>0</v>
      </c>
      <c r="P579" s="5">
        <v>1</v>
      </c>
      <c r="Q579" s="5">
        <v>0</v>
      </c>
      <c r="R579" s="5">
        <v>0</v>
      </c>
      <c r="S579" s="5">
        <v>61</v>
      </c>
      <c r="T579" s="5">
        <v>61</v>
      </c>
      <c r="U579" s="5">
        <v>0</v>
      </c>
      <c r="V579" s="5">
        <v>1</v>
      </c>
      <c r="W579" s="5"/>
      <c r="X579" s="5"/>
      <c r="Y579" s="5">
        <v>1</v>
      </c>
      <c r="Z579" t="s">
        <v>72</v>
      </c>
      <c r="AA579" t="s">
        <v>72</v>
      </c>
      <c r="AB579" s="1">
        <v>42813</v>
      </c>
      <c r="AC579" t="s">
        <v>72</v>
      </c>
      <c r="AD579" t="s">
        <v>72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 t="s">
        <v>72</v>
      </c>
      <c r="AX579">
        <v>10</v>
      </c>
      <c r="AY579">
        <v>145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</v>
      </c>
      <c r="BM579">
        <v>0</v>
      </c>
      <c r="BN579">
        <v>0</v>
      </c>
      <c r="BO579">
        <v>61</v>
      </c>
    </row>
    <row r="580" spans="1:67">
      <c r="A580" s="1">
        <v>42794</v>
      </c>
      <c r="B580">
        <v>165838</v>
      </c>
      <c r="C580" t="s">
        <v>347</v>
      </c>
      <c r="D580" t="s">
        <v>972</v>
      </c>
      <c r="E580" s="1">
        <v>16620</v>
      </c>
      <c r="F580">
        <v>73</v>
      </c>
      <c r="G580" t="s">
        <v>77</v>
      </c>
      <c r="H580" t="s">
        <v>70</v>
      </c>
      <c r="I580" t="s">
        <v>70</v>
      </c>
      <c r="J580" t="s">
        <v>71</v>
      </c>
      <c r="K580">
        <v>31.2</v>
      </c>
      <c r="L580">
        <v>0</v>
      </c>
      <c r="M580">
        <v>0</v>
      </c>
      <c r="N580" t="s">
        <v>15</v>
      </c>
      <c r="O580" s="5">
        <v>0</v>
      </c>
      <c r="P580" s="5">
        <v>1</v>
      </c>
      <c r="Q580" s="5">
        <v>0</v>
      </c>
      <c r="R580" s="5">
        <v>0</v>
      </c>
      <c r="S580" s="5">
        <v>23</v>
      </c>
      <c r="T580" s="5">
        <v>15</v>
      </c>
      <c r="U580" s="5">
        <v>1</v>
      </c>
      <c r="V580" s="5">
        <v>0</v>
      </c>
      <c r="W580" s="5"/>
      <c r="X580" s="5"/>
      <c r="Y580" s="5">
        <v>1</v>
      </c>
      <c r="Z580" t="s">
        <v>72</v>
      </c>
      <c r="AA580" t="s">
        <v>72</v>
      </c>
      <c r="AB580" s="1">
        <v>43053</v>
      </c>
      <c r="AC580" t="s">
        <v>72</v>
      </c>
      <c r="AD580" t="s">
        <v>72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  <c r="AW580" t="s">
        <v>72</v>
      </c>
      <c r="AX580">
        <v>7</v>
      </c>
      <c r="AY580">
        <v>90</v>
      </c>
      <c r="AZ580">
        <v>55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1</v>
      </c>
      <c r="BI580">
        <v>1</v>
      </c>
      <c r="BJ580">
        <v>0</v>
      </c>
      <c r="BK580">
        <v>1</v>
      </c>
      <c r="BL580">
        <v>2</v>
      </c>
      <c r="BM580">
        <v>1</v>
      </c>
      <c r="BN580">
        <v>1</v>
      </c>
      <c r="BO580">
        <v>15</v>
      </c>
    </row>
    <row r="581" spans="1:67" hidden="1">
      <c r="A581" s="1">
        <v>42794</v>
      </c>
      <c r="B581">
        <v>300162</v>
      </c>
      <c r="C581" t="s">
        <v>973</v>
      </c>
      <c r="D581" t="s">
        <v>974</v>
      </c>
      <c r="E581" s="1">
        <v>15396</v>
      </c>
      <c r="F581">
        <v>76</v>
      </c>
      <c r="G581" t="s">
        <v>77</v>
      </c>
      <c r="H581" t="s">
        <v>70</v>
      </c>
      <c r="I581" t="s">
        <v>70</v>
      </c>
      <c r="J581" t="s">
        <v>71</v>
      </c>
      <c r="K581">
        <v>32.5</v>
      </c>
      <c r="L581">
        <v>0</v>
      </c>
      <c r="M581">
        <v>0</v>
      </c>
      <c r="N581" t="s">
        <v>15</v>
      </c>
      <c r="O581" s="5">
        <v>0</v>
      </c>
      <c r="P581" s="5">
        <v>1</v>
      </c>
      <c r="Q581" s="5">
        <v>0</v>
      </c>
      <c r="R581" s="5">
        <v>0</v>
      </c>
      <c r="S581" s="5">
        <v>50</v>
      </c>
      <c r="T581" s="5">
        <v>50</v>
      </c>
      <c r="U581" s="5">
        <v>0</v>
      </c>
      <c r="V581" s="5">
        <v>1</v>
      </c>
      <c r="W581" s="5"/>
      <c r="X581" s="5"/>
      <c r="Y581" s="5">
        <v>1</v>
      </c>
      <c r="Z581" t="s">
        <v>72</v>
      </c>
      <c r="AA581" t="s">
        <v>72</v>
      </c>
      <c r="AB581" s="1">
        <v>42876</v>
      </c>
      <c r="AC581" t="s">
        <v>72</v>
      </c>
      <c r="AD581" t="s">
        <v>72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 t="s">
        <v>72</v>
      </c>
      <c r="AX581">
        <v>6</v>
      </c>
      <c r="AY581">
        <v>160</v>
      </c>
      <c r="AZ581">
        <v>66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</v>
      </c>
      <c r="BM581">
        <v>0</v>
      </c>
      <c r="BN581">
        <v>0</v>
      </c>
      <c r="BO581">
        <v>50</v>
      </c>
    </row>
    <row r="582" spans="1:67" hidden="1">
      <c r="A582" s="1">
        <v>42796</v>
      </c>
      <c r="B582">
        <v>244685</v>
      </c>
      <c r="C582" t="s">
        <v>162</v>
      </c>
      <c r="D582" t="s">
        <v>975</v>
      </c>
      <c r="E582" s="1">
        <v>14067</v>
      </c>
      <c r="F582">
        <v>80</v>
      </c>
      <c r="G582" t="s">
        <v>77</v>
      </c>
      <c r="H582" t="s">
        <v>70</v>
      </c>
      <c r="I582" t="s">
        <v>70</v>
      </c>
      <c r="J582" t="s">
        <v>71</v>
      </c>
      <c r="K582">
        <v>20.8</v>
      </c>
      <c r="L582">
        <v>0</v>
      </c>
      <c r="M582">
        <v>0</v>
      </c>
      <c r="N582" t="s">
        <v>15</v>
      </c>
      <c r="O582" s="5">
        <v>0</v>
      </c>
      <c r="P582" s="5">
        <v>1</v>
      </c>
      <c r="Q582" s="5">
        <v>0</v>
      </c>
      <c r="R582" s="5">
        <v>0</v>
      </c>
      <c r="S582" s="5">
        <v>47</v>
      </c>
      <c r="T582" s="5">
        <v>47</v>
      </c>
      <c r="U582" s="5">
        <v>0</v>
      </c>
      <c r="V582" s="5">
        <v>1</v>
      </c>
      <c r="W582" s="5"/>
      <c r="X582" s="5"/>
      <c r="Y582" s="5">
        <v>1</v>
      </c>
      <c r="Z582" t="s">
        <v>72</v>
      </c>
      <c r="AA582" t="s">
        <v>72</v>
      </c>
      <c r="AB582" s="1">
        <v>43118</v>
      </c>
      <c r="AC582" t="s">
        <v>72</v>
      </c>
      <c r="AD582" t="s">
        <v>72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 t="s">
        <v>72</v>
      </c>
      <c r="AX582">
        <v>7</v>
      </c>
      <c r="AY582">
        <v>110</v>
      </c>
      <c r="AZ582">
        <v>65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2</v>
      </c>
      <c r="BM582">
        <v>0</v>
      </c>
      <c r="BN582">
        <v>1</v>
      </c>
      <c r="BO582">
        <v>47</v>
      </c>
    </row>
    <row r="583" spans="1:67">
      <c r="A583" s="1">
        <v>42796</v>
      </c>
      <c r="B583">
        <v>296021</v>
      </c>
      <c r="C583" t="s">
        <v>438</v>
      </c>
      <c r="D583" t="s">
        <v>976</v>
      </c>
      <c r="E583" s="1">
        <v>20406</v>
      </c>
      <c r="F583">
        <v>63</v>
      </c>
      <c r="G583" t="s">
        <v>77</v>
      </c>
      <c r="H583" t="s">
        <v>70</v>
      </c>
      <c r="I583" t="s">
        <v>70</v>
      </c>
      <c r="J583" t="s">
        <v>71</v>
      </c>
      <c r="K583">
        <v>25.2</v>
      </c>
      <c r="L583">
        <v>0</v>
      </c>
      <c r="M583">
        <v>0</v>
      </c>
      <c r="N583" t="s">
        <v>15</v>
      </c>
      <c r="O583" s="5">
        <v>0</v>
      </c>
      <c r="P583" s="5">
        <v>1</v>
      </c>
      <c r="Q583" s="5">
        <v>0</v>
      </c>
      <c r="R583" s="5">
        <v>0</v>
      </c>
      <c r="S583" s="5">
        <v>65</v>
      </c>
      <c r="T583" s="5">
        <v>34</v>
      </c>
      <c r="U583" s="5">
        <v>1</v>
      </c>
      <c r="V583" s="5">
        <v>0</v>
      </c>
      <c r="W583" s="5"/>
      <c r="X583" s="5"/>
      <c r="Y583" s="5">
        <v>1</v>
      </c>
      <c r="Z583" t="s">
        <v>72</v>
      </c>
      <c r="AA583" t="s">
        <v>72</v>
      </c>
      <c r="AB583" s="1">
        <v>43084</v>
      </c>
      <c r="AC583" t="s">
        <v>72</v>
      </c>
      <c r="AD583" t="s">
        <v>72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 t="s">
        <v>72</v>
      </c>
      <c r="AX583">
        <v>17</v>
      </c>
      <c r="AY583">
        <v>120</v>
      </c>
      <c r="AZ583">
        <v>76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</v>
      </c>
      <c r="BM583">
        <v>0</v>
      </c>
      <c r="BN583">
        <v>1</v>
      </c>
      <c r="BO583">
        <v>34</v>
      </c>
    </row>
    <row r="584" spans="1:67">
      <c r="A584" s="1">
        <v>42797</v>
      </c>
      <c r="B584">
        <v>244019</v>
      </c>
      <c r="C584" t="s">
        <v>977</v>
      </c>
      <c r="D584" t="s">
        <v>978</v>
      </c>
      <c r="E584" s="1">
        <v>10819</v>
      </c>
      <c r="F584">
        <v>89</v>
      </c>
      <c r="G584" t="s">
        <v>69</v>
      </c>
      <c r="H584" t="s">
        <v>70</v>
      </c>
      <c r="I584" t="s">
        <v>70</v>
      </c>
      <c r="J584" t="s">
        <v>71</v>
      </c>
      <c r="K584">
        <v>19.100000000000001</v>
      </c>
      <c r="L584">
        <v>0</v>
      </c>
      <c r="M584">
        <v>0</v>
      </c>
      <c r="N584" t="s">
        <v>15</v>
      </c>
      <c r="O584" s="5">
        <v>0</v>
      </c>
      <c r="P584" s="5">
        <v>1</v>
      </c>
      <c r="Q584" s="5">
        <v>0</v>
      </c>
      <c r="R584" s="5">
        <v>0</v>
      </c>
      <c r="S584" s="5">
        <v>28</v>
      </c>
      <c r="T584" s="5">
        <v>28</v>
      </c>
      <c r="U584" s="5">
        <v>1</v>
      </c>
      <c r="V584" s="5">
        <v>0</v>
      </c>
      <c r="W584" s="5"/>
      <c r="X584" s="5"/>
      <c r="Y584" s="5">
        <v>1</v>
      </c>
      <c r="Z584" t="s">
        <v>72</v>
      </c>
      <c r="AA584" t="s">
        <v>72</v>
      </c>
      <c r="AB584" s="1">
        <v>43032</v>
      </c>
      <c r="AC584" t="s">
        <v>72</v>
      </c>
      <c r="AD584" t="s">
        <v>72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 t="s">
        <v>72</v>
      </c>
      <c r="AX584">
        <v>9</v>
      </c>
      <c r="AY584">
        <v>120</v>
      </c>
      <c r="AZ584">
        <v>61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</v>
      </c>
      <c r="BM584">
        <v>0</v>
      </c>
      <c r="BN584">
        <v>1</v>
      </c>
      <c r="BO584">
        <v>28</v>
      </c>
    </row>
    <row r="585" spans="1:67" hidden="1">
      <c r="A585" s="1">
        <v>42797</v>
      </c>
      <c r="B585">
        <v>272232</v>
      </c>
      <c r="C585" t="s">
        <v>527</v>
      </c>
      <c r="D585" t="s">
        <v>198</v>
      </c>
      <c r="E585" s="1">
        <v>10156</v>
      </c>
      <c r="F585">
        <v>91</v>
      </c>
      <c r="G585" t="s">
        <v>77</v>
      </c>
      <c r="H585" t="s">
        <v>70</v>
      </c>
      <c r="I585" t="s">
        <v>70</v>
      </c>
      <c r="J585" t="s">
        <v>71</v>
      </c>
      <c r="K585">
        <v>22.2</v>
      </c>
      <c r="L585">
        <v>0</v>
      </c>
      <c r="M585">
        <v>0</v>
      </c>
      <c r="N585" t="s">
        <v>16</v>
      </c>
      <c r="O585" s="5">
        <v>0</v>
      </c>
      <c r="P585" s="5">
        <v>0</v>
      </c>
      <c r="Q585" s="5">
        <v>1</v>
      </c>
      <c r="R585" s="5">
        <v>0</v>
      </c>
      <c r="S585" s="5">
        <v>45</v>
      </c>
      <c r="T585" s="5">
        <v>45</v>
      </c>
      <c r="U585" s="5">
        <v>0</v>
      </c>
      <c r="V585" s="5">
        <v>1</v>
      </c>
      <c r="W585" s="5"/>
      <c r="X585" s="5"/>
      <c r="Y585" s="5">
        <v>1</v>
      </c>
      <c r="Z585" t="s">
        <v>72</v>
      </c>
      <c r="AA585" t="s">
        <v>72</v>
      </c>
      <c r="AB585" s="1">
        <v>43054</v>
      </c>
      <c r="AC585" t="s">
        <v>72</v>
      </c>
      <c r="AD585" t="s">
        <v>72</v>
      </c>
      <c r="AE585">
        <v>0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 t="s">
        <v>72</v>
      </c>
      <c r="AX585">
        <v>13</v>
      </c>
      <c r="AY585">
        <v>130</v>
      </c>
      <c r="AZ585">
        <v>28</v>
      </c>
      <c r="BA585">
        <v>1</v>
      </c>
      <c r="BB585">
        <v>0</v>
      </c>
      <c r="BC585">
        <v>1</v>
      </c>
      <c r="BD585">
        <v>1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</v>
      </c>
      <c r="BM585">
        <v>0</v>
      </c>
      <c r="BN585">
        <v>0</v>
      </c>
      <c r="BO585">
        <v>45</v>
      </c>
    </row>
    <row r="586" spans="1:67" hidden="1">
      <c r="A586" s="1">
        <v>42800</v>
      </c>
      <c r="B586">
        <v>2002175</v>
      </c>
      <c r="C586" t="s">
        <v>979</v>
      </c>
      <c r="D586" t="s">
        <v>980</v>
      </c>
      <c r="E586" s="1">
        <v>31119</v>
      </c>
      <c r="F586">
        <v>33</v>
      </c>
      <c r="G586" t="s">
        <v>69</v>
      </c>
      <c r="H586" t="s">
        <v>830</v>
      </c>
      <c r="I586" t="s">
        <v>70</v>
      </c>
      <c r="J586" t="s">
        <v>71</v>
      </c>
      <c r="K586">
        <v>35.799999999999997</v>
      </c>
      <c r="L586">
        <v>0</v>
      </c>
      <c r="M586">
        <v>0</v>
      </c>
      <c r="N586" t="s">
        <v>15</v>
      </c>
      <c r="O586" s="5">
        <v>0</v>
      </c>
      <c r="P586" s="5">
        <v>1</v>
      </c>
      <c r="Q586" s="5">
        <v>0</v>
      </c>
      <c r="R586" s="5">
        <v>0</v>
      </c>
      <c r="S586" s="5">
        <v>30</v>
      </c>
      <c r="T586" s="5">
        <v>30</v>
      </c>
      <c r="U586" s="5">
        <v>1</v>
      </c>
      <c r="V586" s="5">
        <v>0</v>
      </c>
      <c r="W586" s="5"/>
      <c r="X586" s="5"/>
      <c r="Y586" s="5">
        <v>1</v>
      </c>
      <c r="Z586" t="s">
        <v>72</v>
      </c>
      <c r="AA586" t="s">
        <v>72</v>
      </c>
      <c r="AB586" s="1">
        <v>43052</v>
      </c>
      <c r="AC586" t="s">
        <v>139</v>
      </c>
      <c r="AD586" t="s">
        <v>435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 t="s">
        <v>72</v>
      </c>
      <c r="AX586">
        <v>7</v>
      </c>
      <c r="AY586">
        <v>115</v>
      </c>
      <c r="AZ586">
        <v>91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</v>
      </c>
      <c r="BM586">
        <v>0</v>
      </c>
      <c r="BN586">
        <v>1</v>
      </c>
      <c r="BO586">
        <v>30</v>
      </c>
    </row>
    <row r="587" spans="1:67" hidden="1">
      <c r="A587" s="1">
        <v>42800</v>
      </c>
      <c r="B587">
        <v>2002181</v>
      </c>
      <c r="C587" t="s">
        <v>981</v>
      </c>
      <c r="D587" t="s">
        <v>982</v>
      </c>
      <c r="E587" s="1">
        <v>9708</v>
      </c>
      <c r="F587">
        <v>92</v>
      </c>
      <c r="G587" t="s">
        <v>69</v>
      </c>
      <c r="H587" t="s">
        <v>830</v>
      </c>
      <c r="I587" t="s">
        <v>70</v>
      </c>
      <c r="J587" t="s">
        <v>71</v>
      </c>
      <c r="K587">
        <v>40.200000000000003</v>
      </c>
      <c r="L587">
        <v>0</v>
      </c>
      <c r="M587">
        <v>0</v>
      </c>
      <c r="N587" t="s">
        <v>16</v>
      </c>
      <c r="O587" s="5">
        <v>0</v>
      </c>
      <c r="P587" s="5">
        <v>0</v>
      </c>
      <c r="Q587" s="5">
        <v>1</v>
      </c>
      <c r="R587" s="5">
        <v>0</v>
      </c>
      <c r="S587" s="5">
        <v>58</v>
      </c>
      <c r="T587" s="5">
        <v>58</v>
      </c>
      <c r="U587" s="5">
        <v>0</v>
      </c>
      <c r="V587" s="5">
        <v>1</v>
      </c>
      <c r="W587" s="5">
        <v>12.8</v>
      </c>
      <c r="X587" s="5"/>
      <c r="Y587" s="5">
        <v>1</v>
      </c>
      <c r="Z587" t="s">
        <v>72</v>
      </c>
      <c r="AA587" t="s">
        <v>72</v>
      </c>
      <c r="AB587" s="1">
        <v>42828</v>
      </c>
      <c r="AC587" t="s">
        <v>72</v>
      </c>
      <c r="AD587" t="s">
        <v>72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 t="s">
        <v>72</v>
      </c>
      <c r="AX587">
        <v>9</v>
      </c>
      <c r="AY587">
        <v>117</v>
      </c>
      <c r="AZ587">
        <v>38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2</v>
      </c>
      <c r="BM587">
        <v>0</v>
      </c>
      <c r="BN587">
        <v>0</v>
      </c>
      <c r="BO587">
        <v>58</v>
      </c>
    </row>
    <row r="588" spans="1:67">
      <c r="A588" s="1">
        <v>42801</v>
      </c>
      <c r="B588">
        <v>275099</v>
      </c>
      <c r="C588" t="s">
        <v>983</v>
      </c>
      <c r="D588" t="s">
        <v>984</v>
      </c>
      <c r="E588" s="1">
        <v>9843</v>
      </c>
      <c r="F588">
        <v>92</v>
      </c>
      <c r="G588" t="s">
        <v>69</v>
      </c>
      <c r="H588" t="s">
        <v>70</v>
      </c>
      <c r="I588" t="s">
        <v>70</v>
      </c>
      <c r="J588" t="s">
        <v>71</v>
      </c>
      <c r="K588">
        <v>28.6</v>
      </c>
      <c r="L588">
        <v>1</v>
      </c>
      <c r="M588">
        <v>0</v>
      </c>
      <c r="N588" t="s">
        <v>17</v>
      </c>
      <c r="O588" s="5">
        <v>0</v>
      </c>
      <c r="P588" s="5">
        <v>0</v>
      </c>
      <c r="Q588" s="5">
        <v>0</v>
      </c>
      <c r="R588" s="5">
        <v>1</v>
      </c>
      <c r="S588" s="5">
        <v>60</v>
      </c>
      <c r="T588" s="5">
        <v>32</v>
      </c>
      <c r="U588" s="5">
        <v>1</v>
      </c>
      <c r="V588" s="5">
        <v>0</v>
      </c>
      <c r="W588" s="5"/>
      <c r="X588" s="5"/>
      <c r="Y588" s="5">
        <v>1</v>
      </c>
      <c r="Z588" t="s">
        <v>72</v>
      </c>
      <c r="AA588" t="s">
        <v>72</v>
      </c>
      <c r="AB588" s="1">
        <v>42967</v>
      </c>
      <c r="AC588" t="s">
        <v>72</v>
      </c>
      <c r="AD588" t="s">
        <v>72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 t="s">
        <v>72</v>
      </c>
      <c r="AX588">
        <v>19</v>
      </c>
      <c r="AY588">
        <v>110</v>
      </c>
      <c r="AZ588">
        <v>24</v>
      </c>
      <c r="BA588">
        <v>1</v>
      </c>
      <c r="BB588">
        <v>1</v>
      </c>
      <c r="BC588">
        <v>0</v>
      </c>
      <c r="BD588">
        <v>1</v>
      </c>
      <c r="BE588">
        <v>0</v>
      </c>
      <c r="BF588">
        <v>1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2</v>
      </c>
      <c r="BM588">
        <v>0</v>
      </c>
      <c r="BN588">
        <v>1</v>
      </c>
      <c r="BO588">
        <v>32</v>
      </c>
    </row>
    <row r="589" spans="1:67">
      <c r="A589" s="1">
        <v>42801</v>
      </c>
      <c r="B589">
        <v>299447</v>
      </c>
      <c r="C589" t="s">
        <v>599</v>
      </c>
      <c r="D589" t="s">
        <v>985</v>
      </c>
      <c r="E589" s="1">
        <v>18574</v>
      </c>
      <c r="F589">
        <v>68</v>
      </c>
      <c r="G589" t="s">
        <v>69</v>
      </c>
      <c r="H589" t="s">
        <v>70</v>
      </c>
      <c r="I589" t="s">
        <v>70</v>
      </c>
      <c r="J589" t="s">
        <v>71</v>
      </c>
      <c r="K589">
        <v>22.9</v>
      </c>
      <c r="L589">
        <v>1</v>
      </c>
      <c r="M589">
        <v>0</v>
      </c>
      <c r="N589" t="s">
        <v>17</v>
      </c>
      <c r="O589" s="5">
        <v>0</v>
      </c>
      <c r="P589" s="5">
        <v>0</v>
      </c>
      <c r="Q589" s="5">
        <v>0</v>
      </c>
      <c r="R589" s="5">
        <v>1</v>
      </c>
      <c r="S589" s="5">
        <v>58</v>
      </c>
      <c r="T589" s="5">
        <v>30</v>
      </c>
      <c r="U589" s="5">
        <v>1</v>
      </c>
      <c r="V589" s="5">
        <v>0</v>
      </c>
      <c r="W589" s="5"/>
      <c r="X589" s="5"/>
      <c r="Y589" s="5">
        <v>1</v>
      </c>
      <c r="Z589" t="s">
        <v>72</v>
      </c>
      <c r="AA589" t="s">
        <v>72</v>
      </c>
      <c r="AB589" s="1">
        <v>43081</v>
      </c>
      <c r="AC589" t="s">
        <v>72</v>
      </c>
      <c r="AD589" t="s">
        <v>72</v>
      </c>
      <c r="AE589">
        <v>0</v>
      </c>
      <c r="AF589">
        <v>0</v>
      </c>
      <c r="AG589">
        <v>1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 t="s">
        <v>72</v>
      </c>
      <c r="AX589">
        <v>18</v>
      </c>
      <c r="AY589">
        <v>110</v>
      </c>
      <c r="AZ589">
        <v>57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2</v>
      </c>
      <c r="BM589">
        <v>0</v>
      </c>
      <c r="BN589">
        <v>1</v>
      </c>
      <c r="BO589">
        <v>30</v>
      </c>
    </row>
    <row r="590" spans="1:67">
      <c r="A590" s="1">
        <v>42803</v>
      </c>
      <c r="B590">
        <v>299081</v>
      </c>
      <c r="C590" t="s">
        <v>126</v>
      </c>
      <c r="D590" t="s">
        <v>986</v>
      </c>
      <c r="E590" s="1">
        <v>16090</v>
      </c>
      <c r="F590">
        <v>74</v>
      </c>
      <c r="G590" t="s">
        <v>77</v>
      </c>
      <c r="H590" t="s">
        <v>70</v>
      </c>
      <c r="I590" t="s">
        <v>70</v>
      </c>
      <c r="J590" t="s">
        <v>71</v>
      </c>
      <c r="K590">
        <v>27.8</v>
      </c>
      <c r="L590">
        <v>0</v>
      </c>
      <c r="M590">
        <v>0</v>
      </c>
      <c r="N590" t="s">
        <v>15</v>
      </c>
      <c r="O590" s="5">
        <v>0</v>
      </c>
      <c r="P590" s="5">
        <v>1</v>
      </c>
      <c r="Q590" s="5">
        <v>0</v>
      </c>
      <c r="R590" s="5">
        <v>0</v>
      </c>
      <c r="S590" s="5">
        <v>35</v>
      </c>
      <c r="T590" s="5">
        <v>20</v>
      </c>
      <c r="U590" s="5">
        <v>1</v>
      </c>
      <c r="V590" s="5">
        <v>0</v>
      </c>
      <c r="W590" s="5"/>
      <c r="X590" s="5"/>
      <c r="Y590" s="5">
        <v>1</v>
      </c>
      <c r="Z590" t="s">
        <v>72</v>
      </c>
      <c r="AA590" t="s">
        <v>72</v>
      </c>
      <c r="AB590" s="1">
        <v>43104</v>
      </c>
      <c r="AC590" t="s">
        <v>72</v>
      </c>
      <c r="AD590" t="s">
        <v>72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 t="s">
        <v>72</v>
      </c>
      <c r="AX590">
        <v>11</v>
      </c>
      <c r="AY590">
        <v>90</v>
      </c>
      <c r="AZ590">
        <v>73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</v>
      </c>
      <c r="BM590">
        <v>0</v>
      </c>
      <c r="BN590">
        <v>1</v>
      </c>
      <c r="BO590">
        <v>20</v>
      </c>
    </row>
    <row r="591" spans="1:67">
      <c r="A591" s="1">
        <v>42803</v>
      </c>
      <c r="B591">
        <v>300159</v>
      </c>
      <c r="C591" t="s">
        <v>987</v>
      </c>
      <c r="D591" t="s">
        <v>988</v>
      </c>
      <c r="E591" s="1">
        <v>20664</v>
      </c>
      <c r="F591">
        <v>62</v>
      </c>
      <c r="G591" t="s">
        <v>69</v>
      </c>
      <c r="H591" t="s">
        <v>70</v>
      </c>
      <c r="I591" t="s">
        <v>70</v>
      </c>
      <c r="J591" t="s">
        <v>71</v>
      </c>
      <c r="K591">
        <v>35.1</v>
      </c>
      <c r="L591">
        <v>0</v>
      </c>
      <c r="M591">
        <v>0</v>
      </c>
      <c r="N591" t="s">
        <v>14</v>
      </c>
      <c r="O591" s="5">
        <v>1</v>
      </c>
      <c r="P591" s="5">
        <v>0</v>
      </c>
      <c r="Q591" s="5">
        <v>0</v>
      </c>
      <c r="R591" s="5">
        <v>0</v>
      </c>
      <c r="S591" s="5">
        <v>33</v>
      </c>
      <c r="T591" s="5">
        <v>30</v>
      </c>
      <c r="U591" s="5">
        <v>1</v>
      </c>
      <c r="V591" s="5">
        <v>0</v>
      </c>
      <c r="W591" s="5"/>
      <c r="X591" s="5"/>
      <c r="Y591" s="5">
        <v>1</v>
      </c>
      <c r="Z591" t="s">
        <v>72</v>
      </c>
      <c r="AA591" t="s">
        <v>72</v>
      </c>
      <c r="AB591" s="1">
        <v>43074</v>
      </c>
      <c r="AC591" t="s">
        <v>72</v>
      </c>
      <c r="AD591" t="s">
        <v>72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 t="s">
        <v>72</v>
      </c>
      <c r="AY591">
        <v>160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2</v>
      </c>
      <c r="BM591">
        <v>0</v>
      </c>
      <c r="BN591">
        <v>1</v>
      </c>
      <c r="BO591">
        <v>30</v>
      </c>
    </row>
    <row r="592" spans="1:67">
      <c r="A592" s="1">
        <v>42804</v>
      </c>
      <c r="B592">
        <v>149750</v>
      </c>
      <c r="C592" t="s">
        <v>351</v>
      </c>
      <c r="D592" t="s">
        <v>989</v>
      </c>
      <c r="E592" s="1">
        <v>15794</v>
      </c>
      <c r="F592">
        <v>75</v>
      </c>
      <c r="G592" t="s">
        <v>77</v>
      </c>
      <c r="H592" t="s">
        <v>70</v>
      </c>
      <c r="I592" t="s">
        <v>70</v>
      </c>
      <c r="J592" t="s">
        <v>71</v>
      </c>
      <c r="K592">
        <v>23.5</v>
      </c>
      <c r="L592">
        <v>0</v>
      </c>
      <c r="M592">
        <v>0</v>
      </c>
      <c r="N592" t="s">
        <v>15</v>
      </c>
      <c r="O592" s="5">
        <v>0</v>
      </c>
      <c r="P592" s="5">
        <v>1</v>
      </c>
      <c r="Q592" s="5">
        <v>0</v>
      </c>
      <c r="R592" s="5">
        <v>0</v>
      </c>
      <c r="S592" s="5">
        <v>25</v>
      </c>
      <c r="T592" s="5">
        <v>25</v>
      </c>
      <c r="U592" s="5">
        <v>1</v>
      </c>
      <c r="V592" s="5">
        <v>0</v>
      </c>
      <c r="W592" s="5"/>
      <c r="X592" s="5"/>
      <c r="Y592" s="5">
        <v>1</v>
      </c>
      <c r="Z592" t="s">
        <v>72</v>
      </c>
      <c r="AA592" t="s">
        <v>72</v>
      </c>
      <c r="AB592" s="1">
        <v>42818</v>
      </c>
      <c r="AC592" t="s">
        <v>72</v>
      </c>
      <c r="AD592" t="s">
        <v>72</v>
      </c>
      <c r="AE592">
        <v>1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1</v>
      </c>
      <c r="AO592">
        <v>1</v>
      </c>
      <c r="AP592">
        <v>1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0</v>
      </c>
      <c r="AW592" t="s">
        <v>72</v>
      </c>
      <c r="AX592">
        <v>9</v>
      </c>
      <c r="AY592">
        <v>100</v>
      </c>
      <c r="BA592">
        <v>1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0</v>
      </c>
      <c r="BK592">
        <v>0</v>
      </c>
      <c r="BL592">
        <v>2</v>
      </c>
      <c r="BM592">
        <v>1</v>
      </c>
      <c r="BN592">
        <v>1</v>
      </c>
      <c r="BO592">
        <v>25</v>
      </c>
    </row>
    <row r="593" spans="1:67">
      <c r="A593" s="1">
        <v>42804</v>
      </c>
      <c r="B593">
        <v>295636</v>
      </c>
      <c r="C593" t="s">
        <v>164</v>
      </c>
      <c r="D593" t="s">
        <v>990</v>
      </c>
      <c r="E593" s="1">
        <v>16579</v>
      </c>
      <c r="F593">
        <v>73</v>
      </c>
      <c r="G593" t="s">
        <v>77</v>
      </c>
      <c r="H593" t="s">
        <v>70</v>
      </c>
      <c r="I593" t="s">
        <v>70</v>
      </c>
      <c r="J593" t="s">
        <v>71</v>
      </c>
      <c r="K593">
        <v>24.5</v>
      </c>
      <c r="L593">
        <v>1</v>
      </c>
      <c r="M593">
        <v>0</v>
      </c>
      <c r="N593" t="s">
        <v>15</v>
      </c>
      <c r="O593" s="5">
        <v>0</v>
      </c>
      <c r="P593" s="5">
        <v>1</v>
      </c>
      <c r="Q593" s="5">
        <v>0</v>
      </c>
      <c r="R593" s="5">
        <v>0</v>
      </c>
      <c r="S593" s="5">
        <v>34</v>
      </c>
      <c r="T593" s="5">
        <v>34</v>
      </c>
      <c r="U593" s="5">
        <v>1</v>
      </c>
      <c r="V593" s="5">
        <v>0</v>
      </c>
      <c r="W593" s="5"/>
      <c r="X593" s="5"/>
      <c r="Y593" s="5">
        <v>1</v>
      </c>
      <c r="Z593" t="s">
        <v>72</v>
      </c>
      <c r="AA593" t="s">
        <v>72</v>
      </c>
      <c r="AB593" s="1">
        <v>43054</v>
      </c>
      <c r="AC593" t="s">
        <v>72</v>
      </c>
      <c r="AD593" t="s">
        <v>72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 t="s">
        <v>72</v>
      </c>
      <c r="AX593">
        <v>11</v>
      </c>
      <c r="AY593">
        <v>125</v>
      </c>
      <c r="AZ593">
        <v>61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2</v>
      </c>
      <c r="BM593">
        <v>1</v>
      </c>
      <c r="BN593">
        <v>1</v>
      </c>
      <c r="BO593">
        <v>25</v>
      </c>
    </row>
    <row r="594" spans="1:67">
      <c r="A594" s="1">
        <v>42808</v>
      </c>
      <c r="B594">
        <v>287185</v>
      </c>
      <c r="C594" t="s">
        <v>738</v>
      </c>
      <c r="D594" t="s">
        <v>991</v>
      </c>
      <c r="E594" s="1">
        <v>19590</v>
      </c>
      <c r="F594">
        <v>65</v>
      </c>
      <c r="G594" t="s">
        <v>77</v>
      </c>
      <c r="H594" t="s">
        <v>70</v>
      </c>
      <c r="I594" t="s">
        <v>70</v>
      </c>
      <c r="J594" t="s">
        <v>71</v>
      </c>
      <c r="K594">
        <v>35.799999999999997</v>
      </c>
      <c r="L594">
        <v>0</v>
      </c>
      <c r="M594">
        <v>0</v>
      </c>
      <c r="N594" t="s">
        <v>15</v>
      </c>
      <c r="O594" s="5">
        <v>0</v>
      </c>
      <c r="P594" s="5">
        <v>1</v>
      </c>
      <c r="Q594" s="5">
        <v>0</v>
      </c>
      <c r="R594" s="5">
        <v>0</v>
      </c>
      <c r="S594" s="5">
        <v>40</v>
      </c>
      <c r="T594" s="5">
        <v>38</v>
      </c>
      <c r="U594" s="5">
        <v>1</v>
      </c>
      <c r="V594" s="5">
        <v>0</v>
      </c>
      <c r="W594" s="5"/>
      <c r="X594" s="5"/>
      <c r="Y594" s="5">
        <v>1</v>
      </c>
      <c r="Z594" t="s">
        <v>72</v>
      </c>
      <c r="AA594" t="s">
        <v>72</v>
      </c>
      <c r="AB594" s="1">
        <v>43070</v>
      </c>
      <c r="AC594" t="s">
        <v>72</v>
      </c>
      <c r="AD594" t="s">
        <v>72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 t="s">
        <v>72</v>
      </c>
      <c r="AX594">
        <v>7</v>
      </c>
      <c r="AY594">
        <v>120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1</v>
      </c>
      <c r="BK594">
        <v>0</v>
      </c>
      <c r="BL594">
        <v>2</v>
      </c>
      <c r="BM594">
        <v>0</v>
      </c>
      <c r="BN594">
        <v>1</v>
      </c>
      <c r="BO594">
        <v>38</v>
      </c>
    </row>
    <row r="595" spans="1:67" hidden="1">
      <c r="A595" s="1">
        <v>42808</v>
      </c>
      <c r="B595">
        <v>294010</v>
      </c>
      <c r="C595" t="s">
        <v>691</v>
      </c>
      <c r="D595" t="s">
        <v>364</v>
      </c>
      <c r="E595" s="1">
        <v>15197</v>
      </c>
      <c r="F595">
        <v>77</v>
      </c>
      <c r="G595" t="s">
        <v>69</v>
      </c>
      <c r="H595" t="s">
        <v>70</v>
      </c>
      <c r="I595" t="s">
        <v>70</v>
      </c>
      <c r="J595" t="s">
        <v>71</v>
      </c>
      <c r="K595">
        <v>28.7</v>
      </c>
      <c r="L595">
        <v>0</v>
      </c>
      <c r="M595">
        <v>0</v>
      </c>
      <c r="N595" t="s">
        <v>15</v>
      </c>
      <c r="O595" s="5">
        <v>0</v>
      </c>
      <c r="P595" s="5">
        <v>1</v>
      </c>
      <c r="Q595" s="5">
        <v>0</v>
      </c>
      <c r="R595" s="5">
        <v>0</v>
      </c>
      <c r="S595" s="5">
        <v>63</v>
      </c>
      <c r="T595" s="5">
        <v>63</v>
      </c>
      <c r="U595" s="5">
        <v>0</v>
      </c>
      <c r="V595" s="5">
        <v>1</v>
      </c>
      <c r="W595" s="5">
        <v>40</v>
      </c>
      <c r="X595" s="5"/>
      <c r="Y595" s="5">
        <v>1</v>
      </c>
      <c r="Z595" t="s">
        <v>72</v>
      </c>
      <c r="AA595" t="s">
        <v>72</v>
      </c>
      <c r="AB595" s="1">
        <v>43125</v>
      </c>
      <c r="AC595" t="s">
        <v>72</v>
      </c>
      <c r="AD595" t="s">
        <v>72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 t="s">
        <v>72</v>
      </c>
      <c r="AY595">
        <v>140</v>
      </c>
      <c r="BA595">
        <v>1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</v>
      </c>
      <c r="BM595">
        <v>0</v>
      </c>
      <c r="BN595">
        <v>0</v>
      </c>
      <c r="BO595">
        <v>53</v>
      </c>
    </row>
    <row r="596" spans="1:67">
      <c r="A596" s="1">
        <v>42808</v>
      </c>
      <c r="B596">
        <v>300442</v>
      </c>
      <c r="C596" t="s">
        <v>666</v>
      </c>
      <c r="D596" t="s">
        <v>992</v>
      </c>
      <c r="E596" s="1">
        <v>26670</v>
      </c>
      <c r="F596">
        <v>45</v>
      </c>
      <c r="G596" t="s">
        <v>77</v>
      </c>
      <c r="H596" t="s">
        <v>70</v>
      </c>
      <c r="I596" t="s">
        <v>70</v>
      </c>
      <c r="J596" t="s">
        <v>71</v>
      </c>
      <c r="K596">
        <v>44.4</v>
      </c>
      <c r="L596">
        <v>0</v>
      </c>
      <c r="M596">
        <v>0</v>
      </c>
      <c r="N596" t="s">
        <v>15</v>
      </c>
      <c r="O596" s="5">
        <v>0</v>
      </c>
      <c r="P596" s="5">
        <v>1</v>
      </c>
      <c r="Q596" s="5">
        <v>0</v>
      </c>
      <c r="R596" s="5">
        <v>0</v>
      </c>
      <c r="S596" s="5">
        <v>35</v>
      </c>
      <c r="T596" s="5">
        <v>35</v>
      </c>
      <c r="U596" s="5">
        <v>1</v>
      </c>
      <c r="V596" s="5">
        <v>0</v>
      </c>
      <c r="W596" s="5"/>
      <c r="X596" s="5"/>
      <c r="Y596" s="5">
        <v>1</v>
      </c>
      <c r="Z596" t="s">
        <v>72</v>
      </c>
      <c r="AA596" t="s">
        <v>72</v>
      </c>
      <c r="AB596" s="1">
        <v>43053</v>
      </c>
      <c r="AC596" t="s">
        <v>72</v>
      </c>
      <c r="AD596" t="s">
        <v>72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 t="s">
        <v>72</v>
      </c>
      <c r="AX596">
        <v>6</v>
      </c>
      <c r="AY596">
        <v>115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</v>
      </c>
      <c r="BM596">
        <v>0</v>
      </c>
      <c r="BN596">
        <v>1</v>
      </c>
      <c r="BO596">
        <v>35</v>
      </c>
    </row>
    <row r="597" spans="1:67">
      <c r="A597" s="1">
        <v>42808</v>
      </c>
      <c r="B597">
        <v>300521</v>
      </c>
      <c r="C597" t="s">
        <v>979</v>
      </c>
      <c r="D597" t="s">
        <v>980</v>
      </c>
      <c r="E597" s="1">
        <v>31119</v>
      </c>
      <c r="F597">
        <v>33</v>
      </c>
      <c r="G597" t="s">
        <v>69</v>
      </c>
      <c r="H597" t="s">
        <v>70</v>
      </c>
      <c r="I597" t="s">
        <v>70</v>
      </c>
      <c r="J597" t="s">
        <v>71</v>
      </c>
      <c r="K597">
        <v>35.4</v>
      </c>
      <c r="L597">
        <v>0</v>
      </c>
      <c r="M597">
        <v>0</v>
      </c>
      <c r="N597" t="s">
        <v>15</v>
      </c>
      <c r="O597" s="5">
        <v>0</v>
      </c>
      <c r="P597" s="5">
        <v>1</v>
      </c>
      <c r="Q597" s="5">
        <v>0</v>
      </c>
      <c r="R597" s="5">
        <v>0</v>
      </c>
      <c r="S597" s="5">
        <v>30</v>
      </c>
      <c r="T597" s="5">
        <v>30</v>
      </c>
      <c r="U597" s="5">
        <v>1</v>
      </c>
      <c r="V597" s="5">
        <v>0</v>
      </c>
      <c r="W597" s="5"/>
      <c r="X597" s="5"/>
      <c r="Y597" s="5">
        <v>1</v>
      </c>
      <c r="Z597" t="s">
        <v>72</v>
      </c>
      <c r="AA597" t="s">
        <v>72</v>
      </c>
      <c r="AB597" s="1">
        <v>42808</v>
      </c>
      <c r="AC597" t="s">
        <v>72</v>
      </c>
      <c r="AD597" t="s">
        <v>72</v>
      </c>
      <c r="AE597">
        <v>1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 t="s">
        <v>72</v>
      </c>
      <c r="AX597">
        <v>7</v>
      </c>
      <c r="AY597">
        <v>105</v>
      </c>
      <c r="AZ597">
        <v>91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2</v>
      </c>
      <c r="BM597">
        <v>0</v>
      </c>
      <c r="BN597">
        <v>1</v>
      </c>
      <c r="BO597">
        <v>30</v>
      </c>
    </row>
    <row r="598" spans="1:67" hidden="1">
      <c r="A598" s="1">
        <v>42808</v>
      </c>
      <c r="B598">
        <v>300592</v>
      </c>
      <c r="C598" t="s">
        <v>265</v>
      </c>
      <c r="D598" t="s">
        <v>993</v>
      </c>
      <c r="E598" s="1">
        <v>23391</v>
      </c>
      <c r="F598">
        <v>54</v>
      </c>
      <c r="G598" t="s">
        <v>77</v>
      </c>
      <c r="H598" t="s">
        <v>70</v>
      </c>
      <c r="I598" t="s">
        <v>70</v>
      </c>
      <c r="J598" t="s">
        <v>71</v>
      </c>
      <c r="K598">
        <v>36.700000000000003</v>
      </c>
      <c r="L598">
        <v>0</v>
      </c>
      <c r="M598">
        <v>0</v>
      </c>
      <c r="N598" t="s">
        <v>15</v>
      </c>
      <c r="O598" s="5">
        <v>0</v>
      </c>
      <c r="P598" s="5">
        <v>1</v>
      </c>
      <c r="Q598" s="5">
        <v>0</v>
      </c>
      <c r="R598" s="5">
        <v>0</v>
      </c>
      <c r="S598" s="5">
        <v>68</v>
      </c>
      <c r="T598" s="5">
        <v>60</v>
      </c>
      <c r="U598" s="5">
        <v>0</v>
      </c>
      <c r="V598" s="5">
        <v>1</v>
      </c>
      <c r="W598" s="5"/>
      <c r="X598" s="5"/>
      <c r="Y598" s="5">
        <v>1</v>
      </c>
      <c r="Z598" t="s">
        <v>72</v>
      </c>
      <c r="AA598" t="s">
        <v>72</v>
      </c>
      <c r="AB598" s="1">
        <v>43041</v>
      </c>
      <c r="AC598" t="s">
        <v>72</v>
      </c>
      <c r="AD598" t="s">
        <v>72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 t="s">
        <v>72</v>
      </c>
      <c r="AY598">
        <v>125</v>
      </c>
      <c r="AZ598">
        <v>91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2</v>
      </c>
      <c r="BM598">
        <v>0</v>
      </c>
      <c r="BN598">
        <v>0</v>
      </c>
      <c r="BO598">
        <v>60</v>
      </c>
    </row>
    <row r="599" spans="1:67">
      <c r="A599" s="1">
        <v>42815</v>
      </c>
      <c r="B599">
        <v>199933</v>
      </c>
      <c r="C599" t="s">
        <v>994</v>
      </c>
      <c r="D599" t="s">
        <v>995</v>
      </c>
      <c r="E599" s="1">
        <v>11606</v>
      </c>
      <c r="F599">
        <v>87</v>
      </c>
      <c r="G599" t="s">
        <v>77</v>
      </c>
      <c r="H599" t="s">
        <v>70</v>
      </c>
      <c r="I599" t="s">
        <v>70</v>
      </c>
      <c r="J599" t="s">
        <v>71</v>
      </c>
      <c r="K599">
        <v>26.1</v>
      </c>
      <c r="L599">
        <v>0</v>
      </c>
      <c r="M599">
        <v>3</v>
      </c>
      <c r="N599" t="s">
        <v>15</v>
      </c>
      <c r="O599" s="5">
        <v>0</v>
      </c>
      <c r="P599" s="5">
        <v>1</v>
      </c>
      <c r="Q599" s="5">
        <v>0</v>
      </c>
      <c r="R599" s="5">
        <v>0</v>
      </c>
      <c r="S599" s="5">
        <v>31</v>
      </c>
      <c r="T599" s="5">
        <v>31</v>
      </c>
      <c r="U599" s="5">
        <v>1</v>
      </c>
      <c r="V599" s="5">
        <v>0</v>
      </c>
      <c r="W599" s="5"/>
      <c r="X599" s="5"/>
      <c r="Y599" s="5">
        <v>1</v>
      </c>
      <c r="Z599" t="s">
        <v>139</v>
      </c>
      <c r="AA599" t="s">
        <v>144</v>
      </c>
      <c r="AB599" s="1">
        <v>43104</v>
      </c>
      <c r="AC599" t="s">
        <v>72</v>
      </c>
      <c r="AD599" t="s">
        <v>72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 t="s">
        <v>72</v>
      </c>
      <c r="AX599">
        <v>10</v>
      </c>
      <c r="AY599">
        <v>100</v>
      </c>
      <c r="AZ599">
        <v>34</v>
      </c>
      <c r="BA599">
        <v>1</v>
      </c>
      <c r="BB599">
        <v>1</v>
      </c>
      <c r="BC599">
        <v>0</v>
      </c>
      <c r="BD599">
        <v>1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2</v>
      </c>
      <c r="BM599">
        <v>0</v>
      </c>
      <c r="BN599">
        <v>1</v>
      </c>
      <c r="BO599">
        <v>31</v>
      </c>
    </row>
    <row r="600" spans="1:67">
      <c r="A600" s="1">
        <v>42815</v>
      </c>
      <c r="B600">
        <v>299133</v>
      </c>
      <c r="C600" t="s">
        <v>996</v>
      </c>
      <c r="D600" t="s">
        <v>997</v>
      </c>
      <c r="E600" s="1">
        <v>25597</v>
      </c>
      <c r="F600">
        <v>48</v>
      </c>
      <c r="G600" t="s">
        <v>77</v>
      </c>
      <c r="H600" t="s">
        <v>70</v>
      </c>
      <c r="I600" t="s">
        <v>70</v>
      </c>
      <c r="J600" t="s">
        <v>71</v>
      </c>
      <c r="K600">
        <v>45.8</v>
      </c>
      <c r="L600">
        <v>0</v>
      </c>
      <c r="M600">
        <v>0</v>
      </c>
      <c r="N600" t="s">
        <v>15</v>
      </c>
      <c r="O600" s="5">
        <v>0</v>
      </c>
      <c r="P600" s="5">
        <v>1</v>
      </c>
      <c r="Q600" s="5">
        <v>0</v>
      </c>
      <c r="R600" s="5">
        <v>0</v>
      </c>
      <c r="S600" s="5">
        <v>45</v>
      </c>
      <c r="T600" s="5">
        <v>23</v>
      </c>
      <c r="U600" s="5">
        <v>1</v>
      </c>
      <c r="V600" s="5">
        <v>0</v>
      </c>
      <c r="W600" s="5"/>
      <c r="X600" s="5"/>
      <c r="Y600" s="5">
        <v>1</v>
      </c>
      <c r="Z600" t="s">
        <v>72</v>
      </c>
      <c r="AA600" t="s">
        <v>72</v>
      </c>
      <c r="AB600" s="1">
        <v>43079</v>
      </c>
      <c r="AC600" t="s">
        <v>72</v>
      </c>
      <c r="AD600" t="s">
        <v>72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 t="s">
        <v>72</v>
      </c>
      <c r="AX600">
        <v>14</v>
      </c>
      <c r="AY600">
        <v>130</v>
      </c>
      <c r="AZ600">
        <v>90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</v>
      </c>
      <c r="BM600">
        <v>0</v>
      </c>
      <c r="BN600">
        <v>1</v>
      </c>
      <c r="BO600">
        <v>23</v>
      </c>
    </row>
    <row r="601" spans="1:67" hidden="1">
      <c r="A601" s="1">
        <v>42815</v>
      </c>
      <c r="B601">
        <v>300453</v>
      </c>
      <c r="C601" t="s">
        <v>998</v>
      </c>
      <c r="D601" t="s">
        <v>999</v>
      </c>
      <c r="E601" s="1">
        <v>12777</v>
      </c>
      <c r="F601">
        <v>84</v>
      </c>
      <c r="G601" t="s">
        <v>77</v>
      </c>
      <c r="H601" t="s">
        <v>70</v>
      </c>
      <c r="I601" t="s">
        <v>70</v>
      </c>
      <c r="J601" t="s">
        <v>71</v>
      </c>
      <c r="K601">
        <v>27.7</v>
      </c>
      <c r="L601">
        <v>0</v>
      </c>
      <c r="M601">
        <v>0</v>
      </c>
      <c r="N601" t="s">
        <v>15</v>
      </c>
      <c r="O601" s="5">
        <v>0</v>
      </c>
      <c r="P601" s="5">
        <v>1</v>
      </c>
      <c r="Q601" s="5">
        <v>0</v>
      </c>
      <c r="R601" s="5">
        <v>0</v>
      </c>
      <c r="S601" s="5">
        <v>60</v>
      </c>
      <c r="T601" s="5">
        <v>60</v>
      </c>
      <c r="U601" s="5">
        <v>0</v>
      </c>
      <c r="V601" s="5">
        <v>1</v>
      </c>
      <c r="W601" s="5"/>
      <c r="X601" s="5"/>
      <c r="Y601" s="5">
        <v>1</v>
      </c>
      <c r="Z601" t="s">
        <v>72</v>
      </c>
      <c r="AA601" t="s">
        <v>72</v>
      </c>
      <c r="AB601" s="1">
        <v>43130</v>
      </c>
      <c r="AC601" t="s">
        <v>72</v>
      </c>
      <c r="AD601" t="s">
        <v>72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 t="s">
        <v>72</v>
      </c>
      <c r="AX601">
        <v>19</v>
      </c>
      <c r="AY601">
        <v>140</v>
      </c>
      <c r="AZ601">
        <v>70</v>
      </c>
      <c r="BA601">
        <v>1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</v>
      </c>
      <c r="BM601">
        <v>0</v>
      </c>
      <c r="BN601">
        <v>0</v>
      </c>
      <c r="BO601">
        <v>60</v>
      </c>
    </row>
    <row r="602" spans="1:67" hidden="1">
      <c r="A602" s="1">
        <v>42817</v>
      </c>
      <c r="B602">
        <v>210301</v>
      </c>
      <c r="C602" t="s">
        <v>710</v>
      </c>
      <c r="D602" t="s">
        <v>1000</v>
      </c>
      <c r="E602" s="1">
        <v>24766</v>
      </c>
      <c r="F602">
        <v>51</v>
      </c>
      <c r="G602" t="s">
        <v>69</v>
      </c>
      <c r="H602" t="s">
        <v>70</v>
      </c>
      <c r="I602" t="s">
        <v>70</v>
      </c>
      <c r="J602" t="s">
        <v>71</v>
      </c>
      <c r="K602">
        <v>25.9</v>
      </c>
      <c r="L602">
        <v>0</v>
      </c>
      <c r="M602">
        <v>0</v>
      </c>
      <c r="N602" t="s">
        <v>14</v>
      </c>
      <c r="O602" s="5">
        <v>1</v>
      </c>
      <c r="P602" s="5">
        <v>0</v>
      </c>
      <c r="Q602" s="5">
        <v>0</v>
      </c>
      <c r="R602" s="5">
        <v>0</v>
      </c>
      <c r="S602" s="5">
        <v>50</v>
      </c>
      <c r="T602" s="5">
        <v>43</v>
      </c>
      <c r="U602" s="5">
        <v>0</v>
      </c>
      <c r="V602" s="5">
        <v>1</v>
      </c>
      <c r="W602" s="5"/>
      <c r="X602" s="5"/>
      <c r="Y602" s="5">
        <v>1</v>
      </c>
      <c r="Z602" t="s">
        <v>72</v>
      </c>
      <c r="AA602" t="s">
        <v>72</v>
      </c>
      <c r="AB602" s="1">
        <v>42817</v>
      </c>
      <c r="AC602" t="s">
        <v>72</v>
      </c>
      <c r="AD602" t="s">
        <v>72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 t="s">
        <v>72</v>
      </c>
      <c r="AX602">
        <v>11</v>
      </c>
      <c r="AY602">
        <v>130</v>
      </c>
      <c r="AZ602">
        <v>85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</v>
      </c>
      <c r="BM602">
        <v>0</v>
      </c>
      <c r="BN602">
        <v>1</v>
      </c>
      <c r="BO602">
        <v>43</v>
      </c>
    </row>
    <row r="603" spans="1:67">
      <c r="A603" s="1">
        <v>42819</v>
      </c>
      <c r="B603">
        <v>266293</v>
      </c>
      <c r="C603" t="s">
        <v>1001</v>
      </c>
      <c r="D603" t="s">
        <v>1002</v>
      </c>
      <c r="E603" s="1">
        <v>14233</v>
      </c>
      <c r="F603">
        <v>80</v>
      </c>
      <c r="G603" t="s">
        <v>69</v>
      </c>
      <c r="H603" t="s">
        <v>70</v>
      </c>
      <c r="I603" t="s">
        <v>70</v>
      </c>
      <c r="J603" t="s">
        <v>71</v>
      </c>
      <c r="K603">
        <v>25</v>
      </c>
      <c r="L603">
        <v>0</v>
      </c>
      <c r="M603">
        <v>0</v>
      </c>
      <c r="N603" t="s">
        <v>15</v>
      </c>
      <c r="O603" s="5">
        <v>0</v>
      </c>
      <c r="P603" s="5">
        <v>1</v>
      </c>
      <c r="Q603" s="5">
        <v>0</v>
      </c>
      <c r="R603" s="5">
        <v>0</v>
      </c>
      <c r="S603" s="5">
        <v>50</v>
      </c>
      <c r="T603" s="5">
        <v>35</v>
      </c>
      <c r="U603" s="5">
        <v>1</v>
      </c>
      <c r="V603" s="5">
        <v>0</v>
      </c>
      <c r="W603" s="5"/>
      <c r="X603" s="5"/>
      <c r="Y603" s="5">
        <v>1</v>
      </c>
      <c r="Z603" t="s">
        <v>72</v>
      </c>
      <c r="AA603" t="s">
        <v>72</v>
      </c>
      <c r="AB603" s="1">
        <v>43005</v>
      </c>
      <c r="AC603" t="s">
        <v>72</v>
      </c>
      <c r="AD603" t="s">
        <v>72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 t="s">
        <v>72</v>
      </c>
      <c r="AX603">
        <v>6</v>
      </c>
      <c r="AY603">
        <v>155</v>
      </c>
      <c r="AZ603">
        <v>56</v>
      </c>
      <c r="BA603">
        <v>0</v>
      </c>
      <c r="BB603">
        <v>1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</v>
      </c>
      <c r="BM603">
        <v>0</v>
      </c>
      <c r="BN603">
        <v>1</v>
      </c>
      <c r="BO603">
        <v>35</v>
      </c>
    </row>
    <row r="604" spans="1:67">
      <c r="A604" s="1">
        <v>42820</v>
      </c>
      <c r="B604">
        <v>172031</v>
      </c>
      <c r="C604" t="s">
        <v>819</v>
      </c>
      <c r="D604" t="s">
        <v>1003</v>
      </c>
      <c r="E604" s="1">
        <v>9793</v>
      </c>
      <c r="F604">
        <v>92</v>
      </c>
      <c r="G604" t="s">
        <v>77</v>
      </c>
      <c r="H604" t="s">
        <v>70</v>
      </c>
      <c r="I604" t="s">
        <v>70</v>
      </c>
      <c r="J604" t="s">
        <v>71</v>
      </c>
      <c r="K604">
        <v>21.5</v>
      </c>
      <c r="L604">
        <v>1</v>
      </c>
      <c r="M604">
        <v>2</v>
      </c>
      <c r="N604" t="s">
        <v>15</v>
      </c>
      <c r="O604" s="5">
        <v>0</v>
      </c>
      <c r="P604" s="5">
        <v>1</v>
      </c>
      <c r="Q604" s="5">
        <v>0</v>
      </c>
      <c r="R604" s="5">
        <v>0</v>
      </c>
      <c r="S604" s="5">
        <v>20</v>
      </c>
      <c r="T604" s="5">
        <v>20</v>
      </c>
      <c r="U604" s="5">
        <v>1</v>
      </c>
      <c r="V604" s="5">
        <v>0</v>
      </c>
      <c r="W604" s="5"/>
      <c r="X604" s="5"/>
      <c r="Y604" s="5">
        <v>1</v>
      </c>
      <c r="Z604" t="s">
        <v>72</v>
      </c>
      <c r="AA604" t="s">
        <v>72</v>
      </c>
      <c r="AB604" s="1">
        <v>43057</v>
      </c>
      <c r="AC604" t="s">
        <v>72</v>
      </c>
      <c r="AD604" t="s">
        <v>72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0</v>
      </c>
      <c r="AW604" t="s">
        <v>72</v>
      </c>
      <c r="AX604">
        <v>9</v>
      </c>
      <c r="AY604">
        <v>110</v>
      </c>
      <c r="AZ604">
        <v>22</v>
      </c>
      <c r="BA604">
        <v>1</v>
      </c>
      <c r="BB604">
        <v>1</v>
      </c>
      <c r="BC604">
        <v>1</v>
      </c>
      <c r="BD604">
        <v>1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</v>
      </c>
      <c r="BM604">
        <v>1</v>
      </c>
      <c r="BN604">
        <v>1</v>
      </c>
      <c r="BO604">
        <v>20</v>
      </c>
    </row>
    <row r="605" spans="1:67">
      <c r="A605" s="1">
        <v>42822</v>
      </c>
      <c r="B605">
        <v>237739</v>
      </c>
      <c r="C605" t="s">
        <v>304</v>
      </c>
      <c r="D605" t="s">
        <v>1004</v>
      </c>
      <c r="E605" s="1">
        <v>15140</v>
      </c>
      <c r="F605">
        <v>77</v>
      </c>
      <c r="G605" t="s">
        <v>77</v>
      </c>
      <c r="H605" t="s">
        <v>70</v>
      </c>
      <c r="I605" t="s">
        <v>70</v>
      </c>
      <c r="J605" t="s">
        <v>71</v>
      </c>
      <c r="K605">
        <v>35.5</v>
      </c>
      <c r="L605">
        <v>0</v>
      </c>
      <c r="M605">
        <v>0</v>
      </c>
      <c r="N605" t="s">
        <v>14</v>
      </c>
      <c r="O605" s="5">
        <v>1</v>
      </c>
      <c r="P605" s="5">
        <v>0</v>
      </c>
      <c r="Q605" s="5">
        <v>0</v>
      </c>
      <c r="R605" s="5">
        <v>0</v>
      </c>
      <c r="S605" s="5">
        <v>17</v>
      </c>
      <c r="T605" s="5">
        <v>15</v>
      </c>
      <c r="U605" s="5">
        <v>1</v>
      </c>
      <c r="V605" s="5">
        <v>0</v>
      </c>
      <c r="W605" s="5"/>
      <c r="X605" s="5"/>
      <c r="Y605" s="5">
        <v>1</v>
      </c>
      <c r="Z605" t="s">
        <v>72</v>
      </c>
      <c r="AA605" t="s">
        <v>72</v>
      </c>
      <c r="AB605" s="1">
        <v>42920</v>
      </c>
      <c r="AC605" t="s">
        <v>72</v>
      </c>
      <c r="AD605" t="s">
        <v>72</v>
      </c>
      <c r="AE605">
        <v>1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 t="s">
        <v>72</v>
      </c>
      <c r="AX605">
        <v>5</v>
      </c>
      <c r="AY605">
        <v>108</v>
      </c>
      <c r="AZ605">
        <v>26</v>
      </c>
      <c r="BA605">
        <v>0</v>
      </c>
      <c r="BB605">
        <v>1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</v>
      </c>
      <c r="BM605">
        <v>1</v>
      </c>
      <c r="BN605">
        <v>1</v>
      </c>
      <c r="BO605">
        <v>15</v>
      </c>
    </row>
    <row r="606" spans="1:67" hidden="1">
      <c r="A606" s="1">
        <v>42829</v>
      </c>
      <c r="B606">
        <v>185530</v>
      </c>
      <c r="C606" t="s">
        <v>1005</v>
      </c>
      <c r="D606" t="s">
        <v>1006</v>
      </c>
      <c r="E606" s="1">
        <v>20480</v>
      </c>
      <c r="F606">
        <v>62</v>
      </c>
      <c r="G606" t="s">
        <v>77</v>
      </c>
      <c r="H606" t="s">
        <v>70</v>
      </c>
      <c r="I606" t="s">
        <v>70</v>
      </c>
      <c r="J606" t="s">
        <v>71</v>
      </c>
      <c r="K606">
        <v>30.9</v>
      </c>
      <c r="L606">
        <v>0</v>
      </c>
      <c r="M606">
        <v>0</v>
      </c>
      <c r="N606" t="s">
        <v>15</v>
      </c>
      <c r="O606" s="5">
        <v>0</v>
      </c>
      <c r="P606" s="5">
        <v>1</v>
      </c>
      <c r="Q606" s="5">
        <v>0</v>
      </c>
      <c r="R606" s="5">
        <v>0</v>
      </c>
      <c r="S606" s="5">
        <v>67</v>
      </c>
      <c r="T606" s="5">
        <v>67</v>
      </c>
      <c r="U606" s="5">
        <v>0</v>
      </c>
      <c r="V606" s="5">
        <v>1</v>
      </c>
      <c r="W606" s="5"/>
      <c r="X606" s="5"/>
      <c r="Y606" s="5">
        <v>1</v>
      </c>
      <c r="Z606" t="s">
        <v>72</v>
      </c>
      <c r="AA606" t="s">
        <v>72</v>
      </c>
      <c r="AB606" s="1">
        <v>42943</v>
      </c>
      <c r="AC606" t="s">
        <v>72</v>
      </c>
      <c r="AD606" t="s">
        <v>72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 t="s">
        <v>72</v>
      </c>
      <c r="AY606">
        <v>120</v>
      </c>
      <c r="AZ606">
        <v>91</v>
      </c>
      <c r="BA606">
        <v>1</v>
      </c>
      <c r="BB606">
        <v>1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2</v>
      </c>
      <c r="BM606">
        <v>0</v>
      </c>
      <c r="BN606">
        <v>0</v>
      </c>
      <c r="BO606">
        <v>67</v>
      </c>
    </row>
    <row r="607" spans="1:67" hidden="1">
      <c r="A607" s="1">
        <v>42829</v>
      </c>
      <c r="B607">
        <v>279896</v>
      </c>
      <c r="C607" t="s">
        <v>1007</v>
      </c>
      <c r="D607" t="s">
        <v>1008</v>
      </c>
      <c r="E607" s="1">
        <v>22836</v>
      </c>
      <c r="F607">
        <v>56</v>
      </c>
      <c r="G607" t="s">
        <v>69</v>
      </c>
      <c r="H607" t="s">
        <v>70</v>
      </c>
      <c r="I607" t="s">
        <v>70</v>
      </c>
      <c r="J607" t="s">
        <v>71</v>
      </c>
      <c r="K607">
        <v>28.4</v>
      </c>
      <c r="L607">
        <v>0</v>
      </c>
      <c r="M607">
        <v>0</v>
      </c>
      <c r="N607" t="s">
        <v>15</v>
      </c>
      <c r="O607" s="5">
        <v>0</v>
      </c>
      <c r="P607" s="5">
        <v>1</v>
      </c>
      <c r="Q607" s="5">
        <v>0</v>
      </c>
      <c r="R607" s="5">
        <v>0</v>
      </c>
      <c r="S607" s="5">
        <v>55</v>
      </c>
      <c r="T607" s="5">
        <v>58</v>
      </c>
      <c r="U607" s="5">
        <v>0</v>
      </c>
      <c r="V607" s="5">
        <v>1</v>
      </c>
      <c r="W607" s="5"/>
      <c r="X607" s="5"/>
      <c r="Y607" s="5">
        <v>1</v>
      </c>
      <c r="Z607" t="s">
        <v>72</v>
      </c>
      <c r="AA607" t="s">
        <v>72</v>
      </c>
      <c r="AB607" s="1">
        <v>43026</v>
      </c>
      <c r="AC607" t="s">
        <v>72</v>
      </c>
      <c r="AD607" t="s">
        <v>72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 t="s">
        <v>72</v>
      </c>
      <c r="AY607">
        <v>130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2</v>
      </c>
      <c r="BM607">
        <v>0</v>
      </c>
      <c r="BN607">
        <v>0</v>
      </c>
      <c r="BO607">
        <v>55</v>
      </c>
    </row>
    <row r="608" spans="1:67">
      <c r="A608" s="1">
        <v>42829</v>
      </c>
      <c r="B608">
        <v>281502</v>
      </c>
      <c r="C608" t="s">
        <v>1009</v>
      </c>
      <c r="D608" t="s">
        <v>1010</v>
      </c>
      <c r="E608" s="1">
        <v>23342</v>
      </c>
      <c r="F608">
        <v>55</v>
      </c>
      <c r="G608" t="s">
        <v>69</v>
      </c>
      <c r="H608" t="s">
        <v>70</v>
      </c>
      <c r="I608" t="s">
        <v>70</v>
      </c>
      <c r="J608" t="s">
        <v>71</v>
      </c>
      <c r="K608">
        <v>28.5</v>
      </c>
      <c r="L608">
        <v>0</v>
      </c>
      <c r="M608">
        <v>0</v>
      </c>
      <c r="N608" t="s">
        <v>14</v>
      </c>
      <c r="O608" s="5">
        <v>1</v>
      </c>
      <c r="P608" s="5">
        <v>0</v>
      </c>
      <c r="Q608" s="5">
        <v>0</v>
      </c>
      <c r="R608" s="5">
        <v>0</v>
      </c>
      <c r="S608" s="5">
        <v>46</v>
      </c>
      <c r="T608" s="5">
        <v>37</v>
      </c>
      <c r="U608" s="5">
        <v>1</v>
      </c>
      <c r="V608" s="5">
        <v>0</v>
      </c>
      <c r="W608" s="5"/>
      <c r="X608" s="5"/>
      <c r="Y608" s="5">
        <v>1</v>
      </c>
      <c r="Z608" t="s">
        <v>72</v>
      </c>
      <c r="AA608" t="s">
        <v>72</v>
      </c>
      <c r="AB608" s="1">
        <v>42829</v>
      </c>
      <c r="AC608" t="s">
        <v>72</v>
      </c>
      <c r="AD608" t="s">
        <v>72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 t="s">
        <v>72</v>
      </c>
      <c r="AX608">
        <v>7</v>
      </c>
      <c r="AY608">
        <v>120</v>
      </c>
      <c r="AZ608">
        <v>89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</v>
      </c>
      <c r="BM608">
        <v>0</v>
      </c>
      <c r="BN608">
        <v>1</v>
      </c>
      <c r="BO608">
        <v>37</v>
      </c>
    </row>
    <row r="609" spans="1:67" hidden="1">
      <c r="A609" s="1">
        <v>42829</v>
      </c>
      <c r="B609">
        <v>300220</v>
      </c>
      <c r="C609" t="s">
        <v>994</v>
      </c>
      <c r="D609" t="s">
        <v>1011</v>
      </c>
      <c r="E609" s="1">
        <v>24571</v>
      </c>
      <c r="F609">
        <v>51</v>
      </c>
      <c r="G609" t="s">
        <v>77</v>
      </c>
      <c r="H609" t="s">
        <v>70</v>
      </c>
      <c r="I609" t="s">
        <v>70</v>
      </c>
      <c r="J609" t="s">
        <v>71</v>
      </c>
      <c r="K609">
        <v>34.299999999999997</v>
      </c>
      <c r="L609">
        <v>1</v>
      </c>
      <c r="M609">
        <v>0</v>
      </c>
      <c r="N609" t="s">
        <v>16</v>
      </c>
      <c r="O609" s="5">
        <v>0</v>
      </c>
      <c r="P609" s="5">
        <v>0</v>
      </c>
      <c r="Q609" s="5">
        <v>1</v>
      </c>
      <c r="R609" s="5">
        <v>0</v>
      </c>
      <c r="S609" s="5">
        <v>20</v>
      </c>
      <c r="T609" s="5">
        <v>20</v>
      </c>
      <c r="U609" s="5">
        <v>1</v>
      </c>
      <c r="V609" s="5">
        <v>0</v>
      </c>
      <c r="W609" s="5"/>
      <c r="X609" s="5"/>
      <c r="Y609" s="5">
        <v>1</v>
      </c>
      <c r="Z609" t="s">
        <v>72</v>
      </c>
      <c r="AA609" t="s">
        <v>72</v>
      </c>
      <c r="AB609" s="1">
        <v>43132</v>
      </c>
      <c r="AC609" t="s">
        <v>139</v>
      </c>
      <c r="AD609" t="s">
        <v>144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 t="s">
        <v>72</v>
      </c>
      <c r="AX609">
        <v>11</v>
      </c>
      <c r="AY609">
        <v>100</v>
      </c>
      <c r="AZ609">
        <v>54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2</v>
      </c>
      <c r="BM609">
        <v>0</v>
      </c>
      <c r="BN609">
        <v>1</v>
      </c>
      <c r="BO609">
        <v>19</v>
      </c>
    </row>
    <row r="610" spans="1:67" hidden="1">
      <c r="A610" s="1">
        <v>42829</v>
      </c>
      <c r="B610">
        <v>316243</v>
      </c>
      <c r="C610" t="s">
        <v>1012</v>
      </c>
      <c r="D610" t="s">
        <v>1013</v>
      </c>
      <c r="E610" s="1">
        <v>18442</v>
      </c>
      <c r="F610">
        <v>68</v>
      </c>
      <c r="G610" t="s">
        <v>69</v>
      </c>
      <c r="H610" t="s">
        <v>1014</v>
      </c>
      <c r="I610" t="s">
        <v>1014</v>
      </c>
      <c r="J610" t="s">
        <v>71</v>
      </c>
      <c r="K610">
        <v>28.7</v>
      </c>
      <c r="L610">
        <v>0</v>
      </c>
      <c r="M610">
        <v>0</v>
      </c>
      <c r="N610" t="s">
        <v>16</v>
      </c>
      <c r="O610" s="5">
        <v>0</v>
      </c>
      <c r="P610" s="5">
        <v>0</v>
      </c>
      <c r="Q610" s="5">
        <v>1</v>
      </c>
      <c r="R610" s="5">
        <v>0</v>
      </c>
      <c r="S610" s="5">
        <v>32</v>
      </c>
      <c r="T610" s="5">
        <v>30</v>
      </c>
      <c r="U610" s="5">
        <v>1</v>
      </c>
      <c r="V610" s="5">
        <v>0</v>
      </c>
      <c r="W610" s="5"/>
      <c r="X610" s="5"/>
      <c r="Y610" s="5">
        <v>1</v>
      </c>
      <c r="Z610" t="s">
        <v>139</v>
      </c>
      <c r="AA610" t="s">
        <v>355</v>
      </c>
      <c r="AB610" s="1">
        <v>43109</v>
      </c>
      <c r="AC610" t="s">
        <v>139</v>
      </c>
      <c r="AD610" t="s">
        <v>355</v>
      </c>
      <c r="AE610">
        <v>1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 t="s">
        <v>72</v>
      </c>
      <c r="AX610">
        <v>8</v>
      </c>
      <c r="AY610">
        <v>95</v>
      </c>
      <c r="AZ610">
        <v>77</v>
      </c>
      <c r="BA610">
        <v>0</v>
      </c>
      <c r="BB610">
        <v>1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</v>
      </c>
      <c r="BM610">
        <v>1</v>
      </c>
      <c r="BN610">
        <v>1</v>
      </c>
      <c r="BO610">
        <v>30</v>
      </c>
    </row>
    <row r="611" spans="1:67">
      <c r="A611" s="1">
        <v>42829</v>
      </c>
      <c r="B611">
        <v>338143</v>
      </c>
      <c r="C611" t="s">
        <v>210</v>
      </c>
      <c r="D611" t="s">
        <v>1015</v>
      </c>
      <c r="E611" s="1">
        <v>20660</v>
      </c>
      <c r="F611">
        <v>62</v>
      </c>
      <c r="G611" t="s">
        <v>77</v>
      </c>
      <c r="H611" t="s">
        <v>1014</v>
      </c>
      <c r="I611" t="s">
        <v>1014</v>
      </c>
      <c r="J611" t="s">
        <v>71</v>
      </c>
      <c r="K611">
        <v>32.700000000000003</v>
      </c>
      <c r="L611">
        <v>0</v>
      </c>
      <c r="M611">
        <v>0</v>
      </c>
      <c r="N611" t="s">
        <v>16</v>
      </c>
      <c r="O611" s="5">
        <v>0</v>
      </c>
      <c r="P611" s="5">
        <v>0</v>
      </c>
      <c r="Q611" s="5">
        <v>1</v>
      </c>
      <c r="R611" s="5">
        <v>0</v>
      </c>
      <c r="S611" s="5">
        <v>30</v>
      </c>
      <c r="T611" s="5" t="s">
        <v>72</v>
      </c>
      <c r="U611" s="5">
        <v>1</v>
      </c>
      <c r="V611" s="5">
        <v>0</v>
      </c>
      <c r="W611" s="5"/>
      <c r="X611" s="5"/>
      <c r="Y611" s="5">
        <v>1</v>
      </c>
      <c r="Z611" t="s">
        <v>72</v>
      </c>
      <c r="AA611" t="s">
        <v>72</v>
      </c>
      <c r="AB611" s="1">
        <v>42829</v>
      </c>
      <c r="AC611" t="s">
        <v>72</v>
      </c>
      <c r="AD611" t="s">
        <v>72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 t="s">
        <v>72</v>
      </c>
      <c r="AX611">
        <v>14</v>
      </c>
      <c r="AY611">
        <v>105</v>
      </c>
      <c r="AZ611">
        <v>20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</v>
      </c>
      <c r="BM611">
        <v>1</v>
      </c>
      <c r="BN611">
        <v>1</v>
      </c>
      <c r="BO611">
        <v>30</v>
      </c>
    </row>
    <row r="612" spans="1:67" hidden="1">
      <c r="A612" s="1">
        <v>42831</v>
      </c>
      <c r="B612">
        <v>267153</v>
      </c>
      <c r="C612" t="s">
        <v>251</v>
      </c>
      <c r="D612" t="s">
        <v>1016</v>
      </c>
      <c r="E612" s="1">
        <v>16739</v>
      </c>
      <c r="F612">
        <v>73</v>
      </c>
      <c r="G612" t="s">
        <v>69</v>
      </c>
      <c r="H612" t="s">
        <v>70</v>
      </c>
      <c r="I612" t="s">
        <v>70</v>
      </c>
      <c r="J612" t="s">
        <v>71</v>
      </c>
      <c r="K612">
        <v>34.1</v>
      </c>
      <c r="L612">
        <v>0</v>
      </c>
      <c r="M612">
        <v>0</v>
      </c>
      <c r="N612" t="s">
        <v>15</v>
      </c>
      <c r="O612" s="5">
        <v>0</v>
      </c>
      <c r="P612" s="5">
        <v>1</v>
      </c>
      <c r="Q612" s="5">
        <v>0</v>
      </c>
      <c r="R612" s="5">
        <v>0</v>
      </c>
      <c r="S612" s="5">
        <v>65</v>
      </c>
      <c r="T612" s="5">
        <v>45</v>
      </c>
      <c r="U612" s="5">
        <v>0</v>
      </c>
      <c r="V612" s="5">
        <v>1</v>
      </c>
      <c r="W612" s="5"/>
      <c r="X612" s="5"/>
      <c r="Y612" s="5">
        <v>1</v>
      </c>
      <c r="Z612" t="s">
        <v>72</v>
      </c>
      <c r="AA612" t="s">
        <v>72</v>
      </c>
      <c r="AB612" s="1">
        <v>42887</v>
      </c>
      <c r="AC612" t="s">
        <v>72</v>
      </c>
      <c r="AD612" t="s">
        <v>72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 t="s">
        <v>72</v>
      </c>
      <c r="AX612">
        <v>7</v>
      </c>
      <c r="AY612">
        <v>130</v>
      </c>
      <c r="AZ612">
        <v>79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</v>
      </c>
      <c r="BM612">
        <v>0</v>
      </c>
      <c r="BN612">
        <v>0</v>
      </c>
      <c r="BO612">
        <v>43</v>
      </c>
    </row>
    <row r="613" spans="1:67" hidden="1">
      <c r="A613" s="1">
        <v>42832</v>
      </c>
      <c r="B613">
        <v>273039</v>
      </c>
      <c r="C613" t="s">
        <v>1017</v>
      </c>
      <c r="D613" t="s">
        <v>175</v>
      </c>
      <c r="E613" s="1">
        <v>10725</v>
      </c>
      <c r="F613">
        <v>89</v>
      </c>
      <c r="G613" t="s">
        <v>69</v>
      </c>
      <c r="H613" t="s">
        <v>70</v>
      </c>
      <c r="I613" t="s">
        <v>70</v>
      </c>
      <c r="J613" t="s">
        <v>71</v>
      </c>
      <c r="K613">
        <v>19.3</v>
      </c>
      <c r="L613">
        <v>1</v>
      </c>
      <c r="M613">
        <v>0</v>
      </c>
      <c r="N613" t="s">
        <v>15</v>
      </c>
      <c r="O613" s="5">
        <v>0</v>
      </c>
      <c r="P613" s="5">
        <v>1</v>
      </c>
      <c r="Q613" s="5">
        <v>0</v>
      </c>
      <c r="R613" s="5">
        <v>0</v>
      </c>
      <c r="S613" s="5">
        <v>65</v>
      </c>
      <c r="T613" s="5" t="s">
        <v>72</v>
      </c>
      <c r="U613" s="5">
        <v>0</v>
      </c>
      <c r="V613" s="5">
        <v>1</v>
      </c>
      <c r="W613" s="5"/>
      <c r="X613" s="5"/>
      <c r="Y613" s="5">
        <v>1</v>
      </c>
      <c r="Z613" t="s">
        <v>72</v>
      </c>
      <c r="AA613" t="s">
        <v>72</v>
      </c>
      <c r="AB613" s="1">
        <v>42832</v>
      </c>
      <c r="AC613" t="s">
        <v>72</v>
      </c>
      <c r="AD613" t="s">
        <v>72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 t="s">
        <v>72</v>
      </c>
      <c r="AX613">
        <v>12</v>
      </c>
      <c r="AY613">
        <v>120</v>
      </c>
      <c r="AZ613">
        <v>46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2</v>
      </c>
      <c r="BM613">
        <v>0</v>
      </c>
      <c r="BN613">
        <v>0</v>
      </c>
      <c r="BO613">
        <v>65</v>
      </c>
    </row>
    <row r="614" spans="1:67" hidden="1">
      <c r="A614" s="1">
        <v>42832</v>
      </c>
      <c r="B614">
        <v>297309</v>
      </c>
      <c r="C614" t="s">
        <v>1018</v>
      </c>
      <c r="D614" t="s">
        <v>1019</v>
      </c>
      <c r="E614" s="1">
        <v>18351</v>
      </c>
      <c r="F614">
        <v>68</v>
      </c>
      <c r="G614" t="s">
        <v>77</v>
      </c>
      <c r="H614" t="s">
        <v>70</v>
      </c>
      <c r="I614" t="s">
        <v>70</v>
      </c>
      <c r="J614" t="s">
        <v>71</v>
      </c>
      <c r="K614">
        <v>26.1</v>
      </c>
      <c r="L614">
        <v>0</v>
      </c>
      <c r="M614">
        <v>0</v>
      </c>
      <c r="N614" t="s">
        <v>16</v>
      </c>
      <c r="O614" s="5">
        <v>0</v>
      </c>
      <c r="P614" s="5">
        <v>0</v>
      </c>
      <c r="Q614" s="5">
        <v>1</v>
      </c>
      <c r="R614" s="5">
        <v>0</v>
      </c>
      <c r="S614" s="5">
        <v>60</v>
      </c>
      <c r="T614" s="5">
        <v>60</v>
      </c>
      <c r="U614" s="5">
        <v>0</v>
      </c>
      <c r="V614" s="5">
        <v>1</v>
      </c>
      <c r="W614" s="5"/>
      <c r="X614" s="5"/>
      <c r="Y614" s="5">
        <v>1</v>
      </c>
      <c r="Z614" t="s">
        <v>72</v>
      </c>
      <c r="AA614" t="s">
        <v>72</v>
      </c>
      <c r="AB614" s="1">
        <v>42922</v>
      </c>
      <c r="AC614" t="s">
        <v>72</v>
      </c>
      <c r="AD614" t="s">
        <v>72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 t="s">
        <v>72</v>
      </c>
      <c r="AX614">
        <v>16</v>
      </c>
      <c r="AY614">
        <v>130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</v>
      </c>
      <c r="BM614">
        <v>0</v>
      </c>
      <c r="BN614">
        <v>0</v>
      </c>
      <c r="BO614">
        <v>60</v>
      </c>
    </row>
    <row r="615" spans="1:67">
      <c r="A615" s="1">
        <v>42836</v>
      </c>
      <c r="B615">
        <v>283861</v>
      </c>
      <c r="C615" t="s">
        <v>1020</v>
      </c>
      <c r="D615" t="s">
        <v>1021</v>
      </c>
      <c r="E615" s="1">
        <v>19119</v>
      </c>
      <c r="F615">
        <v>66</v>
      </c>
      <c r="G615" t="s">
        <v>77</v>
      </c>
      <c r="H615" t="s">
        <v>70</v>
      </c>
      <c r="I615" t="s">
        <v>70</v>
      </c>
      <c r="J615" t="s">
        <v>71</v>
      </c>
      <c r="K615">
        <v>24</v>
      </c>
      <c r="L615">
        <v>0</v>
      </c>
      <c r="M615">
        <v>0</v>
      </c>
      <c r="N615" t="s">
        <v>14</v>
      </c>
      <c r="O615" s="5">
        <v>1</v>
      </c>
      <c r="P615" s="5">
        <v>0</v>
      </c>
      <c r="Q615" s="5">
        <v>0</v>
      </c>
      <c r="R615" s="5">
        <v>0</v>
      </c>
      <c r="S615" s="5">
        <v>34</v>
      </c>
      <c r="T615" s="5">
        <v>23</v>
      </c>
      <c r="U615" s="5">
        <v>1</v>
      </c>
      <c r="V615" s="5">
        <v>0</v>
      </c>
      <c r="W615" s="5"/>
      <c r="X615" s="5"/>
      <c r="Y615" s="5">
        <v>1</v>
      </c>
      <c r="Z615" t="s">
        <v>72</v>
      </c>
      <c r="AA615" t="s">
        <v>72</v>
      </c>
      <c r="AB615" s="1">
        <v>42958</v>
      </c>
      <c r="AC615" t="s">
        <v>72</v>
      </c>
      <c r="AD615" t="s">
        <v>72</v>
      </c>
      <c r="AE615">
        <v>0</v>
      </c>
      <c r="AF615">
        <v>0</v>
      </c>
      <c r="AG615">
        <v>1</v>
      </c>
      <c r="AH615">
        <v>1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 t="s">
        <v>72</v>
      </c>
      <c r="AY615">
        <v>140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</v>
      </c>
      <c r="BM615">
        <v>0</v>
      </c>
      <c r="BN615">
        <v>1</v>
      </c>
      <c r="BO615">
        <v>23</v>
      </c>
    </row>
    <row r="616" spans="1:67" hidden="1">
      <c r="A616" s="1">
        <v>42838</v>
      </c>
      <c r="B616">
        <v>301180</v>
      </c>
      <c r="C616" t="s">
        <v>1022</v>
      </c>
      <c r="D616" t="s">
        <v>1023</v>
      </c>
      <c r="E616" s="1">
        <v>9988</v>
      </c>
      <c r="F616">
        <v>91</v>
      </c>
      <c r="G616" t="s">
        <v>69</v>
      </c>
      <c r="H616" t="s">
        <v>70</v>
      </c>
      <c r="I616" t="s">
        <v>70</v>
      </c>
      <c r="J616" t="s">
        <v>71</v>
      </c>
      <c r="K616">
        <v>18.899999999999999</v>
      </c>
      <c r="L616">
        <v>0</v>
      </c>
      <c r="M616">
        <v>0</v>
      </c>
      <c r="N616" t="s">
        <v>15</v>
      </c>
      <c r="O616" s="5">
        <v>0</v>
      </c>
      <c r="P616" s="5">
        <v>1</v>
      </c>
      <c r="Q616" s="5">
        <v>0</v>
      </c>
      <c r="R616" s="5">
        <v>0</v>
      </c>
      <c r="S616" s="5">
        <v>68</v>
      </c>
      <c r="T616" s="5">
        <v>68</v>
      </c>
      <c r="U616" s="5">
        <v>0</v>
      </c>
      <c r="V616" s="5">
        <v>1</v>
      </c>
      <c r="W616" s="5"/>
      <c r="X616" s="5"/>
      <c r="Y616" s="5">
        <v>1</v>
      </c>
      <c r="Z616" t="s">
        <v>72</v>
      </c>
      <c r="AA616" t="s">
        <v>72</v>
      </c>
      <c r="AB616" s="1">
        <v>42919</v>
      </c>
      <c r="AC616" t="s">
        <v>72</v>
      </c>
      <c r="AD616" t="s">
        <v>72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72</v>
      </c>
      <c r="AX616">
        <v>6</v>
      </c>
      <c r="AY616">
        <v>125</v>
      </c>
      <c r="AZ616">
        <v>56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</v>
      </c>
      <c r="BM616">
        <v>0</v>
      </c>
      <c r="BN616">
        <v>0</v>
      </c>
      <c r="BO616">
        <v>68</v>
      </c>
    </row>
    <row r="617" spans="1:67" hidden="1">
      <c r="A617" s="1">
        <v>42842</v>
      </c>
      <c r="B617">
        <v>300533</v>
      </c>
      <c r="C617" t="s">
        <v>1024</v>
      </c>
      <c r="D617" t="s">
        <v>1025</v>
      </c>
      <c r="E617" s="1">
        <v>13784</v>
      </c>
      <c r="F617">
        <v>81</v>
      </c>
      <c r="G617" t="s">
        <v>69</v>
      </c>
      <c r="H617" t="s">
        <v>70</v>
      </c>
      <c r="I617" t="s">
        <v>70</v>
      </c>
      <c r="J617" t="s">
        <v>71</v>
      </c>
      <c r="K617">
        <v>26.2</v>
      </c>
      <c r="L617">
        <v>1</v>
      </c>
      <c r="M617">
        <v>0</v>
      </c>
      <c r="N617" t="s">
        <v>15</v>
      </c>
      <c r="O617" s="5">
        <v>0</v>
      </c>
      <c r="P617" s="5">
        <v>1</v>
      </c>
      <c r="Q617" s="5">
        <v>0</v>
      </c>
      <c r="R617" s="5">
        <v>0</v>
      </c>
      <c r="S617" s="5" t="s">
        <v>72</v>
      </c>
      <c r="T617" s="5" t="s">
        <v>72</v>
      </c>
      <c r="U617" s="5">
        <v>0</v>
      </c>
      <c r="V617" s="5">
        <v>0</v>
      </c>
      <c r="W617" s="5"/>
      <c r="X617" s="5"/>
      <c r="Y617" s="5">
        <v>1</v>
      </c>
      <c r="Z617" t="s">
        <v>72</v>
      </c>
      <c r="AA617" t="s">
        <v>72</v>
      </c>
      <c r="AB617" s="1">
        <v>42919</v>
      </c>
      <c r="AC617" t="s">
        <v>72</v>
      </c>
      <c r="AD617" t="s">
        <v>72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 t="s">
        <v>72</v>
      </c>
      <c r="AX617">
        <v>10</v>
      </c>
      <c r="AY617">
        <v>130</v>
      </c>
      <c r="AZ617">
        <v>23</v>
      </c>
      <c r="BA617">
        <v>1</v>
      </c>
      <c r="BB617">
        <v>1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1</v>
      </c>
      <c r="BK617">
        <v>0</v>
      </c>
      <c r="BL617">
        <v>2</v>
      </c>
      <c r="BM617">
        <v>0</v>
      </c>
      <c r="BN617">
        <v>1</v>
      </c>
      <c r="BO617" t="s">
        <v>72</v>
      </c>
    </row>
    <row r="618" spans="1:67" hidden="1">
      <c r="A618" s="1">
        <v>42843</v>
      </c>
      <c r="B618">
        <v>204458</v>
      </c>
      <c r="C618" t="s">
        <v>424</v>
      </c>
      <c r="D618" t="s">
        <v>230</v>
      </c>
      <c r="E618" s="1">
        <v>17184</v>
      </c>
      <c r="F618">
        <v>71</v>
      </c>
      <c r="G618" t="s">
        <v>77</v>
      </c>
      <c r="H618" t="s">
        <v>70</v>
      </c>
      <c r="I618" t="s">
        <v>70</v>
      </c>
      <c r="J618" t="s">
        <v>71</v>
      </c>
      <c r="K618">
        <v>40.200000000000003</v>
      </c>
      <c r="L618">
        <v>0</v>
      </c>
      <c r="M618">
        <v>0</v>
      </c>
      <c r="N618" t="s">
        <v>15</v>
      </c>
      <c r="O618" s="5">
        <v>0</v>
      </c>
      <c r="P618" s="5">
        <v>1</v>
      </c>
      <c r="Q618" s="5">
        <v>0</v>
      </c>
      <c r="R618" s="5">
        <v>0</v>
      </c>
      <c r="S618" s="5">
        <v>62</v>
      </c>
      <c r="T618" s="5">
        <v>62</v>
      </c>
      <c r="U618" s="5">
        <v>0</v>
      </c>
      <c r="V618" s="5">
        <v>1</v>
      </c>
      <c r="W618" s="5"/>
      <c r="X618" s="5"/>
      <c r="Y618" s="5">
        <v>1</v>
      </c>
      <c r="Z618" t="s">
        <v>72</v>
      </c>
      <c r="AA618" t="s">
        <v>72</v>
      </c>
      <c r="AB618" s="1">
        <v>43079</v>
      </c>
      <c r="AC618" t="s">
        <v>72</v>
      </c>
      <c r="AD618" t="s">
        <v>72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 t="s">
        <v>72</v>
      </c>
      <c r="AX618">
        <v>17</v>
      </c>
      <c r="AY618">
        <v>100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</v>
      </c>
      <c r="BM618">
        <v>0</v>
      </c>
      <c r="BN618">
        <v>0</v>
      </c>
      <c r="BO618">
        <v>62</v>
      </c>
    </row>
    <row r="619" spans="1:67" hidden="1">
      <c r="A619" s="1">
        <v>42843</v>
      </c>
      <c r="B619">
        <v>455562</v>
      </c>
      <c r="C619" t="s">
        <v>142</v>
      </c>
      <c r="D619" t="s">
        <v>1026</v>
      </c>
      <c r="E619" s="1">
        <v>17190</v>
      </c>
      <c r="F619">
        <v>71</v>
      </c>
      <c r="G619" t="s">
        <v>77</v>
      </c>
      <c r="H619" t="s">
        <v>1014</v>
      </c>
      <c r="I619" t="s">
        <v>1014</v>
      </c>
      <c r="J619" t="s">
        <v>71</v>
      </c>
      <c r="K619">
        <v>28.1</v>
      </c>
      <c r="L619">
        <v>0</v>
      </c>
      <c r="M619">
        <v>0</v>
      </c>
      <c r="N619" t="s">
        <v>15</v>
      </c>
      <c r="O619" s="5">
        <v>0</v>
      </c>
      <c r="P619" s="5">
        <v>1</v>
      </c>
      <c r="Q619" s="5">
        <v>0</v>
      </c>
      <c r="R619" s="5">
        <v>0</v>
      </c>
      <c r="S619" s="5">
        <v>43</v>
      </c>
      <c r="T619" s="5">
        <v>30</v>
      </c>
      <c r="U619" s="5">
        <v>1</v>
      </c>
      <c r="V619" s="5">
        <v>0</v>
      </c>
      <c r="W619" s="5"/>
      <c r="X619" s="5"/>
      <c r="Y619" s="5">
        <v>1</v>
      </c>
      <c r="Z619" t="s">
        <v>139</v>
      </c>
      <c r="AA619" t="s">
        <v>144</v>
      </c>
      <c r="AB619" s="1">
        <v>43011</v>
      </c>
      <c r="AC619" t="s">
        <v>139</v>
      </c>
      <c r="AD619" t="s">
        <v>144</v>
      </c>
      <c r="AE619">
        <v>0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 t="s">
        <v>72</v>
      </c>
      <c r="AY619">
        <v>130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</v>
      </c>
      <c r="BM619">
        <v>0</v>
      </c>
      <c r="BN619">
        <v>0</v>
      </c>
      <c r="BO619">
        <v>30</v>
      </c>
    </row>
    <row r="620" spans="1:67" hidden="1">
      <c r="A620" s="1">
        <v>42843</v>
      </c>
      <c r="B620">
        <v>460059</v>
      </c>
      <c r="C620" t="s">
        <v>1027</v>
      </c>
      <c r="D620" t="s">
        <v>1028</v>
      </c>
      <c r="E620" s="1">
        <v>15086</v>
      </c>
      <c r="F620">
        <v>77</v>
      </c>
      <c r="G620" t="s">
        <v>77</v>
      </c>
      <c r="H620" t="s">
        <v>1014</v>
      </c>
      <c r="I620" t="s">
        <v>1014</v>
      </c>
      <c r="J620" t="s">
        <v>71</v>
      </c>
      <c r="K620">
        <v>28.3</v>
      </c>
      <c r="L620">
        <v>0</v>
      </c>
      <c r="M620">
        <v>0</v>
      </c>
      <c r="N620" t="s">
        <v>16</v>
      </c>
      <c r="O620" s="5">
        <v>0</v>
      </c>
      <c r="P620" s="5">
        <v>0</v>
      </c>
      <c r="Q620" s="5">
        <v>1</v>
      </c>
      <c r="R620" s="5">
        <v>0</v>
      </c>
      <c r="S620" s="5">
        <v>32</v>
      </c>
      <c r="T620" s="5" t="s">
        <v>72</v>
      </c>
      <c r="U620" s="5">
        <v>1</v>
      </c>
      <c r="V620" s="5">
        <v>0</v>
      </c>
      <c r="W620" s="5"/>
      <c r="X620" s="5"/>
      <c r="Y620" s="5">
        <v>1</v>
      </c>
      <c r="Z620" t="s">
        <v>72</v>
      </c>
      <c r="AA620" t="s">
        <v>72</v>
      </c>
      <c r="AB620" s="1">
        <v>43116</v>
      </c>
      <c r="AC620" t="s">
        <v>139</v>
      </c>
      <c r="AD620" t="s">
        <v>355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 t="s">
        <v>72</v>
      </c>
      <c r="AX620">
        <v>7</v>
      </c>
      <c r="AY620">
        <v>100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</v>
      </c>
      <c r="BM620">
        <v>0</v>
      </c>
      <c r="BN620">
        <v>1</v>
      </c>
      <c r="BO620">
        <v>32</v>
      </c>
    </row>
    <row r="621" spans="1:67" hidden="1">
      <c r="A621" s="1">
        <v>42845</v>
      </c>
      <c r="B621">
        <v>175938</v>
      </c>
      <c r="C621" t="s">
        <v>1029</v>
      </c>
      <c r="D621" t="s">
        <v>1030</v>
      </c>
      <c r="E621" s="1">
        <v>15564</v>
      </c>
      <c r="F621">
        <v>76</v>
      </c>
      <c r="G621" t="s">
        <v>77</v>
      </c>
      <c r="H621" t="s">
        <v>70</v>
      </c>
      <c r="I621" t="s">
        <v>70</v>
      </c>
      <c r="J621" t="s">
        <v>71</v>
      </c>
      <c r="K621">
        <v>42</v>
      </c>
      <c r="L621">
        <v>0</v>
      </c>
      <c r="M621">
        <v>0</v>
      </c>
      <c r="N621" t="s">
        <v>16</v>
      </c>
      <c r="O621" s="5">
        <v>0</v>
      </c>
      <c r="P621" s="5">
        <v>0</v>
      </c>
      <c r="Q621" s="5">
        <v>1</v>
      </c>
      <c r="R621" s="5">
        <v>0</v>
      </c>
      <c r="S621" s="5">
        <v>43</v>
      </c>
      <c r="T621" s="5">
        <v>37</v>
      </c>
      <c r="U621" s="5">
        <v>1</v>
      </c>
      <c r="V621" s="5">
        <v>0</v>
      </c>
      <c r="W621" s="5"/>
      <c r="X621" s="5"/>
      <c r="Y621" s="5">
        <v>1</v>
      </c>
      <c r="Z621" t="s">
        <v>72</v>
      </c>
      <c r="AA621" t="s">
        <v>72</v>
      </c>
      <c r="AB621" s="1">
        <v>43130</v>
      </c>
      <c r="AC621" t="s">
        <v>139</v>
      </c>
      <c r="AD621" t="s">
        <v>355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 t="s">
        <v>72</v>
      </c>
      <c r="AX621">
        <v>10</v>
      </c>
      <c r="AY621">
        <v>130</v>
      </c>
      <c r="AZ621">
        <v>57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</v>
      </c>
      <c r="BM621">
        <v>1</v>
      </c>
      <c r="BN621">
        <v>1</v>
      </c>
      <c r="BO621">
        <v>37</v>
      </c>
    </row>
    <row r="622" spans="1:67" hidden="1">
      <c r="A622" s="1">
        <v>42845</v>
      </c>
      <c r="B622">
        <v>275262</v>
      </c>
      <c r="C622" t="s">
        <v>287</v>
      </c>
      <c r="D622" t="s">
        <v>364</v>
      </c>
      <c r="E622" s="1">
        <v>15937</v>
      </c>
      <c r="F622">
        <v>75</v>
      </c>
      <c r="G622" t="s">
        <v>69</v>
      </c>
      <c r="H622" t="s">
        <v>70</v>
      </c>
      <c r="I622" t="s">
        <v>70</v>
      </c>
      <c r="J622" t="s">
        <v>71</v>
      </c>
      <c r="K622">
        <v>32.799999999999997</v>
      </c>
      <c r="L622">
        <v>0</v>
      </c>
      <c r="M622">
        <v>0</v>
      </c>
      <c r="N622" t="s">
        <v>15</v>
      </c>
      <c r="O622" s="5">
        <v>0</v>
      </c>
      <c r="P622" s="5">
        <v>1</v>
      </c>
      <c r="Q622" s="5">
        <v>0</v>
      </c>
      <c r="R622" s="5">
        <v>0</v>
      </c>
      <c r="S622" s="5">
        <v>60</v>
      </c>
      <c r="T622" s="5">
        <v>60</v>
      </c>
      <c r="U622" s="5">
        <v>0</v>
      </c>
      <c r="V622" s="5">
        <v>1</v>
      </c>
      <c r="W622" s="5"/>
      <c r="X622" s="5"/>
      <c r="Y622" s="5">
        <v>1</v>
      </c>
      <c r="Z622" t="s">
        <v>72</v>
      </c>
      <c r="AA622" t="s">
        <v>72</v>
      </c>
      <c r="AB622" s="1">
        <v>43074</v>
      </c>
      <c r="AC622" t="s">
        <v>72</v>
      </c>
      <c r="AD622" t="s">
        <v>72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 t="s">
        <v>72</v>
      </c>
      <c r="AX622">
        <v>10</v>
      </c>
      <c r="AY622">
        <v>140</v>
      </c>
      <c r="AZ622">
        <v>63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</v>
      </c>
      <c r="BM622">
        <v>0</v>
      </c>
      <c r="BN622">
        <v>0</v>
      </c>
      <c r="BO622">
        <v>60</v>
      </c>
    </row>
    <row r="623" spans="1:67" hidden="1">
      <c r="A623" s="1">
        <v>42845</v>
      </c>
      <c r="B623">
        <v>300818</v>
      </c>
      <c r="C623" t="s">
        <v>263</v>
      </c>
      <c r="D623" t="s">
        <v>192</v>
      </c>
      <c r="E623" s="1">
        <v>13365</v>
      </c>
      <c r="F623">
        <v>82</v>
      </c>
      <c r="G623" t="s">
        <v>77</v>
      </c>
      <c r="H623" t="s">
        <v>70</v>
      </c>
      <c r="I623" t="s">
        <v>70</v>
      </c>
      <c r="J623" t="s">
        <v>71</v>
      </c>
      <c r="K623">
        <v>35.700000000000003</v>
      </c>
      <c r="L623">
        <v>0</v>
      </c>
      <c r="M623">
        <v>0</v>
      </c>
      <c r="N623" t="s">
        <v>15</v>
      </c>
      <c r="O623" s="5">
        <v>0</v>
      </c>
      <c r="P623" s="5">
        <v>1</v>
      </c>
      <c r="Q623" s="5">
        <v>0</v>
      </c>
      <c r="R623" s="5">
        <v>0</v>
      </c>
      <c r="S623" s="5">
        <v>55</v>
      </c>
      <c r="T623" s="5">
        <v>55</v>
      </c>
      <c r="U623" s="5">
        <v>0</v>
      </c>
      <c r="V623" s="5">
        <v>1</v>
      </c>
      <c r="W623" s="5"/>
      <c r="X623" s="5"/>
      <c r="Y623" s="5">
        <v>1</v>
      </c>
      <c r="Z623" t="s">
        <v>72</v>
      </c>
      <c r="AA623" t="s">
        <v>72</v>
      </c>
      <c r="AB623" s="1">
        <v>42922</v>
      </c>
      <c r="AC623" t="s">
        <v>72</v>
      </c>
      <c r="AD623" t="s">
        <v>72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 t="s">
        <v>72</v>
      </c>
      <c r="AX623">
        <v>11</v>
      </c>
      <c r="AY623">
        <v>150</v>
      </c>
      <c r="AZ623">
        <v>66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1</v>
      </c>
      <c r="BL623">
        <v>2</v>
      </c>
      <c r="BM623">
        <v>0</v>
      </c>
      <c r="BN623">
        <v>0</v>
      </c>
      <c r="BO623">
        <v>55</v>
      </c>
    </row>
    <row r="624" spans="1:67" hidden="1">
      <c r="A624" s="1">
        <v>42845</v>
      </c>
      <c r="B624">
        <v>301295</v>
      </c>
      <c r="C624" t="s">
        <v>1031</v>
      </c>
      <c r="D624" t="s">
        <v>1032</v>
      </c>
      <c r="E624" s="1">
        <v>12280</v>
      </c>
      <c r="F624">
        <v>85</v>
      </c>
      <c r="G624" t="s">
        <v>69</v>
      </c>
      <c r="H624" t="s">
        <v>70</v>
      </c>
      <c r="I624" t="s">
        <v>70</v>
      </c>
      <c r="J624" t="s">
        <v>71</v>
      </c>
      <c r="K624">
        <v>25</v>
      </c>
      <c r="L624">
        <v>0</v>
      </c>
      <c r="M624">
        <v>0</v>
      </c>
      <c r="N624" t="s">
        <v>16</v>
      </c>
      <c r="O624" s="5">
        <v>0</v>
      </c>
      <c r="P624" s="5">
        <v>0</v>
      </c>
      <c r="Q624" s="5">
        <v>1</v>
      </c>
      <c r="R624" s="5">
        <v>0</v>
      </c>
      <c r="S624" s="5">
        <v>64</v>
      </c>
      <c r="T624" s="5">
        <v>64</v>
      </c>
      <c r="U624" s="5">
        <v>0</v>
      </c>
      <c r="V624" s="5">
        <v>1</v>
      </c>
      <c r="W624" s="5"/>
      <c r="X624" s="5"/>
      <c r="Y624" s="5">
        <v>1</v>
      </c>
      <c r="Z624" t="s">
        <v>72</v>
      </c>
      <c r="AA624" t="s">
        <v>72</v>
      </c>
      <c r="AB624" s="1">
        <v>43006</v>
      </c>
      <c r="AC624" t="s">
        <v>72</v>
      </c>
      <c r="AD624" t="s">
        <v>72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 t="s">
        <v>72</v>
      </c>
      <c r="AY624">
        <v>130</v>
      </c>
      <c r="AZ624">
        <v>59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2</v>
      </c>
      <c r="BM624">
        <v>0</v>
      </c>
      <c r="BN624">
        <v>0</v>
      </c>
      <c r="BO624">
        <v>64</v>
      </c>
    </row>
    <row r="625" spans="1:67" hidden="1">
      <c r="A625" s="1">
        <v>42852</v>
      </c>
      <c r="B625">
        <v>301222</v>
      </c>
      <c r="C625" t="s">
        <v>1033</v>
      </c>
      <c r="D625" t="s">
        <v>1034</v>
      </c>
      <c r="E625" s="1">
        <v>12249</v>
      </c>
      <c r="F625">
        <v>85</v>
      </c>
      <c r="G625" t="s">
        <v>69</v>
      </c>
      <c r="H625" t="s">
        <v>70</v>
      </c>
      <c r="I625" t="s">
        <v>70</v>
      </c>
      <c r="J625" t="s">
        <v>71</v>
      </c>
      <c r="K625">
        <v>25</v>
      </c>
      <c r="L625">
        <v>0</v>
      </c>
      <c r="M625">
        <v>0</v>
      </c>
      <c r="N625" t="s">
        <v>15</v>
      </c>
      <c r="O625" s="5">
        <v>0</v>
      </c>
      <c r="P625" s="5">
        <v>1</v>
      </c>
      <c r="Q625" s="5">
        <v>0</v>
      </c>
      <c r="R625" s="5">
        <v>0</v>
      </c>
      <c r="S625" s="5">
        <v>77</v>
      </c>
      <c r="T625" s="5">
        <v>77</v>
      </c>
      <c r="U625" s="5">
        <v>0</v>
      </c>
      <c r="V625" s="5">
        <v>1</v>
      </c>
      <c r="W625" s="5"/>
      <c r="X625" s="5"/>
      <c r="Y625" s="5">
        <v>1</v>
      </c>
      <c r="Z625" t="s">
        <v>72</v>
      </c>
      <c r="AA625" t="s">
        <v>72</v>
      </c>
      <c r="AB625" s="1">
        <v>42894</v>
      </c>
      <c r="AC625" t="s">
        <v>72</v>
      </c>
      <c r="AD625" t="s">
        <v>72</v>
      </c>
      <c r="AE625">
        <v>0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 t="s">
        <v>72</v>
      </c>
      <c r="AX625">
        <v>18</v>
      </c>
      <c r="AY625">
        <v>150</v>
      </c>
      <c r="AZ625">
        <v>63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2</v>
      </c>
      <c r="BM625">
        <v>0</v>
      </c>
      <c r="BN625">
        <v>0</v>
      </c>
      <c r="BO625">
        <v>77</v>
      </c>
    </row>
    <row r="626" spans="1:67">
      <c r="A626" s="1">
        <v>42852</v>
      </c>
      <c r="B626">
        <v>301291</v>
      </c>
      <c r="C626" t="s">
        <v>388</v>
      </c>
      <c r="D626" t="s">
        <v>1035</v>
      </c>
      <c r="E626" s="1">
        <v>15188</v>
      </c>
      <c r="F626">
        <v>77</v>
      </c>
      <c r="G626" t="s">
        <v>77</v>
      </c>
      <c r="H626" t="s">
        <v>70</v>
      </c>
      <c r="I626" t="s">
        <v>70</v>
      </c>
      <c r="J626" t="s">
        <v>71</v>
      </c>
      <c r="K626">
        <v>22.3</v>
      </c>
      <c r="L626">
        <v>1</v>
      </c>
      <c r="M626">
        <v>0</v>
      </c>
      <c r="N626" t="s">
        <v>15</v>
      </c>
      <c r="O626" s="5">
        <v>0</v>
      </c>
      <c r="P626" s="5">
        <v>1</v>
      </c>
      <c r="Q626" s="5">
        <v>0</v>
      </c>
      <c r="R626" s="5">
        <v>0</v>
      </c>
      <c r="S626" s="5">
        <v>23</v>
      </c>
      <c r="T626" s="5">
        <v>15</v>
      </c>
      <c r="U626" s="5">
        <v>1</v>
      </c>
      <c r="V626" s="5">
        <v>0</v>
      </c>
      <c r="W626" s="5"/>
      <c r="X626" s="5"/>
      <c r="Y626" s="5">
        <v>1</v>
      </c>
      <c r="Z626" t="s">
        <v>72</v>
      </c>
      <c r="AA626" t="s">
        <v>72</v>
      </c>
      <c r="AB626" s="1">
        <v>43010</v>
      </c>
      <c r="AC626" t="s">
        <v>72</v>
      </c>
      <c r="AD626" t="s">
        <v>72</v>
      </c>
      <c r="AE626">
        <v>1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 t="s">
        <v>72</v>
      </c>
      <c r="AX626">
        <v>5</v>
      </c>
      <c r="AY626">
        <v>110</v>
      </c>
      <c r="AZ626">
        <v>66</v>
      </c>
      <c r="BA626">
        <v>1</v>
      </c>
      <c r="BB626">
        <v>0</v>
      </c>
      <c r="BC626">
        <v>1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</v>
      </c>
      <c r="BM626">
        <v>0</v>
      </c>
      <c r="BN626">
        <v>1</v>
      </c>
      <c r="BO626">
        <v>15</v>
      </c>
    </row>
    <row r="627" spans="1:67" hidden="1">
      <c r="A627" s="1">
        <v>42852</v>
      </c>
      <c r="B627">
        <v>301672</v>
      </c>
      <c r="C627" t="s">
        <v>1036</v>
      </c>
      <c r="D627" t="s">
        <v>1037</v>
      </c>
      <c r="E627" s="1">
        <v>12311</v>
      </c>
      <c r="F627">
        <v>85</v>
      </c>
      <c r="G627" t="s">
        <v>69</v>
      </c>
      <c r="H627" t="s">
        <v>70</v>
      </c>
      <c r="I627" t="s">
        <v>70</v>
      </c>
      <c r="J627" t="s">
        <v>71</v>
      </c>
      <c r="K627">
        <v>35.5</v>
      </c>
      <c r="L627">
        <v>1</v>
      </c>
      <c r="M627">
        <v>0</v>
      </c>
      <c r="N627" t="s">
        <v>16</v>
      </c>
      <c r="O627" s="5">
        <v>0</v>
      </c>
      <c r="P627" s="5">
        <v>0</v>
      </c>
      <c r="Q627" s="5">
        <v>1</v>
      </c>
      <c r="R627" s="5">
        <v>0</v>
      </c>
      <c r="S627" s="5">
        <v>67</v>
      </c>
      <c r="T627" s="5">
        <v>67</v>
      </c>
      <c r="U627" s="5">
        <v>0</v>
      </c>
      <c r="V627" s="5">
        <v>1</v>
      </c>
      <c r="W627" s="5"/>
      <c r="X627" s="5"/>
      <c r="Y627" s="5">
        <v>1</v>
      </c>
      <c r="Z627" t="s">
        <v>72</v>
      </c>
      <c r="AA627" t="s">
        <v>72</v>
      </c>
      <c r="AB627" s="1">
        <v>43068</v>
      </c>
      <c r="AC627" t="s">
        <v>72</v>
      </c>
      <c r="AD627" t="s">
        <v>72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 t="s">
        <v>72</v>
      </c>
      <c r="AX627">
        <v>15</v>
      </c>
      <c r="AY627">
        <v>125</v>
      </c>
      <c r="AZ627">
        <v>44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</v>
      </c>
      <c r="BM627">
        <v>0</v>
      </c>
      <c r="BN627">
        <v>0</v>
      </c>
      <c r="BO627">
        <v>67</v>
      </c>
    </row>
    <row r="628" spans="1:67">
      <c r="A628" s="1">
        <v>42857</v>
      </c>
      <c r="B628">
        <v>412532</v>
      </c>
      <c r="C628" t="s">
        <v>1038</v>
      </c>
      <c r="D628" t="s">
        <v>1039</v>
      </c>
      <c r="E628" s="1">
        <v>14902</v>
      </c>
      <c r="F628">
        <v>78</v>
      </c>
      <c r="G628" t="s">
        <v>69</v>
      </c>
      <c r="H628" t="s">
        <v>1014</v>
      </c>
      <c r="I628" t="s">
        <v>1014</v>
      </c>
      <c r="J628" t="s">
        <v>71</v>
      </c>
      <c r="K628">
        <v>24.7</v>
      </c>
      <c r="L628">
        <v>0</v>
      </c>
      <c r="M628">
        <v>1</v>
      </c>
      <c r="N628" t="s">
        <v>15</v>
      </c>
      <c r="O628" s="5">
        <v>0</v>
      </c>
      <c r="P628" s="5">
        <v>1</v>
      </c>
      <c r="Q628" s="5">
        <v>0</v>
      </c>
      <c r="R628" s="5">
        <v>0</v>
      </c>
      <c r="S628" s="5">
        <v>33</v>
      </c>
      <c r="T628" s="5">
        <v>33</v>
      </c>
      <c r="U628" s="5">
        <v>1</v>
      </c>
      <c r="V628" s="5">
        <v>0</v>
      </c>
      <c r="W628" s="5"/>
      <c r="X628" s="5">
        <v>3548</v>
      </c>
      <c r="Y628" s="5">
        <v>1</v>
      </c>
      <c r="Z628" t="s">
        <v>72</v>
      </c>
      <c r="AA628" t="s">
        <v>72</v>
      </c>
      <c r="AB628" s="1">
        <v>43088</v>
      </c>
      <c r="AC628" t="s">
        <v>72</v>
      </c>
      <c r="AD628" t="s">
        <v>72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 t="s">
        <v>72</v>
      </c>
      <c r="AX628">
        <v>5</v>
      </c>
      <c r="AY628">
        <v>130</v>
      </c>
      <c r="AZ628">
        <v>66</v>
      </c>
      <c r="BA628">
        <v>1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2</v>
      </c>
      <c r="BM628">
        <v>0</v>
      </c>
      <c r="BN628">
        <v>1</v>
      </c>
      <c r="BO628">
        <v>33</v>
      </c>
    </row>
    <row r="629" spans="1:67" hidden="1">
      <c r="A629" s="1">
        <v>42857</v>
      </c>
      <c r="B629">
        <v>423852</v>
      </c>
      <c r="C629" t="s">
        <v>1040</v>
      </c>
      <c r="D629" t="s">
        <v>98</v>
      </c>
      <c r="E629" s="1">
        <v>15642</v>
      </c>
      <c r="F629">
        <v>76</v>
      </c>
      <c r="G629" t="s">
        <v>77</v>
      </c>
      <c r="H629" t="s">
        <v>1014</v>
      </c>
      <c r="I629" t="s">
        <v>1014</v>
      </c>
      <c r="J629" t="s">
        <v>71</v>
      </c>
      <c r="K629">
        <v>34.799999999999997</v>
      </c>
      <c r="L629">
        <v>0</v>
      </c>
      <c r="M629">
        <v>0</v>
      </c>
      <c r="N629" t="s">
        <v>15</v>
      </c>
      <c r="O629" s="5">
        <v>0</v>
      </c>
      <c r="P629" s="5">
        <v>1</v>
      </c>
      <c r="Q629" s="5">
        <v>0</v>
      </c>
      <c r="R629" s="5">
        <v>0</v>
      </c>
      <c r="S629" s="5">
        <v>38</v>
      </c>
      <c r="T629" s="5" t="s">
        <v>72</v>
      </c>
      <c r="U629" s="5">
        <v>1</v>
      </c>
      <c r="V629" s="5">
        <v>0</v>
      </c>
      <c r="W629" s="5"/>
      <c r="X629" s="5"/>
      <c r="Y629" s="5">
        <v>1</v>
      </c>
      <c r="Z629" t="s">
        <v>72</v>
      </c>
      <c r="AA629" t="s">
        <v>72</v>
      </c>
      <c r="AB629" s="1">
        <v>43081</v>
      </c>
      <c r="AC629" t="s">
        <v>139</v>
      </c>
      <c r="AD629" t="s">
        <v>144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1</v>
      </c>
      <c r="AK629">
        <v>1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 t="s">
        <v>72</v>
      </c>
      <c r="AX629">
        <v>11</v>
      </c>
      <c r="AY629">
        <v>110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2</v>
      </c>
      <c r="BM629">
        <v>1</v>
      </c>
      <c r="BN629">
        <v>1</v>
      </c>
      <c r="BO629">
        <v>38</v>
      </c>
    </row>
    <row r="630" spans="1:67" hidden="1">
      <c r="A630" s="1">
        <v>42857</v>
      </c>
      <c r="B630">
        <v>454859</v>
      </c>
      <c r="C630" t="s">
        <v>94</v>
      </c>
      <c r="D630" t="s">
        <v>1041</v>
      </c>
      <c r="E630" s="1">
        <v>18616</v>
      </c>
      <c r="F630">
        <v>68</v>
      </c>
      <c r="G630" t="s">
        <v>77</v>
      </c>
      <c r="H630" t="s">
        <v>1014</v>
      </c>
      <c r="I630" t="s">
        <v>1014</v>
      </c>
      <c r="J630" t="s">
        <v>71</v>
      </c>
      <c r="K630">
        <v>25.9</v>
      </c>
      <c r="L630">
        <v>0</v>
      </c>
      <c r="M630">
        <v>0</v>
      </c>
      <c r="N630" t="s">
        <v>15</v>
      </c>
      <c r="O630" s="5">
        <v>0</v>
      </c>
      <c r="P630" s="5">
        <v>1</v>
      </c>
      <c r="Q630" s="5">
        <v>0</v>
      </c>
      <c r="R630" s="5">
        <v>0</v>
      </c>
      <c r="S630" s="5">
        <v>22</v>
      </c>
      <c r="T630" s="5" t="s">
        <v>72</v>
      </c>
      <c r="U630" s="5">
        <v>1</v>
      </c>
      <c r="V630" s="5">
        <v>0</v>
      </c>
      <c r="W630" s="5"/>
      <c r="X630" s="5"/>
      <c r="Y630" s="5">
        <v>1</v>
      </c>
      <c r="Z630" t="s">
        <v>139</v>
      </c>
      <c r="AA630" t="s">
        <v>144</v>
      </c>
      <c r="AB630" s="1">
        <v>43080</v>
      </c>
      <c r="AC630" t="s">
        <v>139</v>
      </c>
      <c r="AD630" t="s">
        <v>435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 t="s">
        <v>72</v>
      </c>
      <c r="AX630">
        <v>6</v>
      </c>
      <c r="AY630">
        <v>125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1</v>
      </c>
      <c r="BL630">
        <v>2</v>
      </c>
      <c r="BM630">
        <v>0</v>
      </c>
      <c r="BN630">
        <v>1</v>
      </c>
      <c r="BO630">
        <v>22</v>
      </c>
    </row>
    <row r="631" spans="1:67" hidden="1">
      <c r="A631" s="1">
        <v>42858</v>
      </c>
      <c r="B631">
        <v>348573</v>
      </c>
      <c r="C631" t="s">
        <v>956</v>
      </c>
      <c r="D631" t="s">
        <v>1042</v>
      </c>
      <c r="E631" s="1">
        <v>11101</v>
      </c>
      <c r="F631">
        <v>88</v>
      </c>
      <c r="G631" t="s">
        <v>69</v>
      </c>
      <c r="H631" t="s">
        <v>1014</v>
      </c>
      <c r="I631" t="s">
        <v>1014</v>
      </c>
      <c r="J631" t="s">
        <v>71</v>
      </c>
      <c r="K631">
        <v>39</v>
      </c>
      <c r="L631">
        <v>0</v>
      </c>
      <c r="M631">
        <v>0</v>
      </c>
      <c r="N631" t="s">
        <v>16</v>
      </c>
      <c r="O631" s="5">
        <v>0</v>
      </c>
      <c r="P631" s="5">
        <v>0</v>
      </c>
      <c r="Q631" s="5">
        <v>1</v>
      </c>
      <c r="R631" s="5">
        <v>0</v>
      </c>
      <c r="S631" s="5">
        <v>28</v>
      </c>
      <c r="T631" s="5" t="s">
        <v>72</v>
      </c>
      <c r="U631" s="5">
        <v>1</v>
      </c>
      <c r="V631" s="5">
        <v>0</v>
      </c>
      <c r="W631" s="5"/>
      <c r="X631" s="5"/>
      <c r="Y631" s="5">
        <v>1</v>
      </c>
      <c r="Z631" t="s">
        <v>139</v>
      </c>
      <c r="AA631" t="s">
        <v>355</v>
      </c>
      <c r="AB631" s="1">
        <v>43031</v>
      </c>
      <c r="AC631" t="s">
        <v>139</v>
      </c>
      <c r="AD631" t="s">
        <v>355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 t="s">
        <v>72</v>
      </c>
      <c r="AX631">
        <v>9</v>
      </c>
      <c r="AY631">
        <v>122</v>
      </c>
      <c r="AZ631">
        <v>66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2</v>
      </c>
      <c r="BM631">
        <v>1</v>
      </c>
      <c r="BN631">
        <v>1</v>
      </c>
      <c r="BO631">
        <v>28</v>
      </c>
    </row>
    <row r="632" spans="1:67" hidden="1">
      <c r="A632" s="1">
        <v>42859</v>
      </c>
      <c r="B632">
        <v>199632</v>
      </c>
      <c r="C632" t="s">
        <v>273</v>
      </c>
      <c r="D632" t="s">
        <v>1043</v>
      </c>
      <c r="E632" s="1">
        <v>15407</v>
      </c>
      <c r="F632">
        <v>76</v>
      </c>
      <c r="G632" t="s">
        <v>69</v>
      </c>
      <c r="H632" t="s">
        <v>70</v>
      </c>
      <c r="I632" t="s">
        <v>70</v>
      </c>
      <c r="J632" t="s">
        <v>71</v>
      </c>
      <c r="K632">
        <v>26.4</v>
      </c>
      <c r="L632">
        <v>1</v>
      </c>
      <c r="M632">
        <v>0</v>
      </c>
      <c r="N632" t="s">
        <v>15</v>
      </c>
      <c r="O632" s="5">
        <v>0</v>
      </c>
      <c r="P632" s="5">
        <v>1</v>
      </c>
      <c r="Q632" s="5">
        <v>0</v>
      </c>
      <c r="R632" s="5">
        <v>0</v>
      </c>
      <c r="S632" s="5">
        <v>70</v>
      </c>
      <c r="T632" s="5">
        <v>70</v>
      </c>
      <c r="U632" s="5">
        <v>0</v>
      </c>
      <c r="V632" s="5">
        <v>1</v>
      </c>
      <c r="W632" s="5"/>
      <c r="X632" s="5"/>
      <c r="Y632" s="5">
        <v>1</v>
      </c>
      <c r="Z632" t="s">
        <v>72</v>
      </c>
      <c r="AA632" t="s">
        <v>72</v>
      </c>
      <c r="AB632" s="1">
        <v>43027</v>
      </c>
      <c r="AC632" t="s">
        <v>72</v>
      </c>
      <c r="AD632" t="s">
        <v>72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 t="s">
        <v>72</v>
      </c>
      <c r="AX632">
        <v>9</v>
      </c>
      <c r="AY632">
        <v>140</v>
      </c>
      <c r="AZ632">
        <v>41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2</v>
      </c>
      <c r="BM632">
        <v>0</v>
      </c>
      <c r="BN632">
        <v>0</v>
      </c>
      <c r="BO632">
        <v>70</v>
      </c>
    </row>
    <row r="633" spans="1:67" hidden="1">
      <c r="A633" s="1">
        <v>42859</v>
      </c>
      <c r="B633">
        <v>301656</v>
      </c>
      <c r="C633" t="s">
        <v>130</v>
      </c>
      <c r="D633" t="s">
        <v>1044</v>
      </c>
      <c r="E633" s="1">
        <v>17262</v>
      </c>
      <c r="F633">
        <v>71</v>
      </c>
      <c r="G633" t="s">
        <v>77</v>
      </c>
      <c r="H633" t="s">
        <v>70</v>
      </c>
      <c r="I633" t="s">
        <v>70</v>
      </c>
      <c r="J633" t="s">
        <v>71</v>
      </c>
      <c r="K633">
        <v>48.4</v>
      </c>
      <c r="L633">
        <v>0</v>
      </c>
      <c r="M633">
        <v>0</v>
      </c>
      <c r="N633" t="s">
        <v>16</v>
      </c>
      <c r="O633" s="5">
        <v>0</v>
      </c>
      <c r="P633" s="5">
        <v>0</v>
      </c>
      <c r="Q633" s="5">
        <v>1</v>
      </c>
      <c r="R633" s="5">
        <v>0</v>
      </c>
      <c r="S633" s="5">
        <v>55</v>
      </c>
      <c r="T633" s="5">
        <v>55</v>
      </c>
      <c r="U633" s="5">
        <v>0</v>
      </c>
      <c r="V633" s="5">
        <v>1</v>
      </c>
      <c r="W633" s="5"/>
      <c r="X633" s="5"/>
      <c r="Y633" s="5">
        <v>1</v>
      </c>
      <c r="Z633" t="s">
        <v>72</v>
      </c>
      <c r="AA633" t="s">
        <v>72</v>
      </c>
      <c r="AB633" s="1">
        <v>42943</v>
      </c>
      <c r="AC633" t="s">
        <v>72</v>
      </c>
      <c r="AD633" t="s">
        <v>72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 t="s">
        <v>72</v>
      </c>
      <c r="AX633">
        <v>17</v>
      </c>
      <c r="AY633">
        <v>110</v>
      </c>
      <c r="AZ633">
        <v>49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2</v>
      </c>
      <c r="BM633">
        <v>0</v>
      </c>
      <c r="BN633">
        <v>0</v>
      </c>
      <c r="BO633">
        <v>55</v>
      </c>
    </row>
    <row r="634" spans="1:67" hidden="1">
      <c r="A634" s="1">
        <v>42864</v>
      </c>
      <c r="B634">
        <v>316946</v>
      </c>
      <c r="C634" t="s">
        <v>1045</v>
      </c>
      <c r="D634" t="s">
        <v>1046</v>
      </c>
      <c r="E634" s="1">
        <v>15056</v>
      </c>
      <c r="F634">
        <v>77</v>
      </c>
      <c r="G634" t="s">
        <v>77</v>
      </c>
      <c r="H634" t="s">
        <v>1014</v>
      </c>
      <c r="I634" t="s">
        <v>1014</v>
      </c>
      <c r="J634" t="s">
        <v>71</v>
      </c>
      <c r="K634">
        <v>26.4</v>
      </c>
      <c r="L634">
        <v>0</v>
      </c>
      <c r="M634">
        <v>0</v>
      </c>
      <c r="N634" t="s">
        <v>16</v>
      </c>
      <c r="O634" s="5">
        <v>0</v>
      </c>
      <c r="P634" s="5">
        <v>0</v>
      </c>
      <c r="Q634" s="5">
        <v>1</v>
      </c>
      <c r="R634" s="5">
        <v>0</v>
      </c>
      <c r="S634" s="5">
        <v>32</v>
      </c>
      <c r="T634" s="5">
        <v>31</v>
      </c>
      <c r="U634" s="5">
        <v>1</v>
      </c>
      <c r="V634" s="5">
        <v>0</v>
      </c>
      <c r="W634" s="5"/>
      <c r="X634" s="5"/>
      <c r="Y634" s="5">
        <v>1</v>
      </c>
      <c r="Z634" t="s">
        <v>72</v>
      </c>
      <c r="AA634" t="s">
        <v>72</v>
      </c>
      <c r="AB634" s="1">
        <v>43123</v>
      </c>
      <c r="AC634" t="s">
        <v>139</v>
      </c>
      <c r="AD634" t="s">
        <v>144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 t="s">
        <v>72</v>
      </c>
      <c r="AX634">
        <v>6</v>
      </c>
      <c r="AY634">
        <v>105</v>
      </c>
      <c r="AZ634">
        <v>38</v>
      </c>
      <c r="BA634">
        <v>1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2</v>
      </c>
      <c r="BM634">
        <v>1</v>
      </c>
      <c r="BN634">
        <v>1</v>
      </c>
      <c r="BO634">
        <v>31</v>
      </c>
    </row>
    <row r="635" spans="1:67" hidden="1">
      <c r="A635" s="1">
        <v>42864</v>
      </c>
      <c r="B635">
        <v>335512</v>
      </c>
      <c r="C635" t="s">
        <v>424</v>
      </c>
      <c r="D635" t="s">
        <v>1047</v>
      </c>
      <c r="E635" s="1">
        <v>17039</v>
      </c>
      <c r="F635">
        <v>72</v>
      </c>
      <c r="G635" t="s">
        <v>77</v>
      </c>
      <c r="H635" t="s">
        <v>1014</v>
      </c>
      <c r="I635" t="s">
        <v>1014</v>
      </c>
      <c r="J635" t="s">
        <v>71</v>
      </c>
      <c r="K635">
        <v>31.7</v>
      </c>
      <c r="L635">
        <v>0</v>
      </c>
      <c r="M635">
        <v>0</v>
      </c>
      <c r="N635" t="s">
        <v>15</v>
      </c>
      <c r="O635" s="5">
        <v>0</v>
      </c>
      <c r="P635" s="5">
        <v>1</v>
      </c>
      <c r="Q635" s="5">
        <v>0</v>
      </c>
      <c r="R635" s="5">
        <v>0</v>
      </c>
      <c r="S635" s="5">
        <v>24</v>
      </c>
      <c r="T635" s="5" t="s">
        <v>72</v>
      </c>
      <c r="U635" s="5">
        <v>1</v>
      </c>
      <c r="V635" s="5">
        <v>0</v>
      </c>
      <c r="W635" s="5"/>
      <c r="X635" s="5"/>
      <c r="Y635" s="5">
        <v>1</v>
      </c>
      <c r="Z635" t="s">
        <v>72</v>
      </c>
      <c r="AA635" t="s">
        <v>72</v>
      </c>
      <c r="AB635" s="1">
        <v>43137</v>
      </c>
      <c r="AC635" t="s">
        <v>139</v>
      </c>
      <c r="AD635" t="s">
        <v>355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1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 t="s">
        <v>72</v>
      </c>
      <c r="AX635">
        <v>9</v>
      </c>
      <c r="AY635">
        <v>123</v>
      </c>
      <c r="AZ635">
        <v>53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1</v>
      </c>
      <c r="BK635">
        <v>1</v>
      </c>
      <c r="BL635">
        <v>2</v>
      </c>
      <c r="BM635">
        <v>1</v>
      </c>
      <c r="BN635">
        <v>1</v>
      </c>
      <c r="BO635">
        <v>24</v>
      </c>
    </row>
    <row r="636" spans="1:67" hidden="1">
      <c r="A636" s="1">
        <v>42866</v>
      </c>
      <c r="B636">
        <v>174726</v>
      </c>
      <c r="C636" t="s">
        <v>1048</v>
      </c>
      <c r="D636" t="s">
        <v>1049</v>
      </c>
      <c r="E636" s="1">
        <v>13451</v>
      </c>
      <c r="F636">
        <v>82</v>
      </c>
      <c r="G636" t="s">
        <v>77</v>
      </c>
      <c r="H636" t="s">
        <v>70</v>
      </c>
      <c r="I636" t="s">
        <v>70</v>
      </c>
      <c r="J636" t="s">
        <v>71</v>
      </c>
      <c r="K636">
        <v>31.8</v>
      </c>
      <c r="L636">
        <v>0</v>
      </c>
      <c r="M636">
        <v>0</v>
      </c>
      <c r="N636" t="s">
        <v>15</v>
      </c>
      <c r="O636" s="5">
        <v>0</v>
      </c>
      <c r="P636" s="5">
        <v>1</v>
      </c>
      <c r="Q636" s="5">
        <v>0</v>
      </c>
      <c r="R636" s="5">
        <v>0</v>
      </c>
      <c r="S636" s="5">
        <v>33</v>
      </c>
      <c r="T636" s="5">
        <v>32</v>
      </c>
      <c r="U636" s="5">
        <v>1</v>
      </c>
      <c r="V636" s="5">
        <v>0</v>
      </c>
      <c r="W636" s="5"/>
      <c r="X636" s="5"/>
      <c r="Y636" s="5">
        <v>1</v>
      </c>
      <c r="Z636" t="s">
        <v>72</v>
      </c>
      <c r="AA636" t="s">
        <v>72</v>
      </c>
      <c r="AB636" s="1">
        <v>43119</v>
      </c>
      <c r="AC636" t="s">
        <v>139</v>
      </c>
      <c r="AD636" t="s">
        <v>144</v>
      </c>
      <c r="AE636">
        <v>1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 t="s">
        <v>72</v>
      </c>
      <c r="AX636">
        <v>7</v>
      </c>
      <c r="AY636">
        <v>135</v>
      </c>
      <c r="AZ636">
        <v>42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</v>
      </c>
      <c r="BM636">
        <v>0</v>
      </c>
      <c r="BN636">
        <v>1</v>
      </c>
      <c r="BO636">
        <v>32</v>
      </c>
    </row>
    <row r="637" spans="1:67" hidden="1">
      <c r="A637" s="1">
        <v>42866</v>
      </c>
      <c r="B637">
        <v>299112</v>
      </c>
      <c r="C637" t="s">
        <v>861</v>
      </c>
      <c r="D637" t="s">
        <v>1050</v>
      </c>
      <c r="E637" s="1">
        <v>16638</v>
      </c>
      <c r="F637">
        <v>73</v>
      </c>
      <c r="G637" t="s">
        <v>77</v>
      </c>
      <c r="H637" t="s">
        <v>70</v>
      </c>
      <c r="I637" t="s">
        <v>70</v>
      </c>
      <c r="J637" t="s">
        <v>71</v>
      </c>
      <c r="K637">
        <v>38.700000000000003</v>
      </c>
      <c r="L637">
        <v>0</v>
      </c>
      <c r="M637">
        <v>0</v>
      </c>
      <c r="N637" t="s">
        <v>15</v>
      </c>
      <c r="O637" s="5">
        <v>0</v>
      </c>
      <c r="P637" s="5">
        <v>1</v>
      </c>
      <c r="Q637" s="5">
        <v>0</v>
      </c>
      <c r="R637" s="5">
        <v>0</v>
      </c>
      <c r="S637" s="5">
        <v>71</v>
      </c>
      <c r="T637" s="5">
        <v>70</v>
      </c>
      <c r="U637" s="5">
        <v>0</v>
      </c>
      <c r="V637" s="5">
        <v>1</v>
      </c>
      <c r="W637" s="5"/>
      <c r="X637" s="5"/>
      <c r="Y637" s="5">
        <v>1</v>
      </c>
      <c r="Z637" t="s">
        <v>72</v>
      </c>
      <c r="AA637" t="s">
        <v>72</v>
      </c>
      <c r="AB637" s="1">
        <v>43062</v>
      </c>
      <c r="AC637" t="s">
        <v>72</v>
      </c>
      <c r="AD637" t="s">
        <v>72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 t="s">
        <v>72</v>
      </c>
      <c r="AX637">
        <v>10</v>
      </c>
      <c r="AY637">
        <v>170</v>
      </c>
      <c r="AZ637">
        <v>57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</v>
      </c>
      <c r="BM637">
        <v>0</v>
      </c>
      <c r="BN637">
        <v>0</v>
      </c>
      <c r="BO637">
        <v>70</v>
      </c>
    </row>
    <row r="638" spans="1:67">
      <c r="A638" s="1">
        <v>42867</v>
      </c>
      <c r="B638">
        <v>193430</v>
      </c>
      <c r="C638" t="s">
        <v>180</v>
      </c>
      <c r="D638" t="s">
        <v>1051</v>
      </c>
      <c r="E638" s="1">
        <v>17432</v>
      </c>
      <c r="F638">
        <v>71</v>
      </c>
      <c r="G638" t="s">
        <v>77</v>
      </c>
      <c r="H638" t="s">
        <v>70</v>
      </c>
      <c r="I638" t="s">
        <v>70</v>
      </c>
      <c r="J638" t="s">
        <v>71</v>
      </c>
      <c r="K638">
        <v>29.4</v>
      </c>
      <c r="L638">
        <v>0</v>
      </c>
      <c r="M638">
        <v>1</v>
      </c>
      <c r="N638" t="s">
        <v>16</v>
      </c>
      <c r="O638" s="5">
        <v>0</v>
      </c>
      <c r="P638" s="5">
        <v>0</v>
      </c>
      <c r="Q638" s="5">
        <v>1</v>
      </c>
      <c r="R638" s="5">
        <v>0</v>
      </c>
      <c r="S638" s="5">
        <v>30</v>
      </c>
      <c r="T638" s="5">
        <v>20</v>
      </c>
      <c r="U638" s="5">
        <v>1</v>
      </c>
      <c r="V638" s="5">
        <v>0</v>
      </c>
      <c r="W638" s="5"/>
      <c r="X638" s="5"/>
      <c r="Y638" s="5">
        <v>1</v>
      </c>
      <c r="Z638" t="s">
        <v>72</v>
      </c>
      <c r="AA638" t="s">
        <v>72</v>
      </c>
      <c r="AB638" s="1">
        <v>42936</v>
      </c>
      <c r="AC638" t="s">
        <v>72</v>
      </c>
      <c r="AD638" t="s">
        <v>72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 t="s">
        <v>72</v>
      </c>
      <c r="AX638">
        <v>17</v>
      </c>
      <c r="AY638">
        <v>90</v>
      </c>
      <c r="AZ638">
        <v>68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</v>
      </c>
      <c r="BM638">
        <v>1</v>
      </c>
      <c r="BN638">
        <v>1</v>
      </c>
      <c r="BO638">
        <v>20</v>
      </c>
    </row>
    <row r="639" spans="1:67" hidden="1">
      <c r="A639" s="1">
        <v>42871</v>
      </c>
      <c r="B639">
        <v>156027</v>
      </c>
      <c r="C639" t="s">
        <v>1052</v>
      </c>
      <c r="D639" t="s">
        <v>1053</v>
      </c>
      <c r="E639" s="1">
        <v>11651</v>
      </c>
      <c r="F639">
        <v>87</v>
      </c>
      <c r="G639" t="s">
        <v>69</v>
      </c>
      <c r="H639" t="s">
        <v>70</v>
      </c>
      <c r="I639" t="s">
        <v>70</v>
      </c>
      <c r="J639" t="s">
        <v>71</v>
      </c>
      <c r="K639">
        <v>27.7</v>
      </c>
      <c r="L639">
        <v>0</v>
      </c>
      <c r="M639">
        <v>0</v>
      </c>
      <c r="N639" t="s">
        <v>15</v>
      </c>
      <c r="O639" s="5">
        <v>0</v>
      </c>
      <c r="P639" s="5">
        <v>1</v>
      </c>
      <c r="Q639" s="5">
        <v>0</v>
      </c>
      <c r="R639" s="5">
        <v>0</v>
      </c>
      <c r="S639" s="5">
        <v>65</v>
      </c>
      <c r="T639" s="5">
        <v>85</v>
      </c>
      <c r="U639" s="5">
        <v>0</v>
      </c>
      <c r="V639" s="5">
        <v>1</v>
      </c>
      <c r="W639" s="5"/>
      <c r="X639" s="5"/>
      <c r="Y639" s="5">
        <v>1</v>
      </c>
      <c r="Z639" t="s">
        <v>72</v>
      </c>
      <c r="AA639" t="s">
        <v>72</v>
      </c>
      <c r="AB639" s="1">
        <v>43042</v>
      </c>
      <c r="AC639" t="s">
        <v>72</v>
      </c>
      <c r="AD639" t="s">
        <v>72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 t="s">
        <v>72</v>
      </c>
      <c r="AX639">
        <v>11</v>
      </c>
      <c r="AY639">
        <v>130</v>
      </c>
      <c r="AZ639">
        <v>45</v>
      </c>
      <c r="BA639">
        <v>1</v>
      </c>
      <c r="BB639">
        <v>0</v>
      </c>
      <c r="BC639">
        <v>0</v>
      </c>
      <c r="BD639">
        <v>1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2</v>
      </c>
      <c r="BM639">
        <v>0</v>
      </c>
      <c r="BN639">
        <v>0</v>
      </c>
      <c r="BO639">
        <v>65</v>
      </c>
    </row>
    <row r="640" spans="1:67">
      <c r="A640" s="1">
        <v>42871</v>
      </c>
      <c r="B640">
        <v>319041</v>
      </c>
      <c r="C640" t="s">
        <v>1054</v>
      </c>
      <c r="D640" t="s">
        <v>1055</v>
      </c>
      <c r="E640" s="1">
        <v>17094</v>
      </c>
      <c r="F640">
        <v>72</v>
      </c>
      <c r="G640" t="s">
        <v>77</v>
      </c>
      <c r="H640" t="s">
        <v>1014</v>
      </c>
      <c r="I640" t="s">
        <v>1014</v>
      </c>
      <c r="J640" t="s">
        <v>71</v>
      </c>
      <c r="K640">
        <v>21.7</v>
      </c>
      <c r="L640">
        <v>0</v>
      </c>
      <c r="M640">
        <v>0</v>
      </c>
      <c r="N640" t="s">
        <v>16</v>
      </c>
      <c r="O640" s="5">
        <v>0</v>
      </c>
      <c r="P640" s="5">
        <v>0</v>
      </c>
      <c r="Q640" s="5">
        <v>1</v>
      </c>
      <c r="R640" s="5">
        <v>0</v>
      </c>
      <c r="S640" s="5">
        <v>14</v>
      </c>
      <c r="T640" s="5">
        <v>14</v>
      </c>
      <c r="U640" s="5">
        <v>1</v>
      </c>
      <c r="V640" s="5">
        <v>0</v>
      </c>
      <c r="W640" s="5"/>
      <c r="X640" s="5"/>
      <c r="Y640" s="5">
        <v>1</v>
      </c>
      <c r="Z640" t="s">
        <v>72</v>
      </c>
      <c r="AA640" t="s">
        <v>72</v>
      </c>
      <c r="AB640" s="1">
        <v>42892</v>
      </c>
      <c r="AC640" t="s">
        <v>72</v>
      </c>
      <c r="AD640" t="s">
        <v>72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 t="s">
        <v>72</v>
      </c>
      <c r="AX640">
        <v>11</v>
      </c>
      <c r="AY640">
        <v>90</v>
      </c>
      <c r="AZ640">
        <v>65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2</v>
      </c>
      <c r="BM640">
        <v>1</v>
      </c>
      <c r="BN640">
        <v>1</v>
      </c>
      <c r="BO640">
        <v>14</v>
      </c>
    </row>
    <row r="641" spans="1:67">
      <c r="A641" s="1">
        <v>42871</v>
      </c>
      <c r="B641">
        <v>396389</v>
      </c>
      <c r="C641" t="s">
        <v>732</v>
      </c>
      <c r="D641" t="s">
        <v>99</v>
      </c>
      <c r="E641" s="1">
        <v>15976</v>
      </c>
      <c r="F641">
        <v>75</v>
      </c>
      <c r="G641" t="s">
        <v>77</v>
      </c>
      <c r="H641" t="s">
        <v>1014</v>
      </c>
      <c r="I641" t="s">
        <v>1014</v>
      </c>
      <c r="J641" t="s">
        <v>71</v>
      </c>
      <c r="K641">
        <v>32.5</v>
      </c>
      <c r="L641">
        <v>0</v>
      </c>
      <c r="M641">
        <v>0</v>
      </c>
      <c r="N641" t="s">
        <v>15</v>
      </c>
      <c r="O641" s="5">
        <v>0</v>
      </c>
      <c r="P641" s="5">
        <v>1</v>
      </c>
      <c r="Q641" s="5">
        <v>0</v>
      </c>
      <c r="R641" s="5">
        <v>0</v>
      </c>
      <c r="S641" s="5">
        <v>35</v>
      </c>
      <c r="T641" s="5">
        <v>35</v>
      </c>
      <c r="U641" s="5">
        <v>1</v>
      </c>
      <c r="V641" s="5">
        <v>0</v>
      </c>
      <c r="W641" s="5"/>
      <c r="X641" s="5"/>
      <c r="Y641" s="5">
        <v>1</v>
      </c>
      <c r="Z641" t="s">
        <v>72</v>
      </c>
      <c r="AA641" t="s">
        <v>72</v>
      </c>
      <c r="AB641" s="1">
        <v>43109</v>
      </c>
      <c r="AC641" t="s">
        <v>72</v>
      </c>
      <c r="AD641" t="s">
        <v>72</v>
      </c>
      <c r="AE641">
        <v>1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 t="s">
        <v>72</v>
      </c>
      <c r="AY641">
        <v>130</v>
      </c>
      <c r="AZ641">
        <v>48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1</v>
      </c>
      <c r="BK641">
        <v>0</v>
      </c>
      <c r="BL641">
        <v>2</v>
      </c>
      <c r="BM641">
        <v>0</v>
      </c>
      <c r="BN641">
        <v>1</v>
      </c>
      <c r="BO641">
        <v>35</v>
      </c>
    </row>
    <row r="642" spans="1:67" hidden="1">
      <c r="A642" s="1">
        <v>42873</v>
      </c>
      <c r="B642">
        <v>275372</v>
      </c>
      <c r="C642" t="s">
        <v>382</v>
      </c>
      <c r="D642" t="s">
        <v>242</v>
      </c>
      <c r="E642" s="1">
        <v>20229</v>
      </c>
      <c r="F642">
        <v>63</v>
      </c>
      <c r="G642" t="s">
        <v>69</v>
      </c>
      <c r="H642" t="s">
        <v>70</v>
      </c>
      <c r="I642" t="s">
        <v>70</v>
      </c>
      <c r="J642" t="s">
        <v>71</v>
      </c>
      <c r="K642">
        <v>48.6</v>
      </c>
      <c r="L642">
        <v>0</v>
      </c>
      <c r="M642">
        <v>0</v>
      </c>
      <c r="N642" t="s">
        <v>15</v>
      </c>
      <c r="O642" s="5">
        <v>0</v>
      </c>
      <c r="P642" s="5">
        <v>1</v>
      </c>
      <c r="Q642" s="5">
        <v>0</v>
      </c>
      <c r="R642" s="5">
        <v>0</v>
      </c>
      <c r="S642" s="5">
        <v>65</v>
      </c>
      <c r="T642" s="5">
        <v>65</v>
      </c>
      <c r="U642" s="5">
        <v>0</v>
      </c>
      <c r="V642" s="5">
        <v>1</v>
      </c>
      <c r="W642" s="5"/>
      <c r="X642" s="5"/>
      <c r="Y642" s="5">
        <v>1</v>
      </c>
      <c r="Z642" t="s">
        <v>72</v>
      </c>
      <c r="AA642" t="s">
        <v>72</v>
      </c>
      <c r="AB642" s="1">
        <v>43030</v>
      </c>
      <c r="AC642" t="s">
        <v>72</v>
      </c>
      <c r="AD642" t="s">
        <v>72</v>
      </c>
      <c r="AE642">
        <v>1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 t="s">
        <v>72</v>
      </c>
      <c r="AX642">
        <v>6</v>
      </c>
      <c r="AY642">
        <v>110</v>
      </c>
      <c r="AZ642">
        <v>83</v>
      </c>
      <c r="BA642">
        <v>1</v>
      </c>
      <c r="BB642">
        <v>1</v>
      </c>
      <c r="BC642">
        <v>1</v>
      </c>
      <c r="BD642">
        <v>1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</v>
      </c>
      <c r="BM642">
        <v>0</v>
      </c>
      <c r="BN642">
        <v>0</v>
      </c>
      <c r="BO642">
        <v>65</v>
      </c>
    </row>
    <row r="643" spans="1:67" hidden="1">
      <c r="A643" s="1">
        <v>42873</v>
      </c>
      <c r="B643">
        <v>295104</v>
      </c>
      <c r="C643" t="s">
        <v>265</v>
      </c>
      <c r="D643" t="s">
        <v>1056</v>
      </c>
      <c r="E643" s="1">
        <v>13650</v>
      </c>
      <c r="F643">
        <v>81</v>
      </c>
      <c r="G643" t="s">
        <v>77</v>
      </c>
      <c r="H643" t="s">
        <v>70</v>
      </c>
      <c r="I643" t="s">
        <v>70</v>
      </c>
      <c r="J643" t="s">
        <v>71</v>
      </c>
      <c r="K643">
        <v>28.6</v>
      </c>
      <c r="L643">
        <v>0</v>
      </c>
      <c r="M643">
        <v>0</v>
      </c>
      <c r="N643" t="s">
        <v>15</v>
      </c>
      <c r="O643" s="5">
        <v>0</v>
      </c>
      <c r="P643" s="5">
        <v>1</v>
      </c>
      <c r="Q643" s="5">
        <v>0</v>
      </c>
      <c r="R643" s="5">
        <v>0</v>
      </c>
      <c r="S643" s="5">
        <v>63</v>
      </c>
      <c r="T643" s="5">
        <v>63</v>
      </c>
      <c r="U643" s="5">
        <v>0</v>
      </c>
      <c r="V643" s="5">
        <v>1</v>
      </c>
      <c r="W643" s="5">
        <v>17.5</v>
      </c>
      <c r="X643" s="5"/>
      <c r="Y643" s="5">
        <v>1</v>
      </c>
      <c r="Z643" t="s">
        <v>72</v>
      </c>
      <c r="AA643" t="s">
        <v>72</v>
      </c>
      <c r="AB643" s="1">
        <v>42908</v>
      </c>
      <c r="AC643" t="s">
        <v>72</v>
      </c>
      <c r="AD643" t="s">
        <v>72</v>
      </c>
      <c r="AE643">
        <v>0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 t="s">
        <v>72</v>
      </c>
      <c r="AX643">
        <v>6</v>
      </c>
      <c r="AY643">
        <v>120</v>
      </c>
      <c r="AZ643">
        <v>60</v>
      </c>
      <c r="BA643">
        <v>1</v>
      </c>
      <c r="BB643">
        <v>0</v>
      </c>
      <c r="BC643">
        <v>1</v>
      </c>
      <c r="BD643">
        <v>1</v>
      </c>
      <c r="BE643">
        <v>0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2</v>
      </c>
      <c r="BM643">
        <v>0</v>
      </c>
      <c r="BN643">
        <v>0</v>
      </c>
      <c r="BO643">
        <v>63</v>
      </c>
    </row>
    <row r="644" spans="1:67" hidden="1">
      <c r="A644" s="1">
        <v>42873</v>
      </c>
      <c r="B644">
        <v>301362</v>
      </c>
      <c r="C644" t="s">
        <v>106</v>
      </c>
      <c r="D644" t="s">
        <v>1057</v>
      </c>
      <c r="E644" s="1">
        <v>17021</v>
      </c>
      <c r="F644">
        <v>72</v>
      </c>
      <c r="G644" t="s">
        <v>77</v>
      </c>
      <c r="H644" t="s">
        <v>70</v>
      </c>
      <c r="I644" t="s">
        <v>70</v>
      </c>
      <c r="J644" t="s">
        <v>71</v>
      </c>
      <c r="K644">
        <v>23.9</v>
      </c>
      <c r="L644">
        <v>0</v>
      </c>
      <c r="M644">
        <v>0</v>
      </c>
      <c r="N644" t="s">
        <v>15</v>
      </c>
      <c r="O644" s="5">
        <v>0</v>
      </c>
      <c r="P644" s="5">
        <v>1</v>
      </c>
      <c r="Q644" s="5">
        <v>0</v>
      </c>
      <c r="R644" s="5">
        <v>0</v>
      </c>
      <c r="S644" s="5">
        <v>20</v>
      </c>
      <c r="T644" s="5">
        <v>20</v>
      </c>
      <c r="U644" s="5">
        <v>1</v>
      </c>
      <c r="V644" s="5">
        <v>0</v>
      </c>
      <c r="W644" s="5"/>
      <c r="X644" s="5"/>
      <c r="Y644" s="5">
        <v>1</v>
      </c>
      <c r="Z644" t="s">
        <v>72</v>
      </c>
      <c r="AA644" t="s">
        <v>72</v>
      </c>
      <c r="AB644" s="1">
        <v>43053</v>
      </c>
      <c r="AC644" t="s">
        <v>139</v>
      </c>
      <c r="AD644" t="s">
        <v>435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 t="s">
        <v>72</v>
      </c>
      <c r="AX644">
        <v>6</v>
      </c>
      <c r="AY644">
        <v>130</v>
      </c>
      <c r="AZ644">
        <v>87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</v>
      </c>
      <c r="BM644">
        <v>0</v>
      </c>
      <c r="BN644">
        <v>1</v>
      </c>
      <c r="BO644">
        <v>20</v>
      </c>
    </row>
    <row r="645" spans="1:67" hidden="1">
      <c r="A645" s="1">
        <v>42874</v>
      </c>
      <c r="B645">
        <v>140680</v>
      </c>
      <c r="C645" t="s">
        <v>1058</v>
      </c>
      <c r="D645" t="s">
        <v>1059</v>
      </c>
      <c r="E645" s="1">
        <v>14202</v>
      </c>
      <c r="F645">
        <v>80</v>
      </c>
      <c r="G645" t="s">
        <v>77</v>
      </c>
      <c r="H645" t="s">
        <v>70</v>
      </c>
      <c r="I645" t="s">
        <v>70</v>
      </c>
      <c r="J645" t="s">
        <v>71</v>
      </c>
      <c r="K645">
        <v>37.200000000000003</v>
      </c>
      <c r="L645">
        <v>1</v>
      </c>
      <c r="M645">
        <v>0</v>
      </c>
      <c r="N645" t="s">
        <v>16</v>
      </c>
      <c r="O645" s="5">
        <v>0</v>
      </c>
      <c r="P645" s="5">
        <v>0</v>
      </c>
      <c r="Q645" s="5">
        <v>1</v>
      </c>
      <c r="R645" s="5">
        <v>0</v>
      </c>
      <c r="S645" s="5">
        <v>55</v>
      </c>
      <c r="T645" s="5">
        <v>55</v>
      </c>
      <c r="U645" s="5">
        <v>0</v>
      </c>
      <c r="V645" s="5">
        <v>1</v>
      </c>
      <c r="W645" s="5"/>
      <c r="X645" s="5"/>
      <c r="Y645" s="5">
        <v>1</v>
      </c>
      <c r="Z645" t="s">
        <v>72</v>
      </c>
      <c r="AA645" t="s">
        <v>72</v>
      </c>
      <c r="AB645" s="1">
        <v>43042</v>
      </c>
      <c r="AC645" t="s">
        <v>72</v>
      </c>
      <c r="AD645" t="s">
        <v>72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 t="s">
        <v>72</v>
      </c>
      <c r="AX645">
        <v>11</v>
      </c>
      <c r="AY645">
        <v>135</v>
      </c>
      <c r="AZ645">
        <v>51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0</v>
      </c>
      <c r="BH645">
        <v>1</v>
      </c>
      <c r="BI645">
        <v>1</v>
      </c>
      <c r="BJ645">
        <v>1</v>
      </c>
      <c r="BK645">
        <v>0</v>
      </c>
      <c r="BL645">
        <v>2</v>
      </c>
      <c r="BM645">
        <v>0</v>
      </c>
      <c r="BN645">
        <v>0</v>
      </c>
      <c r="BO645">
        <v>55</v>
      </c>
    </row>
    <row r="646" spans="1:67" hidden="1">
      <c r="A646" s="1">
        <v>42877</v>
      </c>
      <c r="B646">
        <v>2000508</v>
      </c>
      <c r="C646" t="s">
        <v>454</v>
      </c>
      <c r="D646" t="s">
        <v>1060</v>
      </c>
      <c r="E646" s="1">
        <v>15567</v>
      </c>
      <c r="F646">
        <v>76</v>
      </c>
      <c r="G646" t="s">
        <v>69</v>
      </c>
      <c r="H646" t="s">
        <v>830</v>
      </c>
      <c r="I646" t="s">
        <v>70</v>
      </c>
      <c r="J646" t="s">
        <v>71</v>
      </c>
      <c r="K646">
        <v>41.5</v>
      </c>
      <c r="L646">
        <v>0</v>
      </c>
      <c r="M646">
        <v>0</v>
      </c>
      <c r="N646" t="s">
        <v>15</v>
      </c>
      <c r="O646" s="5">
        <v>0</v>
      </c>
      <c r="P646" s="5">
        <v>1</v>
      </c>
      <c r="Q646" s="5">
        <v>0</v>
      </c>
      <c r="R646" s="5">
        <v>0</v>
      </c>
      <c r="S646" s="5">
        <v>44</v>
      </c>
      <c r="T646" s="5">
        <v>44</v>
      </c>
      <c r="U646" s="5">
        <v>0</v>
      </c>
      <c r="V646" s="5">
        <v>1</v>
      </c>
      <c r="W646" s="5"/>
      <c r="X646" s="5"/>
      <c r="Y646" s="5">
        <v>1</v>
      </c>
      <c r="Z646" t="s">
        <v>72</v>
      </c>
      <c r="AA646" t="s">
        <v>72</v>
      </c>
      <c r="AB646" s="1">
        <v>43136</v>
      </c>
      <c r="AC646" t="s">
        <v>72</v>
      </c>
      <c r="AD646" t="s">
        <v>72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 t="s">
        <v>72</v>
      </c>
      <c r="AX646">
        <v>10</v>
      </c>
      <c r="AY646">
        <v>155</v>
      </c>
      <c r="AZ646">
        <v>82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2</v>
      </c>
      <c r="BM646">
        <v>0</v>
      </c>
      <c r="BN646">
        <v>0</v>
      </c>
      <c r="BO646">
        <v>44</v>
      </c>
    </row>
    <row r="647" spans="1:67">
      <c r="A647" s="1">
        <v>42880</v>
      </c>
      <c r="B647">
        <v>135084</v>
      </c>
      <c r="C647" t="s">
        <v>1061</v>
      </c>
      <c r="D647" t="s">
        <v>1062</v>
      </c>
      <c r="E647" s="1">
        <v>16153</v>
      </c>
      <c r="F647">
        <v>74</v>
      </c>
      <c r="G647" t="s">
        <v>77</v>
      </c>
      <c r="H647" t="s">
        <v>70</v>
      </c>
      <c r="I647" t="s">
        <v>70</v>
      </c>
      <c r="J647" t="s">
        <v>71</v>
      </c>
      <c r="K647">
        <v>25.6</v>
      </c>
      <c r="L647">
        <v>0</v>
      </c>
      <c r="M647">
        <v>0</v>
      </c>
      <c r="N647" t="s">
        <v>14</v>
      </c>
      <c r="O647" s="5">
        <v>1</v>
      </c>
      <c r="P647" s="5">
        <v>0</v>
      </c>
      <c r="Q647" s="5">
        <v>0</v>
      </c>
      <c r="R647" s="5">
        <v>0</v>
      </c>
      <c r="S647" s="5">
        <v>35</v>
      </c>
      <c r="T647" s="5">
        <v>35</v>
      </c>
      <c r="U647" s="5">
        <v>1</v>
      </c>
      <c r="V647" s="5">
        <v>0</v>
      </c>
      <c r="W647" s="5"/>
      <c r="X647" s="5"/>
      <c r="Y647" s="5">
        <v>1</v>
      </c>
      <c r="Z647" t="s">
        <v>72</v>
      </c>
      <c r="AA647" t="s">
        <v>72</v>
      </c>
      <c r="AB647" s="1">
        <v>42880</v>
      </c>
      <c r="AC647" t="s">
        <v>72</v>
      </c>
      <c r="AD647" t="s">
        <v>72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t="s">
        <v>72</v>
      </c>
      <c r="AX647">
        <v>7</v>
      </c>
      <c r="AY647">
        <v>115</v>
      </c>
      <c r="AZ647">
        <v>71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2</v>
      </c>
      <c r="BM647">
        <v>1</v>
      </c>
      <c r="BN647">
        <v>1</v>
      </c>
      <c r="BO647">
        <v>35</v>
      </c>
    </row>
    <row r="648" spans="1:67" hidden="1">
      <c r="A648" s="1">
        <v>42880</v>
      </c>
      <c r="B648">
        <v>266497</v>
      </c>
      <c r="C648" t="s">
        <v>1063</v>
      </c>
      <c r="D648" t="s">
        <v>952</v>
      </c>
      <c r="E648" s="1">
        <v>7603</v>
      </c>
      <c r="F648">
        <v>98</v>
      </c>
      <c r="G648" t="s">
        <v>77</v>
      </c>
      <c r="H648" t="s">
        <v>70</v>
      </c>
      <c r="I648" t="s">
        <v>70</v>
      </c>
      <c r="J648" t="s">
        <v>71</v>
      </c>
      <c r="K648">
        <v>24.3</v>
      </c>
      <c r="L648">
        <v>1</v>
      </c>
      <c r="M648">
        <v>0</v>
      </c>
      <c r="N648" t="s">
        <v>16</v>
      </c>
      <c r="O648" s="5">
        <v>0</v>
      </c>
      <c r="P648" s="5">
        <v>0</v>
      </c>
      <c r="Q648" s="5">
        <v>1</v>
      </c>
      <c r="R648" s="5">
        <v>0</v>
      </c>
      <c r="S648" s="5">
        <v>64</v>
      </c>
      <c r="T648" s="5">
        <v>54</v>
      </c>
      <c r="U648" s="5">
        <v>0</v>
      </c>
      <c r="V648" s="5">
        <v>1</v>
      </c>
      <c r="W648" s="5"/>
      <c r="X648" s="5"/>
      <c r="Y648" s="5">
        <v>1</v>
      </c>
      <c r="Z648" t="s">
        <v>72</v>
      </c>
      <c r="AA648" t="s">
        <v>72</v>
      </c>
      <c r="AB648" s="1">
        <v>42975</v>
      </c>
      <c r="AC648" t="s">
        <v>72</v>
      </c>
      <c r="AD648" t="s">
        <v>72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t="s">
        <v>72</v>
      </c>
      <c r="AX648">
        <v>7</v>
      </c>
      <c r="AY648">
        <v>110</v>
      </c>
      <c r="AZ648">
        <v>43</v>
      </c>
      <c r="BA648">
        <v>1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2</v>
      </c>
      <c r="BM648">
        <v>0</v>
      </c>
      <c r="BN648">
        <v>0</v>
      </c>
      <c r="BO648">
        <v>54</v>
      </c>
    </row>
    <row r="649" spans="1:67" hidden="1">
      <c r="A649" s="1">
        <v>42884</v>
      </c>
      <c r="B649">
        <v>322317</v>
      </c>
      <c r="C649" t="s">
        <v>1064</v>
      </c>
      <c r="D649" t="s">
        <v>1065</v>
      </c>
      <c r="E649" s="1">
        <v>16564</v>
      </c>
      <c r="F649">
        <v>73</v>
      </c>
      <c r="G649" t="s">
        <v>69</v>
      </c>
      <c r="H649" t="s">
        <v>1014</v>
      </c>
      <c r="I649" t="s">
        <v>1014</v>
      </c>
      <c r="J649" t="s">
        <v>71</v>
      </c>
      <c r="K649">
        <v>21.7</v>
      </c>
      <c r="L649">
        <v>0</v>
      </c>
      <c r="M649">
        <v>0</v>
      </c>
      <c r="N649" t="s">
        <v>16</v>
      </c>
      <c r="O649" s="5">
        <v>0</v>
      </c>
      <c r="P649" s="5">
        <v>0</v>
      </c>
      <c r="Q649" s="5">
        <v>1</v>
      </c>
      <c r="R649" s="5">
        <v>0</v>
      </c>
      <c r="S649" s="5">
        <v>40</v>
      </c>
      <c r="T649" s="5" t="s">
        <v>72</v>
      </c>
      <c r="U649" s="5">
        <v>1</v>
      </c>
      <c r="V649" s="5">
        <v>0</v>
      </c>
      <c r="W649" s="5"/>
      <c r="X649" s="5"/>
      <c r="Y649" s="5">
        <v>1</v>
      </c>
      <c r="Z649" t="s">
        <v>139</v>
      </c>
      <c r="AA649" t="s">
        <v>144</v>
      </c>
      <c r="AB649" s="1">
        <v>43109</v>
      </c>
      <c r="AC649" t="s">
        <v>139</v>
      </c>
      <c r="AD649" t="s">
        <v>144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 t="s">
        <v>72</v>
      </c>
      <c r="AY649">
        <v>125</v>
      </c>
      <c r="AZ649">
        <v>46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2</v>
      </c>
      <c r="BM649">
        <v>0</v>
      </c>
      <c r="BN649">
        <v>1</v>
      </c>
      <c r="BO649">
        <v>40</v>
      </c>
    </row>
    <row r="650" spans="1:67" hidden="1">
      <c r="A650" s="1">
        <v>42885</v>
      </c>
      <c r="B650">
        <v>227118</v>
      </c>
      <c r="C650" t="s">
        <v>678</v>
      </c>
      <c r="D650" t="s">
        <v>189</v>
      </c>
      <c r="E650" s="1">
        <v>10255</v>
      </c>
      <c r="F650">
        <v>90</v>
      </c>
      <c r="G650" t="s">
        <v>77</v>
      </c>
      <c r="H650" t="s">
        <v>70</v>
      </c>
      <c r="I650" t="s">
        <v>70</v>
      </c>
      <c r="J650" t="s">
        <v>71</v>
      </c>
      <c r="K650">
        <v>33.4</v>
      </c>
      <c r="L650">
        <v>0</v>
      </c>
      <c r="M650">
        <v>0</v>
      </c>
      <c r="N650" t="s">
        <v>15</v>
      </c>
      <c r="O650" s="5">
        <v>0</v>
      </c>
      <c r="P650" s="5">
        <v>1</v>
      </c>
      <c r="Q650" s="5">
        <v>0</v>
      </c>
      <c r="R650" s="5">
        <v>0</v>
      </c>
      <c r="S650" s="5">
        <v>30</v>
      </c>
      <c r="T650" s="5">
        <v>30</v>
      </c>
      <c r="U650" s="5">
        <v>1</v>
      </c>
      <c r="V650" s="5">
        <v>0</v>
      </c>
      <c r="W650" s="5"/>
      <c r="X650" s="5"/>
      <c r="Y650" s="5">
        <v>1</v>
      </c>
      <c r="Z650" t="s">
        <v>72</v>
      </c>
      <c r="AA650" t="s">
        <v>72</v>
      </c>
      <c r="AB650" s="1">
        <v>43062</v>
      </c>
      <c r="AC650" t="s">
        <v>139</v>
      </c>
      <c r="AD650" t="s">
        <v>355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t="s">
        <v>72</v>
      </c>
      <c r="AY650">
        <v>140</v>
      </c>
      <c r="BA650">
        <v>1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</v>
      </c>
      <c r="BM650">
        <v>0</v>
      </c>
      <c r="BN650">
        <v>1</v>
      </c>
      <c r="BO650">
        <v>30</v>
      </c>
    </row>
    <row r="651" spans="1:67" hidden="1">
      <c r="A651" s="1">
        <v>42885</v>
      </c>
      <c r="B651">
        <v>267960</v>
      </c>
      <c r="C651" t="s">
        <v>219</v>
      </c>
      <c r="D651" t="s">
        <v>1066</v>
      </c>
      <c r="E651" s="1">
        <v>14946</v>
      </c>
      <c r="F651">
        <v>78</v>
      </c>
      <c r="G651" t="s">
        <v>77</v>
      </c>
      <c r="H651" t="s">
        <v>70</v>
      </c>
      <c r="I651" t="s">
        <v>70</v>
      </c>
      <c r="J651" t="s">
        <v>71</v>
      </c>
      <c r="K651">
        <v>40.299999999999997</v>
      </c>
      <c r="L651">
        <v>0</v>
      </c>
      <c r="M651">
        <v>0</v>
      </c>
      <c r="N651" t="s">
        <v>15</v>
      </c>
      <c r="O651" s="5">
        <v>0</v>
      </c>
      <c r="P651" s="5">
        <v>1</v>
      </c>
      <c r="Q651" s="5">
        <v>0</v>
      </c>
      <c r="R651" s="5">
        <v>0</v>
      </c>
      <c r="S651" s="5">
        <v>45</v>
      </c>
      <c r="T651" s="5">
        <v>45</v>
      </c>
      <c r="U651" s="5">
        <v>0</v>
      </c>
      <c r="V651" s="5">
        <v>1</v>
      </c>
      <c r="W651" s="5"/>
      <c r="X651" s="5"/>
      <c r="Y651" s="5">
        <v>1</v>
      </c>
      <c r="Z651" t="s">
        <v>72</v>
      </c>
      <c r="AA651" t="s">
        <v>72</v>
      </c>
      <c r="AB651" s="1">
        <v>43130</v>
      </c>
      <c r="AC651" t="s">
        <v>72</v>
      </c>
      <c r="AD651" t="s">
        <v>72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 t="s">
        <v>72</v>
      </c>
      <c r="AX651">
        <v>7</v>
      </c>
      <c r="AY651">
        <v>130</v>
      </c>
      <c r="AZ651">
        <v>74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</v>
      </c>
      <c r="BM651">
        <v>0</v>
      </c>
      <c r="BN651">
        <v>1</v>
      </c>
      <c r="BO651">
        <v>45</v>
      </c>
    </row>
    <row r="652" spans="1:67" hidden="1">
      <c r="A652" s="1">
        <v>42886</v>
      </c>
      <c r="B652">
        <v>199763</v>
      </c>
      <c r="C652" t="s">
        <v>1067</v>
      </c>
      <c r="D652" t="s">
        <v>1068</v>
      </c>
      <c r="E652" s="1">
        <v>20185</v>
      </c>
      <c r="F652">
        <v>63</v>
      </c>
      <c r="G652" t="s">
        <v>77</v>
      </c>
      <c r="H652" t="s">
        <v>70</v>
      </c>
      <c r="I652" t="s">
        <v>70</v>
      </c>
      <c r="J652" t="s">
        <v>71</v>
      </c>
      <c r="K652">
        <v>44.6</v>
      </c>
      <c r="L652">
        <v>0</v>
      </c>
      <c r="M652">
        <v>0</v>
      </c>
      <c r="N652" t="s">
        <v>16</v>
      </c>
      <c r="O652" s="5">
        <v>0</v>
      </c>
      <c r="P652" s="5">
        <v>0</v>
      </c>
      <c r="Q652" s="5">
        <v>1</v>
      </c>
      <c r="R652" s="5">
        <v>0</v>
      </c>
      <c r="S652" s="5">
        <v>55</v>
      </c>
      <c r="T652" s="5">
        <v>53</v>
      </c>
      <c r="U652" s="5">
        <v>0</v>
      </c>
      <c r="V652" s="5">
        <v>1</v>
      </c>
      <c r="W652" s="5"/>
      <c r="X652" s="5"/>
      <c r="Y652" s="5">
        <v>1</v>
      </c>
      <c r="Z652" t="s">
        <v>72</v>
      </c>
      <c r="AA652" t="s">
        <v>72</v>
      </c>
      <c r="AB652" s="1">
        <v>43090</v>
      </c>
      <c r="AC652" t="s">
        <v>72</v>
      </c>
      <c r="AD652" t="s">
        <v>72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 t="s">
        <v>72</v>
      </c>
      <c r="AX652">
        <v>8</v>
      </c>
      <c r="AY652">
        <v>120</v>
      </c>
      <c r="AZ652">
        <v>73</v>
      </c>
      <c r="BA652">
        <v>1</v>
      </c>
      <c r="BB652">
        <v>1</v>
      </c>
      <c r="BC652">
        <v>0</v>
      </c>
      <c r="BD652">
        <v>1</v>
      </c>
      <c r="BE652">
        <v>0</v>
      </c>
      <c r="BF652">
        <v>1</v>
      </c>
      <c r="BG652">
        <v>0</v>
      </c>
      <c r="BH652">
        <v>0</v>
      </c>
      <c r="BI652">
        <v>1</v>
      </c>
      <c r="BJ652">
        <v>1</v>
      </c>
      <c r="BK652">
        <v>0</v>
      </c>
      <c r="BL652">
        <v>2</v>
      </c>
      <c r="BM652">
        <v>0</v>
      </c>
      <c r="BN652">
        <v>0</v>
      </c>
      <c r="BO652">
        <v>53</v>
      </c>
    </row>
    <row r="653" spans="1:67">
      <c r="A653" s="1">
        <v>42887</v>
      </c>
      <c r="B653">
        <v>177393</v>
      </c>
      <c r="C653" t="s">
        <v>906</v>
      </c>
      <c r="D653" t="s">
        <v>1069</v>
      </c>
      <c r="E653" s="1">
        <v>21145</v>
      </c>
      <c r="F653">
        <v>61</v>
      </c>
      <c r="G653" t="s">
        <v>69</v>
      </c>
      <c r="H653" t="s">
        <v>70</v>
      </c>
      <c r="I653" t="s">
        <v>70</v>
      </c>
      <c r="J653" t="s">
        <v>71</v>
      </c>
      <c r="K653">
        <v>35.5</v>
      </c>
      <c r="L653">
        <v>0</v>
      </c>
      <c r="M653">
        <v>0</v>
      </c>
      <c r="N653" t="s">
        <v>17</v>
      </c>
      <c r="O653" s="5">
        <v>0</v>
      </c>
      <c r="P653" s="5">
        <v>0</v>
      </c>
      <c r="Q653" s="5">
        <v>0</v>
      </c>
      <c r="R653" s="5">
        <v>1</v>
      </c>
      <c r="S653" s="5">
        <v>45</v>
      </c>
      <c r="T653" s="5">
        <v>18</v>
      </c>
      <c r="U653" s="5">
        <v>1</v>
      </c>
      <c r="V653" s="5">
        <v>0</v>
      </c>
      <c r="W653" s="5"/>
      <c r="X653" s="5"/>
      <c r="Y653" s="5">
        <v>1</v>
      </c>
      <c r="Z653" t="s">
        <v>72</v>
      </c>
      <c r="AA653" t="s">
        <v>72</v>
      </c>
      <c r="AB653" s="1">
        <v>43016</v>
      </c>
      <c r="AC653" t="s">
        <v>72</v>
      </c>
      <c r="AD653" t="s">
        <v>72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 t="s">
        <v>72</v>
      </c>
      <c r="AX653">
        <v>9</v>
      </c>
      <c r="AY653">
        <v>100</v>
      </c>
      <c r="AZ653">
        <v>78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</v>
      </c>
      <c r="BM653">
        <v>0</v>
      </c>
      <c r="BN653">
        <v>1</v>
      </c>
      <c r="BO653">
        <v>18</v>
      </c>
    </row>
    <row r="654" spans="1:67" hidden="1">
      <c r="A654" s="1">
        <v>42887</v>
      </c>
      <c r="B654">
        <v>281639</v>
      </c>
      <c r="C654" t="s">
        <v>1070</v>
      </c>
      <c r="D654" t="s">
        <v>1071</v>
      </c>
      <c r="E654" s="1">
        <v>12924</v>
      </c>
      <c r="F654">
        <v>83</v>
      </c>
      <c r="G654" t="s">
        <v>69</v>
      </c>
      <c r="H654" t="s">
        <v>70</v>
      </c>
      <c r="I654" t="s">
        <v>70</v>
      </c>
      <c r="J654" t="s">
        <v>71</v>
      </c>
      <c r="K654">
        <v>36.5</v>
      </c>
      <c r="L654">
        <v>0</v>
      </c>
      <c r="M654">
        <v>0</v>
      </c>
      <c r="N654" t="s">
        <v>16</v>
      </c>
      <c r="O654" s="5">
        <v>0</v>
      </c>
      <c r="P654" s="5">
        <v>0</v>
      </c>
      <c r="Q654" s="5">
        <v>1</v>
      </c>
      <c r="R654" s="5">
        <v>0</v>
      </c>
      <c r="S654" s="5">
        <v>60</v>
      </c>
      <c r="T654" s="5">
        <v>60</v>
      </c>
      <c r="U654" s="5">
        <v>0</v>
      </c>
      <c r="V654" s="5">
        <v>1</v>
      </c>
      <c r="W654" s="5"/>
      <c r="X654" s="5"/>
      <c r="Y654" s="5">
        <v>1</v>
      </c>
      <c r="Z654" t="s">
        <v>72</v>
      </c>
      <c r="AA654" t="s">
        <v>72</v>
      </c>
      <c r="AB654" s="1">
        <v>43069</v>
      </c>
      <c r="AC654" t="s">
        <v>72</v>
      </c>
      <c r="AD654" t="s">
        <v>72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 t="s">
        <v>72</v>
      </c>
      <c r="AX654">
        <v>9</v>
      </c>
      <c r="AY654">
        <v>135</v>
      </c>
      <c r="AZ654">
        <v>40</v>
      </c>
      <c r="BA654">
        <v>1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</v>
      </c>
      <c r="BM654">
        <v>0</v>
      </c>
      <c r="BN654">
        <v>0</v>
      </c>
      <c r="BO654">
        <v>60</v>
      </c>
    </row>
    <row r="655" spans="1:67" hidden="1">
      <c r="A655" s="1">
        <v>42887</v>
      </c>
      <c r="B655">
        <v>301903</v>
      </c>
      <c r="C655" t="s">
        <v>304</v>
      </c>
      <c r="D655" t="s">
        <v>115</v>
      </c>
      <c r="E655" s="1">
        <v>21819</v>
      </c>
      <c r="F655">
        <v>59</v>
      </c>
      <c r="G655" t="s">
        <v>77</v>
      </c>
      <c r="H655" t="s">
        <v>70</v>
      </c>
      <c r="I655" t="s">
        <v>70</v>
      </c>
      <c r="J655" t="s">
        <v>71</v>
      </c>
      <c r="K655">
        <v>24.9</v>
      </c>
      <c r="L655">
        <v>0</v>
      </c>
      <c r="M655">
        <v>0</v>
      </c>
      <c r="N655" t="s">
        <v>16</v>
      </c>
      <c r="O655" s="5">
        <v>0</v>
      </c>
      <c r="P655" s="5">
        <v>0</v>
      </c>
      <c r="Q655" s="5">
        <v>1</v>
      </c>
      <c r="R655" s="5">
        <v>0</v>
      </c>
      <c r="S655" s="5">
        <v>60</v>
      </c>
      <c r="T655" s="5">
        <v>60</v>
      </c>
      <c r="U655" s="5">
        <v>0</v>
      </c>
      <c r="V655" s="5">
        <v>1</v>
      </c>
      <c r="W655" s="5"/>
      <c r="X655" s="5"/>
      <c r="Y655" s="5">
        <v>1</v>
      </c>
      <c r="Z655" t="s">
        <v>72</v>
      </c>
      <c r="AA655" t="s">
        <v>72</v>
      </c>
      <c r="AB655" s="1">
        <v>42887</v>
      </c>
      <c r="AC655" t="s">
        <v>72</v>
      </c>
      <c r="AD655" t="s">
        <v>72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 t="s">
        <v>72</v>
      </c>
      <c r="AX655">
        <v>14</v>
      </c>
      <c r="AY655">
        <v>120</v>
      </c>
      <c r="AZ655">
        <v>91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</v>
      </c>
      <c r="BM655">
        <v>0</v>
      </c>
      <c r="BN655">
        <v>0</v>
      </c>
      <c r="BO655">
        <v>60</v>
      </c>
    </row>
    <row r="656" spans="1:67" hidden="1">
      <c r="A656" s="1">
        <v>42891</v>
      </c>
      <c r="B656">
        <v>2002673</v>
      </c>
      <c r="C656" t="s">
        <v>1072</v>
      </c>
      <c r="D656" t="s">
        <v>1073</v>
      </c>
      <c r="E656" s="1">
        <v>27857</v>
      </c>
      <c r="F656">
        <v>42</v>
      </c>
      <c r="G656" t="s">
        <v>69</v>
      </c>
      <c r="H656" t="s">
        <v>830</v>
      </c>
      <c r="I656" t="s">
        <v>70</v>
      </c>
      <c r="J656" t="s">
        <v>71</v>
      </c>
      <c r="K656">
        <v>57.1</v>
      </c>
      <c r="L656">
        <v>0</v>
      </c>
      <c r="M656">
        <v>0</v>
      </c>
      <c r="N656" t="s">
        <v>15</v>
      </c>
      <c r="O656" s="5">
        <v>0</v>
      </c>
      <c r="P656" s="5">
        <v>1</v>
      </c>
      <c r="Q656" s="5">
        <v>0</v>
      </c>
      <c r="R656" s="5">
        <v>0</v>
      </c>
      <c r="S656" s="5">
        <v>57</v>
      </c>
      <c r="T656" s="5">
        <v>57</v>
      </c>
      <c r="U656" s="5">
        <v>0</v>
      </c>
      <c r="V656" s="5">
        <v>1</v>
      </c>
      <c r="W656" s="5"/>
      <c r="X656" s="5"/>
      <c r="Y656" s="5">
        <v>1</v>
      </c>
      <c r="Z656" t="s">
        <v>72</v>
      </c>
      <c r="AA656" t="s">
        <v>72</v>
      </c>
      <c r="AB656" s="1">
        <v>43087</v>
      </c>
      <c r="AC656" t="s">
        <v>72</v>
      </c>
      <c r="AD656" t="s">
        <v>72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 t="s">
        <v>72</v>
      </c>
      <c r="AX656">
        <v>9</v>
      </c>
      <c r="AY656">
        <v>175</v>
      </c>
      <c r="AZ656">
        <v>91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</v>
      </c>
      <c r="BM656">
        <v>0</v>
      </c>
      <c r="BN656">
        <v>0</v>
      </c>
      <c r="BO656">
        <v>57</v>
      </c>
    </row>
    <row r="657" spans="1:67">
      <c r="A657" s="1">
        <v>42892</v>
      </c>
      <c r="B657">
        <v>245438</v>
      </c>
      <c r="C657" t="s">
        <v>1074</v>
      </c>
      <c r="D657" t="s">
        <v>1075</v>
      </c>
      <c r="E657" s="1">
        <v>21511</v>
      </c>
      <c r="F657">
        <v>60</v>
      </c>
      <c r="G657" t="s">
        <v>77</v>
      </c>
      <c r="H657" t="s">
        <v>70</v>
      </c>
      <c r="I657" t="s">
        <v>70</v>
      </c>
      <c r="J657" t="s">
        <v>71</v>
      </c>
      <c r="K657">
        <v>20.8</v>
      </c>
      <c r="L657">
        <v>0</v>
      </c>
      <c r="M657">
        <v>0</v>
      </c>
      <c r="N657" t="s">
        <v>15</v>
      </c>
      <c r="O657" s="5">
        <v>0</v>
      </c>
      <c r="P657" s="5">
        <v>1</v>
      </c>
      <c r="Q657" s="5">
        <v>0</v>
      </c>
      <c r="R657" s="5">
        <v>0</v>
      </c>
      <c r="S657" s="5">
        <v>30</v>
      </c>
      <c r="T657" s="5">
        <v>21</v>
      </c>
      <c r="U657" s="5">
        <v>1</v>
      </c>
      <c r="V657" s="5">
        <v>0</v>
      </c>
      <c r="W657" s="5"/>
      <c r="X657" s="5"/>
      <c r="Y657" s="5">
        <v>1</v>
      </c>
      <c r="Z657" t="s">
        <v>72</v>
      </c>
      <c r="AA657" t="s">
        <v>72</v>
      </c>
      <c r="AB657" s="1">
        <v>43039</v>
      </c>
      <c r="AC657" t="s">
        <v>72</v>
      </c>
      <c r="AD657" t="s">
        <v>72</v>
      </c>
      <c r="AE657">
        <v>1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 t="s">
        <v>72</v>
      </c>
      <c r="AX657">
        <v>8</v>
      </c>
      <c r="AY657">
        <v>100</v>
      </c>
      <c r="AZ657">
        <v>91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</v>
      </c>
      <c r="BM657">
        <v>0</v>
      </c>
      <c r="BN657">
        <v>1</v>
      </c>
      <c r="BO657">
        <v>21</v>
      </c>
    </row>
    <row r="658" spans="1:67" hidden="1">
      <c r="A658" s="1">
        <v>42892</v>
      </c>
      <c r="B658">
        <v>288581</v>
      </c>
      <c r="C658" t="s">
        <v>257</v>
      </c>
      <c r="D658" t="s">
        <v>1076</v>
      </c>
      <c r="E658" s="1">
        <v>19195</v>
      </c>
      <c r="F658">
        <v>66</v>
      </c>
      <c r="G658" t="s">
        <v>77</v>
      </c>
      <c r="H658" t="s">
        <v>70</v>
      </c>
      <c r="I658" t="s">
        <v>70</v>
      </c>
      <c r="J658" t="s">
        <v>71</v>
      </c>
      <c r="K658">
        <v>30.4</v>
      </c>
      <c r="L658">
        <v>0</v>
      </c>
      <c r="M658">
        <v>0</v>
      </c>
      <c r="N658" t="s">
        <v>15</v>
      </c>
      <c r="O658" s="5">
        <v>0</v>
      </c>
      <c r="P658" s="5">
        <v>1</v>
      </c>
      <c r="Q658" s="5">
        <v>0</v>
      </c>
      <c r="R658" s="5">
        <v>0</v>
      </c>
      <c r="S658" s="5">
        <v>35</v>
      </c>
      <c r="T658" s="5">
        <v>33</v>
      </c>
      <c r="U658" s="5">
        <v>1</v>
      </c>
      <c r="V658" s="5">
        <v>0</v>
      </c>
      <c r="W658" s="5"/>
      <c r="X658" s="5"/>
      <c r="Y658" s="5">
        <v>1</v>
      </c>
      <c r="Z658" t="s">
        <v>72</v>
      </c>
      <c r="AA658" t="s">
        <v>72</v>
      </c>
      <c r="AB658" s="1">
        <v>43083</v>
      </c>
      <c r="AC658" t="s">
        <v>139</v>
      </c>
      <c r="AD658" t="s">
        <v>355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 t="s">
        <v>72</v>
      </c>
      <c r="AX658">
        <v>9</v>
      </c>
      <c r="AY658">
        <v>105</v>
      </c>
      <c r="AZ658">
        <v>43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</v>
      </c>
      <c r="BJ658">
        <v>0</v>
      </c>
      <c r="BK658">
        <v>1</v>
      </c>
      <c r="BL658">
        <v>2</v>
      </c>
      <c r="BM658">
        <v>0</v>
      </c>
      <c r="BN658">
        <v>1</v>
      </c>
      <c r="BO658">
        <v>33</v>
      </c>
    </row>
    <row r="659" spans="1:67" hidden="1">
      <c r="A659" s="1">
        <v>42892</v>
      </c>
      <c r="B659">
        <v>302168</v>
      </c>
      <c r="C659" t="s">
        <v>287</v>
      </c>
      <c r="D659" t="s">
        <v>488</v>
      </c>
      <c r="E659" s="1">
        <v>13957</v>
      </c>
      <c r="F659">
        <v>80</v>
      </c>
      <c r="G659" t="s">
        <v>69</v>
      </c>
      <c r="H659" t="s">
        <v>70</v>
      </c>
      <c r="I659" t="s">
        <v>70</v>
      </c>
      <c r="J659" t="s">
        <v>71</v>
      </c>
      <c r="K659">
        <v>33</v>
      </c>
      <c r="L659">
        <v>0</v>
      </c>
      <c r="M659">
        <v>0</v>
      </c>
      <c r="N659" t="s">
        <v>15</v>
      </c>
      <c r="O659" s="5">
        <v>0</v>
      </c>
      <c r="P659" s="5">
        <v>1</v>
      </c>
      <c r="Q659" s="5">
        <v>0</v>
      </c>
      <c r="R659" s="5">
        <v>0</v>
      </c>
      <c r="S659" s="5">
        <v>61</v>
      </c>
      <c r="T659" s="5">
        <v>61</v>
      </c>
      <c r="U659" s="5">
        <v>0</v>
      </c>
      <c r="V659" s="5">
        <v>1</v>
      </c>
      <c r="W659" s="5"/>
      <c r="X659" s="5"/>
      <c r="Y659" s="5">
        <v>1</v>
      </c>
      <c r="Z659" t="s">
        <v>72</v>
      </c>
      <c r="AA659" t="s">
        <v>72</v>
      </c>
      <c r="AB659" s="1">
        <v>42892</v>
      </c>
      <c r="AC659" t="s">
        <v>72</v>
      </c>
      <c r="AD659" t="s">
        <v>72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 t="s">
        <v>72</v>
      </c>
      <c r="AX659">
        <v>12</v>
      </c>
      <c r="AY659">
        <v>180</v>
      </c>
      <c r="AZ659">
        <v>60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2</v>
      </c>
      <c r="BM659">
        <v>0</v>
      </c>
      <c r="BN659">
        <v>0</v>
      </c>
      <c r="BO659">
        <v>61</v>
      </c>
    </row>
    <row r="660" spans="1:67" hidden="1">
      <c r="A660" s="1">
        <v>42892</v>
      </c>
      <c r="B660">
        <v>302582</v>
      </c>
      <c r="C660" t="s">
        <v>1077</v>
      </c>
      <c r="D660" t="s">
        <v>1078</v>
      </c>
      <c r="E660" s="1">
        <v>18061</v>
      </c>
      <c r="F660">
        <v>69</v>
      </c>
      <c r="G660" t="s">
        <v>69</v>
      </c>
      <c r="H660" t="s">
        <v>70</v>
      </c>
      <c r="I660" t="s">
        <v>70</v>
      </c>
      <c r="J660" t="s">
        <v>71</v>
      </c>
      <c r="K660">
        <v>36.1</v>
      </c>
      <c r="L660">
        <v>0</v>
      </c>
      <c r="M660">
        <v>0</v>
      </c>
      <c r="N660" t="s">
        <v>15</v>
      </c>
      <c r="O660" s="5">
        <v>0</v>
      </c>
      <c r="P660" s="5">
        <v>1</v>
      </c>
      <c r="Q660" s="5">
        <v>0</v>
      </c>
      <c r="R660" s="5">
        <v>0</v>
      </c>
      <c r="S660" s="5">
        <v>72</v>
      </c>
      <c r="T660" s="5">
        <v>72</v>
      </c>
      <c r="U660" s="5">
        <v>0</v>
      </c>
      <c r="V660" s="5">
        <v>1</v>
      </c>
      <c r="W660" s="5"/>
      <c r="X660" s="5"/>
      <c r="Y660" s="5">
        <v>1</v>
      </c>
      <c r="Z660" t="s">
        <v>72</v>
      </c>
      <c r="AA660" t="s">
        <v>72</v>
      </c>
      <c r="AB660" s="1">
        <v>42892</v>
      </c>
      <c r="AC660" t="s">
        <v>72</v>
      </c>
      <c r="AD660" t="s">
        <v>72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 t="s">
        <v>72</v>
      </c>
      <c r="AX660">
        <v>8</v>
      </c>
      <c r="AY660">
        <v>110</v>
      </c>
      <c r="AZ660">
        <v>42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</v>
      </c>
      <c r="BM660">
        <v>0</v>
      </c>
      <c r="BN660">
        <v>0</v>
      </c>
      <c r="BO660">
        <v>72</v>
      </c>
    </row>
    <row r="661" spans="1:67" hidden="1">
      <c r="A661" s="1">
        <v>42892</v>
      </c>
      <c r="B661">
        <v>321960</v>
      </c>
      <c r="C661" t="s">
        <v>691</v>
      </c>
      <c r="D661" t="s">
        <v>1079</v>
      </c>
      <c r="E661" s="1">
        <v>11147</v>
      </c>
      <c r="F661">
        <v>88</v>
      </c>
      <c r="G661" t="s">
        <v>69</v>
      </c>
      <c r="H661" t="s">
        <v>1014</v>
      </c>
      <c r="I661" t="s">
        <v>1014</v>
      </c>
      <c r="J661" t="s">
        <v>71</v>
      </c>
      <c r="K661">
        <v>21.7</v>
      </c>
      <c r="L661">
        <v>0</v>
      </c>
      <c r="M661">
        <v>0</v>
      </c>
      <c r="N661" t="s">
        <v>16</v>
      </c>
      <c r="O661" s="5">
        <v>0</v>
      </c>
      <c r="P661" s="5">
        <v>0</v>
      </c>
      <c r="Q661" s="5">
        <v>1</v>
      </c>
      <c r="R661" s="5">
        <v>0</v>
      </c>
      <c r="S661" s="5" t="s">
        <v>72</v>
      </c>
      <c r="T661" s="5" t="s">
        <v>72</v>
      </c>
      <c r="U661" s="5">
        <v>0</v>
      </c>
      <c r="V661" s="5">
        <v>0</v>
      </c>
      <c r="W661" s="5"/>
      <c r="X661" s="5"/>
      <c r="Y661" s="5">
        <v>1</v>
      </c>
      <c r="Z661" t="s">
        <v>72</v>
      </c>
      <c r="AA661" t="s">
        <v>72</v>
      </c>
      <c r="AB661" s="1">
        <v>43074</v>
      </c>
      <c r="AC661" t="s">
        <v>72</v>
      </c>
      <c r="AD661" t="s">
        <v>72</v>
      </c>
      <c r="AE661">
        <v>1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 t="s">
        <v>72</v>
      </c>
      <c r="AY661">
        <v>110</v>
      </c>
      <c r="AZ661">
        <v>43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1</v>
      </c>
      <c r="BI661">
        <v>1</v>
      </c>
      <c r="BJ661">
        <v>1</v>
      </c>
      <c r="BK661">
        <v>0</v>
      </c>
      <c r="BL661">
        <v>2</v>
      </c>
      <c r="BM661">
        <v>0</v>
      </c>
      <c r="BN661">
        <v>1</v>
      </c>
      <c r="BO661" t="s">
        <v>72</v>
      </c>
    </row>
    <row r="662" spans="1:67" hidden="1">
      <c r="A662" s="1">
        <v>42892</v>
      </c>
      <c r="B662">
        <v>327297</v>
      </c>
      <c r="C662" t="s">
        <v>128</v>
      </c>
      <c r="D662" t="s">
        <v>1080</v>
      </c>
      <c r="E662" s="1">
        <v>15625</v>
      </c>
      <c r="F662">
        <v>76</v>
      </c>
      <c r="G662" t="s">
        <v>77</v>
      </c>
      <c r="H662" t="s">
        <v>1014</v>
      </c>
      <c r="I662" t="s">
        <v>1014</v>
      </c>
      <c r="J662" t="s">
        <v>71</v>
      </c>
      <c r="K662">
        <v>28.5</v>
      </c>
      <c r="L662">
        <v>0</v>
      </c>
      <c r="M662">
        <v>0</v>
      </c>
      <c r="N662" t="s">
        <v>15</v>
      </c>
      <c r="O662" s="5">
        <v>0</v>
      </c>
      <c r="P662" s="5">
        <v>1</v>
      </c>
      <c r="Q662" s="5">
        <v>0</v>
      </c>
      <c r="R662" s="5">
        <v>0</v>
      </c>
      <c r="S662" s="5">
        <v>31</v>
      </c>
      <c r="T662" s="5">
        <v>26</v>
      </c>
      <c r="U662" s="5">
        <v>1</v>
      </c>
      <c r="V662" s="5">
        <v>0</v>
      </c>
      <c r="W662" s="5"/>
      <c r="X662" s="5"/>
      <c r="Y662" s="5">
        <v>1</v>
      </c>
      <c r="Z662" t="s">
        <v>72</v>
      </c>
      <c r="AA662" t="s">
        <v>72</v>
      </c>
      <c r="AB662" s="1">
        <v>43074</v>
      </c>
      <c r="AC662" t="s">
        <v>139</v>
      </c>
      <c r="AD662" t="s">
        <v>144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 t="s">
        <v>72</v>
      </c>
      <c r="AY662">
        <v>110</v>
      </c>
      <c r="AZ662">
        <v>70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1</v>
      </c>
      <c r="BJ662">
        <v>0</v>
      </c>
      <c r="BK662">
        <v>1</v>
      </c>
      <c r="BL662">
        <v>2</v>
      </c>
      <c r="BM662">
        <v>1</v>
      </c>
      <c r="BN662">
        <v>1</v>
      </c>
      <c r="BO662">
        <v>26</v>
      </c>
    </row>
    <row r="663" spans="1:67" hidden="1">
      <c r="A663" s="1">
        <v>42892</v>
      </c>
      <c r="B663">
        <v>356902</v>
      </c>
      <c r="C663" t="s">
        <v>1081</v>
      </c>
      <c r="D663" t="s">
        <v>1082</v>
      </c>
      <c r="E663" s="1">
        <v>12091</v>
      </c>
      <c r="F663">
        <v>85</v>
      </c>
      <c r="G663" t="s">
        <v>69</v>
      </c>
      <c r="H663" t="s">
        <v>1014</v>
      </c>
      <c r="I663" t="s">
        <v>1014</v>
      </c>
      <c r="J663" t="s">
        <v>71</v>
      </c>
      <c r="K663">
        <v>36.9</v>
      </c>
      <c r="L663">
        <v>0</v>
      </c>
      <c r="M663">
        <v>1</v>
      </c>
      <c r="N663" t="s">
        <v>16</v>
      </c>
      <c r="O663" s="5">
        <v>0</v>
      </c>
      <c r="P663" s="5">
        <v>0</v>
      </c>
      <c r="Q663" s="5">
        <v>1</v>
      </c>
      <c r="R663" s="5">
        <v>0</v>
      </c>
      <c r="S663" s="5">
        <v>54</v>
      </c>
      <c r="T663" s="5">
        <v>29</v>
      </c>
      <c r="U663" s="5">
        <v>1</v>
      </c>
      <c r="V663" s="5">
        <v>0</v>
      </c>
      <c r="W663" s="5"/>
      <c r="X663" s="5"/>
      <c r="Y663" s="5">
        <v>1</v>
      </c>
      <c r="Z663" t="s">
        <v>72</v>
      </c>
      <c r="AA663" t="s">
        <v>72</v>
      </c>
      <c r="AB663" s="1">
        <v>43074</v>
      </c>
      <c r="AC663" t="s">
        <v>139</v>
      </c>
      <c r="AD663" t="s">
        <v>355</v>
      </c>
      <c r="AE663">
        <v>1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 t="s">
        <v>72</v>
      </c>
      <c r="AY663">
        <v>115</v>
      </c>
      <c r="AZ663">
        <v>59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</v>
      </c>
      <c r="BM663">
        <v>0</v>
      </c>
      <c r="BN663">
        <v>1</v>
      </c>
      <c r="BO663">
        <v>29</v>
      </c>
    </row>
    <row r="664" spans="1:67">
      <c r="A664" s="1">
        <v>42892</v>
      </c>
      <c r="B664">
        <v>411925</v>
      </c>
      <c r="C664" t="s">
        <v>1083</v>
      </c>
      <c r="D664" t="s">
        <v>1084</v>
      </c>
      <c r="E664" s="1">
        <v>11158</v>
      </c>
      <c r="F664">
        <v>88</v>
      </c>
      <c r="G664" t="s">
        <v>69</v>
      </c>
      <c r="H664" t="s">
        <v>1014</v>
      </c>
      <c r="I664" t="s">
        <v>1014</v>
      </c>
      <c r="J664" t="s">
        <v>71</v>
      </c>
      <c r="K664">
        <v>29.8</v>
      </c>
      <c r="L664">
        <v>0</v>
      </c>
      <c r="M664">
        <v>0</v>
      </c>
      <c r="N664" t="s">
        <v>16</v>
      </c>
      <c r="O664" s="5">
        <v>0</v>
      </c>
      <c r="P664" s="5">
        <v>0</v>
      </c>
      <c r="Q664" s="5">
        <v>1</v>
      </c>
      <c r="R664" s="5">
        <v>0</v>
      </c>
      <c r="S664" s="5">
        <v>40</v>
      </c>
      <c r="T664" s="5" t="s">
        <v>72</v>
      </c>
      <c r="U664" s="5">
        <v>1</v>
      </c>
      <c r="V664" s="5">
        <v>0</v>
      </c>
      <c r="W664" s="5"/>
      <c r="X664" s="5"/>
      <c r="Y664" s="5">
        <v>1</v>
      </c>
      <c r="Z664" t="s">
        <v>72</v>
      </c>
      <c r="AA664" t="s">
        <v>72</v>
      </c>
      <c r="AB664" s="1">
        <v>43081</v>
      </c>
      <c r="AC664" t="s">
        <v>72</v>
      </c>
      <c r="AD664" t="s">
        <v>72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 t="s">
        <v>72</v>
      </c>
      <c r="AY664">
        <v>140</v>
      </c>
      <c r="AZ664">
        <v>32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</v>
      </c>
      <c r="BM664">
        <v>0</v>
      </c>
      <c r="BN664">
        <v>1</v>
      </c>
      <c r="BO664">
        <v>40</v>
      </c>
    </row>
    <row r="665" spans="1:67" hidden="1">
      <c r="A665" s="1">
        <v>42894</v>
      </c>
      <c r="B665">
        <v>302829</v>
      </c>
      <c r="C665" t="s">
        <v>1085</v>
      </c>
      <c r="D665" t="s">
        <v>1086</v>
      </c>
      <c r="E665" s="1">
        <v>12366</v>
      </c>
      <c r="F665">
        <v>85</v>
      </c>
      <c r="G665" t="s">
        <v>69</v>
      </c>
      <c r="H665" t="s">
        <v>70</v>
      </c>
      <c r="I665" t="s">
        <v>70</v>
      </c>
      <c r="J665" t="s">
        <v>71</v>
      </c>
      <c r="K665">
        <v>25.8</v>
      </c>
      <c r="L665">
        <v>0</v>
      </c>
      <c r="M665">
        <v>0</v>
      </c>
      <c r="N665" t="s">
        <v>16</v>
      </c>
      <c r="O665" s="5">
        <v>0</v>
      </c>
      <c r="P665" s="5">
        <v>0</v>
      </c>
      <c r="Q665" s="5">
        <v>1</v>
      </c>
      <c r="R665" s="5">
        <v>0</v>
      </c>
      <c r="S665" s="5">
        <v>61</v>
      </c>
      <c r="T665" s="5">
        <v>61</v>
      </c>
      <c r="U665" s="5">
        <v>0</v>
      </c>
      <c r="V665" s="5">
        <v>1</v>
      </c>
      <c r="W665" s="5"/>
      <c r="X665" s="5"/>
      <c r="Y665" s="5">
        <v>1</v>
      </c>
      <c r="Z665" t="s">
        <v>72</v>
      </c>
      <c r="AA665" t="s">
        <v>72</v>
      </c>
      <c r="AB665" s="1">
        <v>43016</v>
      </c>
      <c r="AC665" t="s">
        <v>72</v>
      </c>
      <c r="AD665" t="s">
        <v>72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 t="s">
        <v>72</v>
      </c>
      <c r="AX665">
        <v>11</v>
      </c>
      <c r="AY665">
        <v>122</v>
      </c>
      <c r="AZ665">
        <v>39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2</v>
      </c>
      <c r="BM665">
        <v>0</v>
      </c>
      <c r="BN665">
        <v>0</v>
      </c>
      <c r="BO665">
        <v>61</v>
      </c>
    </row>
    <row r="666" spans="1:67" hidden="1">
      <c r="A666" s="1">
        <v>42898</v>
      </c>
      <c r="B666">
        <v>239632</v>
      </c>
      <c r="C666" t="s">
        <v>1087</v>
      </c>
      <c r="D666" t="s">
        <v>1088</v>
      </c>
      <c r="E666" s="1">
        <v>15036</v>
      </c>
      <c r="F666">
        <v>77</v>
      </c>
      <c r="G666" t="s">
        <v>69</v>
      </c>
      <c r="H666" t="s">
        <v>70</v>
      </c>
      <c r="I666" t="s">
        <v>70</v>
      </c>
      <c r="J666" t="s">
        <v>71</v>
      </c>
      <c r="K666">
        <v>34.200000000000003</v>
      </c>
      <c r="L666">
        <v>0</v>
      </c>
      <c r="M666">
        <v>0</v>
      </c>
      <c r="N666" t="s">
        <v>15</v>
      </c>
      <c r="O666" s="5">
        <v>0</v>
      </c>
      <c r="P666" s="5">
        <v>1</v>
      </c>
      <c r="Q666" s="5">
        <v>0</v>
      </c>
      <c r="R666" s="5">
        <v>0</v>
      </c>
      <c r="S666" s="5">
        <v>66</v>
      </c>
      <c r="T666" s="5">
        <v>66</v>
      </c>
      <c r="U666" s="5">
        <v>0</v>
      </c>
      <c r="V666" s="5">
        <v>1</v>
      </c>
      <c r="W666" s="5"/>
      <c r="X666" s="5"/>
      <c r="Y666" s="5">
        <v>1</v>
      </c>
      <c r="Z666" t="s">
        <v>72</v>
      </c>
      <c r="AA666" t="s">
        <v>72</v>
      </c>
      <c r="AB666" s="1">
        <v>43030</v>
      </c>
      <c r="AC666" t="s">
        <v>72</v>
      </c>
      <c r="AD666" t="s">
        <v>72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 t="s">
        <v>72</v>
      </c>
      <c r="AX666">
        <v>9</v>
      </c>
      <c r="AY666">
        <v>140</v>
      </c>
      <c r="AZ666">
        <v>55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</v>
      </c>
      <c r="BM666">
        <v>0</v>
      </c>
      <c r="BN666">
        <v>0</v>
      </c>
      <c r="BO666">
        <v>66</v>
      </c>
    </row>
    <row r="667" spans="1:67" hidden="1">
      <c r="A667" s="1">
        <v>42898</v>
      </c>
      <c r="B667">
        <v>298884</v>
      </c>
      <c r="C667" t="s">
        <v>107</v>
      </c>
      <c r="D667" t="s">
        <v>1089</v>
      </c>
      <c r="E667" s="1">
        <v>21917</v>
      </c>
      <c r="F667">
        <v>58</v>
      </c>
      <c r="G667" t="s">
        <v>77</v>
      </c>
      <c r="H667" t="s">
        <v>70</v>
      </c>
      <c r="I667" t="s">
        <v>70</v>
      </c>
      <c r="J667" t="s">
        <v>71</v>
      </c>
      <c r="K667">
        <v>28.4</v>
      </c>
      <c r="L667">
        <v>0</v>
      </c>
      <c r="M667">
        <v>0</v>
      </c>
      <c r="N667" t="s">
        <v>14</v>
      </c>
      <c r="O667" s="5">
        <v>1</v>
      </c>
      <c r="P667" s="5">
        <v>0</v>
      </c>
      <c r="Q667" s="5">
        <v>0</v>
      </c>
      <c r="R667" s="5">
        <v>0</v>
      </c>
      <c r="S667" s="5">
        <v>25</v>
      </c>
      <c r="T667" s="5">
        <v>25</v>
      </c>
      <c r="U667" s="5">
        <v>1</v>
      </c>
      <c r="V667" s="5">
        <v>0</v>
      </c>
      <c r="W667" s="5"/>
      <c r="X667" s="5"/>
      <c r="Y667" s="5">
        <v>1</v>
      </c>
      <c r="Z667" t="s">
        <v>72</v>
      </c>
      <c r="AA667" t="s">
        <v>72</v>
      </c>
      <c r="AB667" s="1">
        <v>43062</v>
      </c>
      <c r="AC667" t="s">
        <v>139</v>
      </c>
      <c r="AD667" t="s">
        <v>355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 t="s">
        <v>72</v>
      </c>
      <c r="AX667">
        <v>6</v>
      </c>
      <c r="AY667">
        <v>120</v>
      </c>
      <c r="AZ667">
        <v>53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1</v>
      </c>
      <c r="BL667">
        <v>2</v>
      </c>
      <c r="BM667">
        <v>0</v>
      </c>
      <c r="BN667">
        <v>1</v>
      </c>
      <c r="BO667">
        <v>25</v>
      </c>
    </row>
    <row r="668" spans="1:67" hidden="1">
      <c r="A668" s="1">
        <v>42899</v>
      </c>
      <c r="B668">
        <v>294272</v>
      </c>
      <c r="C668" t="s">
        <v>348</v>
      </c>
      <c r="D668" t="s">
        <v>1090</v>
      </c>
      <c r="E668" s="1">
        <v>17099</v>
      </c>
      <c r="F668">
        <v>72</v>
      </c>
      <c r="G668" t="s">
        <v>69</v>
      </c>
      <c r="H668" t="s">
        <v>70</v>
      </c>
      <c r="I668" t="s">
        <v>70</v>
      </c>
      <c r="J668" t="s">
        <v>71</v>
      </c>
      <c r="K668">
        <v>24.8</v>
      </c>
      <c r="L668">
        <v>1</v>
      </c>
      <c r="M668">
        <v>0</v>
      </c>
      <c r="N668" t="s">
        <v>15</v>
      </c>
      <c r="O668" s="5">
        <v>0</v>
      </c>
      <c r="P668" s="5">
        <v>1</v>
      </c>
      <c r="Q668" s="5">
        <v>0</v>
      </c>
      <c r="R668" s="5">
        <v>0</v>
      </c>
      <c r="S668" s="5">
        <v>43</v>
      </c>
      <c r="T668" s="5">
        <v>43</v>
      </c>
      <c r="U668" s="5">
        <v>0</v>
      </c>
      <c r="V668" s="5">
        <v>1</v>
      </c>
      <c r="W668" s="5"/>
      <c r="X668" s="5"/>
      <c r="Y668" s="5">
        <v>1</v>
      </c>
      <c r="Z668" t="s">
        <v>72</v>
      </c>
      <c r="AA668" t="s">
        <v>72</v>
      </c>
      <c r="AB668" s="1">
        <v>43032</v>
      </c>
      <c r="AC668" t="s">
        <v>72</v>
      </c>
      <c r="AD668" t="s">
        <v>72</v>
      </c>
      <c r="AE668">
        <v>1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 t="s">
        <v>72</v>
      </c>
      <c r="AX668">
        <v>8</v>
      </c>
      <c r="AY668">
        <v>140</v>
      </c>
      <c r="AZ668">
        <v>76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1</v>
      </c>
      <c r="BO668">
        <v>43</v>
      </c>
    </row>
    <row r="669" spans="1:67">
      <c r="A669" s="1">
        <v>42900</v>
      </c>
      <c r="B669">
        <v>294727</v>
      </c>
      <c r="C669" t="s">
        <v>1091</v>
      </c>
      <c r="D669" t="s">
        <v>1092</v>
      </c>
      <c r="E669" s="1">
        <v>10971</v>
      </c>
      <c r="F669">
        <v>88</v>
      </c>
      <c r="G669" t="s">
        <v>77</v>
      </c>
      <c r="H669" t="s">
        <v>70</v>
      </c>
      <c r="I669" t="s">
        <v>70</v>
      </c>
      <c r="J669" t="s">
        <v>71</v>
      </c>
      <c r="K669">
        <v>30.1</v>
      </c>
      <c r="L669">
        <v>0</v>
      </c>
      <c r="M669">
        <v>0</v>
      </c>
      <c r="N669" t="s">
        <v>15</v>
      </c>
      <c r="O669" s="5">
        <v>0</v>
      </c>
      <c r="P669" s="5">
        <v>1</v>
      </c>
      <c r="Q669" s="5">
        <v>0</v>
      </c>
      <c r="R669" s="5">
        <v>0</v>
      </c>
      <c r="S669" s="5">
        <v>32</v>
      </c>
      <c r="T669" s="5">
        <v>25</v>
      </c>
      <c r="U669" s="5">
        <v>1</v>
      </c>
      <c r="V669" s="5">
        <v>0</v>
      </c>
      <c r="W669" s="5"/>
      <c r="X669" s="5"/>
      <c r="Y669" s="5">
        <v>1</v>
      </c>
      <c r="Z669" t="s">
        <v>72</v>
      </c>
      <c r="AA669" t="s">
        <v>72</v>
      </c>
      <c r="AB669" s="1">
        <v>42957</v>
      </c>
      <c r="AC669" t="s">
        <v>72</v>
      </c>
      <c r="AD669" t="s">
        <v>72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 t="s">
        <v>72</v>
      </c>
      <c r="AY669">
        <v>100</v>
      </c>
      <c r="AZ669">
        <v>56</v>
      </c>
      <c r="BA669">
        <v>0</v>
      </c>
      <c r="BB669">
        <v>0</v>
      </c>
      <c r="BC669">
        <v>1</v>
      </c>
      <c r="BD669">
        <v>1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2</v>
      </c>
      <c r="BM669">
        <v>0</v>
      </c>
      <c r="BN669">
        <v>1</v>
      </c>
      <c r="BO669">
        <v>25</v>
      </c>
    </row>
    <row r="670" spans="1:67">
      <c r="A670" s="1">
        <v>42900</v>
      </c>
      <c r="B670">
        <v>302852</v>
      </c>
      <c r="C670" t="s">
        <v>794</v>
      </c>
      <c r="D670" t="s">
        <v>1093</v>
      </c>
      <c r="E670" s="1">
        <v>26381</v>
      </c>
      <c r="F670">
        <v>46</v>
      </c>
      <c r="G670" t="s">
        <v>69</v>
      </c>
      <c r="H670" t="s">
        <v>70</v>
      </c>
      <c r="I670" t="s">
        <v>70</v>
      </c>
      <c r="J670" t="s">
        <v>71</v>
      </c>
      <c r="K670">
        <v>38.1</v>
      </c>
      <c r="L670">
        <v>0</v>
      </c>
      <c r="M670">
        <v>0</v>
      </c>
      <c r="N670" t="s">
        <v>15</v>
      </c>
      <c r="O670" s="5">
        <v>0</v>
      </c>
      <c r="P670" s="5">
        <v>1</v>
      </c>
      <c r="Q670" s="5">
        <v>0</v>
      </c>
      <c r="R670" s="5">
        <v>0</v>
      </c>
      <c r="S670" s="5">
        <v>20</v>
      </c>
      <c r="T670" s="5">
        <v>20</v>
      </c>
      <c r="U670" s="5">
        <v>1</v>
      </c>
      <c r="V670" s="5">
        <v>0</v>
      </c>
      <c r="W670" s="5"/>
      <c r="X670" s="5"/>
      <c r="Y670" s="5">
        <v>1</v>
      </c>
      <c r="Z670" t="s">
        <v>72</v>
      </c>
      <c r="AA670" t="s">
        <v>72</v>
      </c>
      <c r="AB670" s="1">
        <v>43111</v>
      </c>
      <c r="AC670" t="s">
        <v>72</v>
      </c>
      <c r="AD670" t="s">
        <v>72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 t="s">
        <v>72</v>
      </c>
      <c r="AX670">
        <v>10</v>
      </c>
      <c r="AY670">
        <v>100</v>
      </c>
      <c r="AZ670">
        <v>91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0</v>
      </c>
      <c r="BN670">
        <v>1</v>
      </c>
      <c r="BO670">
        <v>20</v>
      </c>
    </row>
    <row r="671" spans="1:67" hidden="1">
      <c r="A671" s="1">
        <v>42901</v>
      </c>
      <c r="B671">
        <v>245717</v>
      </c>
      <c r="C671" t="s">
        <v>947</v>
      </c>
      <c r="D671" t="s">
        <v>1094</v>
      </c>
      <c r="E671" s="1">
        <v>20450</v>
      </c>
      <c r="F671">
        <v>63</v>
      </c>
      <c r="G671" t="s">
        <v>77</v>
      </c>
      <c r="H671" t="s">
        <v>70</v>
      </c>
      <c r="I671" t="s">
        <v>70</v>
      </c>
      <c r="J671" t="s">
        <v>71</v>
      </c>
      <c r="K671">
        <v>33</v>
      </c>
      <c r="L671">
        <v>0</v>
      </c>
      <c r="M671">
        <v>0</v>
      </c>
      <c r="N671" t="s">
        <v>14</v>
      </c>
      <c r="O671" s="5">
        <v>1</v>
      </c>
      <c r="P671" s="5">
        <v>0</v>
      </c>
      <c r="Q671" s="5">
        <v>0</v>
      </c>
      <c r="R671" s="5">
        <v>0</v>
      </c>
      <c r="S671" s="5">
        <v>52</v>
      </c>
      <c r="T671" s="5">
        <v>52</v>
      </c>
      <c r="U671" s="5">
        <v>0</v>
      </c>
      <c r="V671" s="5">
        <v>1</v>
      </c>
      <c r="W671" s="5"/>
      <c r="X671" s="5"/>
      <c r="Y671" s="5">
        <v>1</v>
      </c>
      <c r="Z671" t="s">
        <v>72</v>
      </c>
      <c r="AA671" t="s">
        <v>72</v>
      </c>
      <c r="AB671" s="1">
        <v>42962</v>
      </c>
      <c r="AC671" t="s">
        <v>72</v>
      </c>
      <c r="AD671" t="s">
        <v>72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 t="s">
        <v>72</v>
      </c>
      <c r="AX671">
        <v>5</v>
      </c>
      <c r="AY671">
        <v>115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</v>
      </c>
      <c r="BM671">
        <v>0</v>
      </c>
      <c r="BN671">
        <v>1</v>
      </c>
      <c r="BO671">
        <v>52</v>
      </c>
    </row>
    <row r="672" spans="1:67">
      <c r="A672" s="1">
        <v>42901</v>
      </c>
      <c r="B672">
        <v>248401</v>
      </c>
      <c r="C672" t="s">
        <v>164</v>
      </c>
      <c r="D672" t="s">
        <v>1095</v>
      </c>
      <c r="E672" s="1">
        <v>20981</v>
      </c>
      <c r="F672">
        <v>61</v>
      </c>
      <c r="G672" t="s">
        <v>77</v>
      </c>
      <c r="H672" t="s">
        <v>70</v>
      </c>
      <c r="I672" t="s">
        <v>70</v>
      </c>
      <c r="J672" t="s">
        <v>71</v>
      </c>
      <c r="K672">
        <v>34.6</v>
      </c>
      <c r="L672">
        <v>0</v>
      </c>
      <c r="M672">
        <v>0</v>
      </c>
      <c r="N672" t="s">
        <v>17</v>
      </c>
      <c r="O672" s="5">
        <v>0</v>
      </c>
      <c r="P672" s="5">
        <v>0</v>
      </c>
      <c r="Q672" s="5">
        <v>0</v>
      </c>
      <c r="R672" s="5">
        <v>1</v>
      </c>
      <c r="S672" s="5">
        <v>25</v>
      </c>
      <c r="T672" s="5">
        <v>25</v>
      </c>
      <c r="U672" s="5">
        <v>1</v>
      </c>
      <c r="V672" s="5">
        <v>0</v>
      </c>
      <c r="W672" s="5"/>
      <c r="X672" s="5"/>
      <c r="Y672" s="5">
        <v>1</v>
      </c>
      <c r="Z672" t="s">
        <v>72</v>
      </c>
      <c r="AA672" t="s">
        <v>72</v>
      </c>
      <c r="AB672" s="1">
        <v>43053</v>
      </c>
      <c r="AC672" t="s">
        <v>72</v>
      </c>
      <c r="AD672" t="s">
        <v>72</v>
      </c>
      <c r="AE672">
        <v>1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 t="s">
        <v>72</v>
      </c>
      <c r="AX672">
        <v>15</v>
      </c>
      <c r="AY672">
        <v>135</v>
      </c>
      <c r="AZ672">
        <v>74</v>
      </c>
      <c r="BA672">
        <v>1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</v>
      </c>
      <c r="BM672">
        <v>0</v>
      </c>
      <c r="BN672">
        <v>1</v>
      </c>
      <c r="BO672">
        <v>25</v>
      </c>
    </row>
    <row r="673" spans="1:67">
      <c r="A673" s="1">
        <v>42901</v>
      </c>
      <c r="B673">
        <v>286413</v>
      </c>
      <c r="C673" t="s">
        <v>1096</v>
      </c>
      <c r="D673" t="s">
        <v>1097</v>
      </c>
      <c r="E673" s="1">
        <v>13065</v>
      </c>
      <c r="F673">
        <v>83</v>
      </c>
      <c r="G673" t="s">
        <v>69</v>
      </c>
      <c r="H673" t="s">
        <v>70</v>
      </c>
      <c r="I673" t="s">
        <v>70</v>
      </c>
      <c r="J673" t="s">
        <v>71</v>
      </c>
      <c r="K673">
        <v>29.3</v>
      </c>
      <c r="L673">
        <v>0</v>
      </c>
      <c r="M673">
        <v>0</v>
      </c>
      <c r="N673" t="s">
        <v>15</v>
      </c>
      <c r="O673" s="5">
        <v>0</v>
      </c>
      <c r="P673" s="5">
        <v>1</v>
      </c>
      <c r="Q673" s="5">
        <v>0</v>
      </c>
      <c r="R673" s="5">
        <v>0</v>
      </c>
      <c r="S673" s="5">
        <v>38</v>
      </c>
      <c r="T673" s="5">
        <v>37</v>
      </c>
      <c r="U673" s="5">
        <v>1</v>
      </c>
      <c r="V673" s="5">
        <v>0</v>
      </c>
      <c r="W673" s="5"/>
      <c r="X673" s="5"/>
      <c r="Y673" s="5">
        <v>1</v>
      </c>
      <c r="Z673" t="s">
        <v>72</v>
      </c>
      <c r="AA673" t="s">
        <v>72</v>
      </c>
      <c r="AB673" s="1">
        <v>43055</v>
      </c>
      <c r="AC673" t="s">
        <v>72</v>
      </c>
      <c r="AD673" t="s">
        <v>72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 t="s">
        <v>72</v>
      </c>
      <c r="AY673">
        <v>130</v>
      </c>
      <c r="AZ673">
        <v>23</v>
      </c>
      <c r="BA673">
        <v>1</v>
      </c>
      <c r="BB673">
        <v>0</v>
      </c>
      <c r="BC673">
        <v>0</v>
      </c>
      <c r="BD673">
        <v>1</v>
      </c>
      <c r="BE673">
        <v>1</v>
      </c>
      <c r="BF673">
        <v>1</v>
      </c>
      <c r="BG673">
        <v>1</v>
      </c>
      <c r="BH673">
        <v>0</v>
      </c>
      <c r="BI673">
        <v>1</v>
      </c>
      <c r="BJ673">
        <v>1</v>
      </c>
      <c r="BK673">
        <v>0</v>
      </c>
      <c r="BL673">
        <v>2</v>
      </c>
      <c r="BM673">
        <v>0</v>
      </c>
      <c r="BN673">
        <v>1</v>
      </c>
      <c r="BO673">
        <v>37</v>
      </c>
    </row>
    <row r="674" spans="1:67" hidden="1">
      <c r="A674" s="1">
        <v>42901</v>
      </c>
      <c r="B674">
        <v>299587</v>
      </c>
      <c r="C674" t="s">
        <v>428</v>
      </c>
      <c r="D674" t="s">
        <v>1098</v>
      </c>
      <c r="E674" s="1">
        <v>19007</v>
      </c>
      <c r="F674">
        <v>66</v>
      </c>
      <c r="G674" t="s">
        <v>77</v>
      </c>
      <c r="H674" t="s">
        <v>70</v>
      </c>
      <c r="I674" t="s">
        <v>70</v>
      </c>
      <c r="J674" t="s">
        <v>71</v>
      </c>
      <c r="K674">
        <v>36.4</v>
      </c>
      <c r="L674">
        <v>0</v>
      </c>
      <c r="M674">
        <v>0</v>
      </c>
      <c r="N674" t="s">
        <v>15</v>
      </c>
      <c r="O674" s="5">
        <v>0</v>
      </c>
      <c r="P674" s="5">
        <v>1</v>
      </c>
      <c r="Q674" s="5">
        <v>0</v>
      </c>
      <c r="R674" s="5">
        <v>0</v>
      </c>
      <c r="S674" s="5">
        <v>51</v>
      </c>
      <c r="T674" s="5">
        <v>47</v>
      </c>
      <c r="U674" s="5">
        <v>0</v>
      </c>
      <c r="V674" s="5">
        <v>1</v>
      </c>
      <c r="W674" s="5"/>
      <c r="X674" s="5"/>
      <c r="Y674" s="5">
        <v>1</v>
      </c>
      <c r="Z674" t="s">
        <v>72</v>
      </c>
      <c r="AA674" t="s">
        <v>72</v>
      </c>
      <c r="AB674" s="1">
        <v>43027</v>
      </c>
      <c r="AC674" t="s">
        <v>72</v>
      </c>
      <c r="AD674" t="s">
        <v>72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 t="s">
        <v>72</v>
      </c>
      <c r="AY674">
        <v>100</v>
      </c>
      <c r="AZ674">
        <v>60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2</v>
      </c>
      <c r="BM674">
        <v>0</v>
      </c>
      <c r="BN674">
        <v>1</v>
      </c>
      <c r="BO674">
        <v>47</v>
      </c>
    </row>
    <row r="675" spans="1:67">
      <c r="A675" s="1">
        <v>42902</v>
      </c>
      <c r="B675">
        <v>263525</v>
      </c>
      <c r="C675" t="s">
        <v>1099</v>
      </c>
      <c r="D675" t="s">
        <v>1100</v>
      </c>
      <c r="E675" s="1">
        <v>20634</v>
      </c>
      <c r="F675">
        <v>62</v>
      </c>
      <c r="G675" t="s">
        <v>69</v>
      </c>
      <c r="H675" t="s">
        <v>70</v>
      </c>
      <c r="I675" t="s">
        <v>70</v>
      </c>
      <c r="J675" t="s">
        <v>71</v>
      </c>
      <c r="K675">
        <v>31.6</v>
      </c>
      <c r="L675">
        <v>0</v>
      </c>
      <c r="M675">
        <v>0</v>
      </c>
      <c r="N675" t="s">
        <v>15</v>
      </c>
      <c r="O675" s="5">
        <v>0</v>
      </c>
      <c r="P675" s="5">
        <v>1</v>
      </c>
      <c r="Q675" s="5">
        <v>0</v>
      </c>
      <c r="R675" s="5">
        <v>0</v>
      </c>
      <c r="S675" s="5">
        <v>41</v>
      </c>
      <c r="T675" s="5">
        <v>35</v>
      </c>
      <c r="U675" s="5">
        <v>1</v>
      </c>
      <c r="V675" s="5">
        <v>0</v>
      </c>
      <c r="W675" s="5"/>
      <c r="X675" s="5"/>
      <c r="Y675" s="5">
        <v>1</v>
      </c>
      <c r="Z675" t="s">
        <v>72</v>
      </c>
      <c r="AA675" t="s">
        <v>72</v>
      </c>
      <c r="AB675" s="1">
        <v>43015</v>
      </c>
      <c r="AC675" t="s">
        <v>72</v>
      </c>
      <c r="AD675" t="s">
        <v>72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 t="s">
        <v>72</v>
      </c>
      <c r="AX675">
        <v>6</v>
      </c>
      <c r="AY675">
        <v>120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2</v>
      </c>
      <c r="BM675">
        <v>0</v>
      </c>
      <c r="BN675">
        <v>1</v>
      </c>
      <c r="BO675">
        <v>35</v>
      </c>
    </row>
    <row r="676" spans="1:67" hidden="1">
      <c r="A676" s="1">
        <v>42905</v>
      </c>
      <c r="B676">
        <v>302669</v>
      </c>
      <c r="C676" t="s">
        <v>130</v>
      </c>
      <c r="D676" t="s">
        <v>1101</v>
      </c>
      <c r="E676" s="1">
        <v>17115</v>
      </c>
      <c r="F676">
        <v>72</v>
      </c>
      <c r="G676" t="s">
        <v>77</v>
      </c>
      <c r="H676" t="s">
        <v>70</v>
      </c>
      <c r="I676" t="s">
        <v>70</v>
      </c>
      <c r="J676" t="s">
        <v>71</v>
      </c>
      <c r="K676">
        <v>26.9</v>
      </c>
      <c r="L676">
        <v>0</v>
      </c>
      <c r="M676">
        <v>0</v>
      </c>
      <c r="N676" t="s">
        <v>15</v>
      </c>
      <c r="O676" s="5">
        <v>0</v>
      </c>
      <c r="P676" s="5">
        <v>1</v>
      </c>
      <c r="Q676" s="5">
        <v>0</v>
      </c>
      <c r="R676" s="5">
        <v>0</v>
      </c>
      <c r="S676" s="5">
        <v>64</v>
      </c>
      <c r="T676" s="5">
        <v>64</v>
      </c>
      <c r="U676" s="5">
        <v>0</v>
      </c>
      <c r="V676" s="5">
        <v>1</v>
      </c>
      <c r="W676" s="5"/>
      <c r="X676" s="5">
        <v>7</v>
      </c>
      <c r="Y676" s="5">
        <v>1</v>
      </c>
      <c r="Z676" t="s">
        <v>72</v>
      </c>
      <c r="AA676" t="s">
        <v>72</v>
      </c>
      <c r="AB676" s="1">
        <v>42915</v>
      </c>
      <c r="AC676" t="s">
        <v>72</v>
      </c>
      <c r="AD676" t="s">
        <v>72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 t="s">
        <v>72</v>
      </c>
      <c r="AY676">
        <v>120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1</v>
      </c>
      <c r="BL676">
        <v>2</v>
      </c>
      <c r="BM676">
        <v>0</v>
      </c>
      <c r="BN676">
        <v>0</v>
      </c>
      <c r="BO676">
        <v>64</v>
      </c>
    </row>
    <row r="677" spans="1:67">
      <c r="A677" s="1">
        <v>42906</v>
      </c>
      <c r="B677">
        <v>257838</v>
      </c>
      <c r="C677" t="s">
        <v>353</v>
      </c>
      <c r="D677" t="s">
        <v>1102</v>
      </c>
      <c r="E677" s="1">
        <v>11233</v>
      </c>
      <c r="F677">
        <v>88</v>
      </c>
      <c r="G677" t="s">
        <v>69</v>
      </c>
      <c r="H677" t="s">
        <v>70</v>
      </c>
      <c r="I677" t="s">
        <v>70</v>
      </c>
      <c r="J677" t="s">
        <v>71</v>
      </c>
      <c r="K677">
        <v>21.1</v>
      </c>
      <c r="L677">
        <v>1</v>
      </c>
      <c r="M677">
        <v>0</v>
      </c>
      <c r="N677" t="s">
        <v>15</v>
      </c>
      <c r="O677" s="5">
        <v>0</v>
      </c>
      <c r="P677" s="5">
        <v>1</v>
      </c>
      <c r="Q677" s="5">
        <v>0</v>
      </c>
      <c r="R677" s="5">
        <v>0</v>
      </c>
      <c r="S677" s="5">
        <v>26</v>
      </c>
      <c r="T677" s="5">
        <v>26</v>
      </c>
      <c r="U677" s="5">
        <v>1</v>
      </c>
      <c r="V677" s="5">
        <v>0</v>
      </c>
      <c r="W677" s="5"/>
      <c r="X677" s="5"/>
      <c r="Y677" s="5">
        <v>1</v>
      </c>
      <c r="Z677" t="s">
        <v>72</v>
      </c>
      <c r="AA677" t="s">
        <v>72</v>
      </c>
      <c r="AB677" s="1">
        <v>43125</v>
      </c>
      <c r="AC677" t="s">
        <v>72</v>
      </c>
      <c r="AD677" t="s">
        <v>72</v>
      </c>
      <c r="AE677">
        <v>1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 t="s">
        <v>72</v>
      </c>
      <c r="AX677">
        <v>11</v>
      </c>
      <c r="AY677">
        <v>90</v>
      </c>
      <c r="AZ677">
        <v>37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2</v>
      </c>
      <c r="BM677">
        <v>0</v>
      </c>
      <c r="BN677">
        <v>1</v>
      </c>
      <c r="BO677">
        <v>26</v>
      </c>
    </row>
    <row r="678" spans="1:67">
      <c r="A678" s="1">
        <v>42906</v>
      </c>
      <c r="B678">
        <v>403672</v>
      </c>
      <c r="C678" t="s">
        <v>243</v>
      </c>
      <c r="D678" t="s">
        <v>1103</v>
      </c>
      <c r="E678" s="1">
        <v>17524</v>
      </c>
      <c r="F678">
        <v>71</v>
      </c>
      <c r="G678" t="s">
        <v>77</v>
      </c>
      <c r="H678" t="s">
        <v>1014</v>
      </c>
      <c r="I678" t="s">
        <v>1014</v>
      </c>
      <c r="J678" t="s">
        <v>71</v>
      </c>
      <c r="K678">
        <v>29.4</v>
      </c>
      <c r="L678">
        <v>0</v>
      </c>
      <c r="M678">
        <v>1</v>
      </c>
      <c r="N678" t="s">
        <v>17</v>
      </c>
      <c r="O678" s="5">
        <v>0</v>
      </c>
      <c r="P678" s="5">
        <v>0</v>
      </c>
      <c r="Q678" s="5">
        <v>0</v>
      </c>
      <c r="R678" s="5">
        <v>1</v>
      </c>
      <c r="S678" s="5">
        <v>24</v>
      </c>
      <c r="T678" s="5" t="s">
        <v>72</v>
      </c>
      <c r="U678" s="5">
        <v>1</v>
      </c>
      <c r="V678" s="5">
        <v>0</v>
      </c>
      <c r="W678" s="5"/>
      <c r="X678" s="5"/>
      <c r="Y678" s="5">
        <v>1</v>
      </c>
      <c r="Z678" t="s">
        <v>72</v>
      </c>
      <c r="AA678" t="s">
        <v>72</v>
      </c>
      <c r="AB678" s="1">
        <v>43123</v>
      </c>
      <c r="AC678" t="s">
        <v>72</v>
      </c>
      <c r="AD678" t="s">
        <v>72</v>
      </c>
      <c r="AE678">
        <v>1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 t="s">
        <v>72</v>
      </c>
      <c r="AY678">
        <v>75</v>
      </c>
      <c r="AZ678">
        <v>48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1</v>
      </c>
      <c r="BL678">
        <v>2</v>
      </c>
      <c r="BM678">
        <v>1</v>
      </c>
      <c r="BN678">
        <v>1</v>
      </c>
      <c r="BO678">
        <v>24</v>
      </c>
    </row>
    <row r="679" spans="1:67" hidden="1">
      <c r="A679" s="1">
        <v>42907</v>
      </c>
      <c r="B679">
        <v>301373</v>
      </c>
      <c r="C679" t="s">
        <v>912</v>
      </c>
      <c r="D679" t="s">
        <v>1104</v>
      </c>
      <c r="E679" s="1">
        <v>17406</v>
      </c>
      <c r="F679">
        <v>71</v>
      </c>
      <c r="G679" t="s">
        <v>69</v>
      </c>
      <c r="H679" t="s">
        <v>70</v>
      </c>
      <c r="I679" t="s">
        <v>70</v>
      </c>
      <c r="J679" t="s">
        <v>71</v>
      </c>
      <c r="K679">
        <v>30.8</v>
      </c>
      <c r="L679">
        <v>0</v>
      </c>
      <c r="M679">
        <v>0</v>
      </c>
      <c r="N679" t="s">
        <v>16</v>
      </c>
      <c r="O679" s="5">
        <v>0</v>
      </c>
      <c r="P679" s="5">
        <v>0</v>
      </c>
      <c r="Q679" s="5">
        <v>1</v>
      </c>
      <c r="R679" s="5">
        <v>0</v>
      </c>
      <c r="S679" s="5">
        <v>20</v>
      </c>
      <c r="T679" s="5">
        <v>16</v>
      </c>
      <c r="U679" s="5">
        <v>1</v>
      </c>
      <c r="V679" s="5">
        <v>0</v>
      </c>
      <c r="W679" s="5"/>
      <c r="X679" s="5"/>
      <c r="Y679" s="5">
        <v>1</v>
      </c>
      <c r="Z679" t="s">
        <v>72</v>
      </c>
      <c r="AA679" t="s">
        <v>72</v>
      </c>
      <c r="AB679" s="1">
        <v>43116</v>
      </c>
      <c r="AC679" t="s">
        <v>139</v>
      </c>
      <c r="AD679" t="s">
        <v>355</v>
      </c>
      <c r="AE679">
        <v>1</v>
      </c>
      <c r="AF679">
        <v>0</v>
      </c>
      <c r="AG679">
        <v>0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  <c r="AW679" t="s">
        <v>72</v>
      </c>
      <c r="AY679">
        <v>115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2</v>
      </c>
      <c r="BM679">
        <v>1</v>
      </c>
      <c r="BN679">
        <v>1</v>
      </c>
      <c r="BO679">
        <v>16</v>
      </c>
    </row>
    <row r="680" spans="1:67" hidden="1">
      <c r="A680" s="1">
        <v>42907</v>
      </c>
      <c r="B680">
        <v>331820</v>
      </c>
      <c r="C680" t="s">
        <v>1105</v>
      </c>
      <c r="D680" t="s">
        <v>1106</v>
      </c>
      <c r="E680" s="1">
        <v>7554</v>
      </c>
      <c r="F680">
        <v>98</v>
      </c>
      <c r="G680" t="s">
        <v>69</v>
      </c>
      <c r="H680" t="s">
        <v>1014</v>
      </c>
      <c r="I680" t="s">
        <v>1014</v>
      </c>
      <c r="J680" t="s">
        <v>71</v>
      </c>
      <c r="K680">
        <v>31.9</v>
      </c>
      <c r="L680">
        <v>0</v>
      </c>
      <c r="M680">
        <v>0</v>
      </c>
      <c r="N680" t="s">
        <v>14</v>
      </c>
      <c r="O680" s="5">
        <v>1</v>
      </c>
      <c r="P680" s="5">
        <v>0</v>
      </c>
      <c r="Q680" s="5">
        <v>0</v>
      </c>
      <c r="R680" s="5">
        <v>0</v>
      </c>
      <c r="S680" s="5">
        <v>60</v>
      </c>
      <c r="T680" s="5" t="s">
        <v>72</v>
      </c>
      <c r="U680" s="5">
        <v>0</v>
      </c>
      <c r="V680" s="5">
        <v>1</v>
      </c>
      <c r="W680" s="5"/>
      <c r="X680" s="5"/>
      <c r="Y680" s="5">
        <v>1</v>
      </c>
      <c r="Z680" t="s">
        <v>72</v>
      </c>
      <c r="AA680" t="s">
        <v>72</v>
      </c>
      <c r="AB680" s="1">
        <v>43060</v>
      </c>
      <c r="AC680" t="s">
        <v>72</v>
      </c>
      <c r="AD680" t="s">
        <v>72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72</v>
      </c>
      <c r="AY680">
        <v>140</v>
      </c>
      <c r="AZ680">
        <v>60</v>
      </c>
      <c r="BA680">
        <v>1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</v>
      </c>
      <c r="BM680">
        <v>0</v>
      </c>
      <c r="BN680">
        <v>0</v>
      </c>
      <c r="BO680">
        <v>60</v>
      </c>
    </row>
    <row r="681" spans="1:67">
      <c r="A681" s="1">
        <v>42908</v>
      </c>
      <c r="B681">
        <v>165628</v>
      </c>
      <c r="C681" t="s">
        <v>304</v>
      </c>
      <c r="D681" t="s">
        <v>1107</v>
      </c>
      <c r="E681" s="1">
        <v>12253</v>
      </c>
      <c r="F681">
        <v>85</v>
      </c>
      <c r="G681" t="s">
        <v>77</v>
      </c>
      <c r="H681" t="s">
        <v>70</v>
      </c>
      <c r="I681" t="s">
        <v>70</v>
      </c>
      <c r="J681" t="s">
        <v>71</v>
      </c>
      <c r="K681">
        <v>23.5</v>
      </c>
      <c r="L681">
        <v>0</v>
      </c>
      <c r="M681">
        <v>0</v>
      </c>
      <c r="N681" t="s">
        <v>15</v>
      </c>
      <c r="O681" s="5">
        <v>0</v>
      </c>
      <c r="P681" s="5">
        <v>1</v>
      </c>
      <c r="Q681" s="5">
        <v>0</v>
      </c>
      <c r="R681" s="5">
        <v>0</v>
      </c>
      <c r="S681" s="5">
        <v>15</v>
      </c>
      <c r="T681" s="5">
        <v>15</v>
      </c>
      <c r="U681" s="5">
        <v>1</v>
      </c>
      <c r="V681" s="5">
        <v>0</v>
      </c>
      <c r="W681" s="5"/>
      <c r="X681" s="5"/>
      <c r="Y681" s="5">
        <v>1</v>
      </c>
      <c r="Z681" t="s">
        <v>72</v>
      </c>
      <c r="AA681" t="s">
        <v>72</v>
      </c>
      <c r="AB681" s="1">
        <v>42978</v>
      </c>
      <c r="AC681" t="s">
        <v>72</v>
      </c>
      <c r="AD681" t="s">
        <v>72</v>
      </c>
      <c r="AE681">
        <v>1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  <c r="AW681" t="s">
        <v>72</v>
      </c>
      <c r="AX681">
        <v>16</v>
      </c>
      <c r="AY681">
        <v>90</v>
      </c>
      <c r="AZ681">
        <v>46</v>
      </c>
      <c r="BA681">
        <v>1</v>
      </c>
      <c r="BB681">
        <v>1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1</v>
      </c>
      <c r="BI681">
        <v>1</v>
      </c>
      <c r="BJ681">
        <v>1</v>
      </c>
      <c r="BK681">
        <v>0</v>
      </c>
      <c r="BL681">
        <v>2</v>
      </c>
      <c r="BM681">
        <v>1</v>
      </c>
      <c r="BN681">
        <v>1</v>
      </c>
      <c r="BO681">
        <v>15</v>
      </c>
    </row>
    <row r="682" spans="1:67" hidden="1">
      <c r="A682" s="1">
        <v>42908</v>
      </c>
      <c r="B682">
        <v>185692</v>
      </c>
      <c r="C682" t="s">
        <v>239</v>
      </c>
      <c r="D682" t="s">
        <v>1108</v>
      </c>
      <c r="E682" s="1">
        <v>17109</v>
      </c>
      <c r="F682">
        <v>72</v>
      </c>
      <c r="G682" t="s">
        <v>77</v>
      </c>
      <c r="H682" t="s">
        <v>70</v>
      </c>
      <c r="I682" t="s">
        <v>70</v>
      </c>
      <c r="J682" t="s">
        <v>71</v>
      </c>
      <c r="K682">
        <v>23.6</v>
      </c>
      <c r="L682">
        <v>0</v>
      </c>
      <c r="M682">
        <v>0</v>
      </c>
      <c r="N682" t="s">
        <v>15</v>
      </c>
      <c r="O682" s="5">
        <v>0</v>
      </c>
      <c r="P682" s="5">
        <v>1</v>
      </c>
      <c r="Q682" s="5">
        <v>0</v>
      </c>
      <c r="R682" s="5">
        <v>0</v>
      </c>
      <c r="S682" s="5">
        <v>60</v>
      </c>
      <c r="T682" s="5">
        <v>55</v>
      </c>
      <c r="U682" s="5">
        <v>0</v>
      </c>
      <c r="V682" s="5">
        <v>1</v>
      </c>
      <c r="W682" s="5"/>
      <c r="X682" s="5"/>
      <c r="Y682" s="5">
        <v>1</v>
      </c>
      <c r="Z682" t="s">
        <v>72</v>
      </c>
      <c r="AA682" t="s">
        <v>72</v>
      </c>
      <c r="AB682" s="1">
        <v>43014</v>
      </c>
      <c r="AC682" t="s">
        <v>72</v>
      </c>
      <c r="AD682" t="s">
        <v>72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 t="s">
        <v>72</v>
      </c>
      <c r="AX682">
        <v>9</v>
      </c>
      <c r="AY682">
        <v>140</v>
      </c>
      <c r="AZ682">
        <v>59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1</v>
      </c>
      <c r="BJ682">
        <v>0</v>
      </c>
      <c r="BK682">
        <v>1</v>
      </c>
      <c r="BL682">
        <v>2</v>
      </c>
      <c r="BM682">
        <v>0</v>
      </c>
      <c r="BN682">
        <v>0</v>
      </c>
      <c r="BO682">
        <v>55</v>
      </c>
    </row>
    <row r="683" spans="1:67" hidden="1">
      <c r="A683" s="1">
        <v>42908</v>
      </c>
      <c r="B683">
        <v>302778</v>
      </c>
      <c r="C683" t="s">
        <v>1109</v>
      </c>
      <c r="D683" t="s">
        <v>1110</v>
      </c>
      <c r="E683" s="1">
        <v>12912</v>
      </c>
      <c r="F683">
        <v>83</v>
      </c>
      <c r="G683" t="s">
        <v>69</v>
      </c>
      <c r="H683" t="s">
        <v>70</v>
      </c>
      <c r="I683" t="s">
        <v>70</v>
      </c>
      <c r="J683" t="s">
        <v>71</v>
      </c>
      <c r="K683">
        <v>42.7</v>
      </c>
      <c r="L683">
        <v>0</v>
      </c>
      <c r="M683">
        <v>0</v>
      </c>
      <c r="N683" t="s">
        <v>16</v>
      </c>
      <c r="O683" s="5">
        <v>0</v>
      </c>
      <c r="P683" s="5">
        <v>0</v>
      </c>
      <c r="Q683" s="5">
        <v>1</v>
      </c>
      <c r="R683" s="5">
        <v>0</v>
      </c>
      <c r="S683" s="5">
        <v>70</v>
      </c>
      <c r="T683" s="5">
        <v>70</v>
      </c>
      <c r="U683" s="5">
        <v>0</v>
      </c>
      <c r="V683" s="5">
        <v>1</v>
      </c>
      <c r="W683" s="5"/>
      <c r="X683" s="5"/>
      <c r="Y683" s="5">
        <v>1</v>
      </c>
      <c r="Z683" t="s">
        <v>72</v>
      </c>
      <c r="AA683" t="s">
        <v>72</v>
      </c>
      <c r="AB683" s="1">
        <v>43118</v>
      </c>
      <c r="AC683" t="s">
        <v>72</v>
      </c>
      <c r="AD683" t="s">
        <v>72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72</v>
      </c>
      <c r="AX683">
        <v>20</v>
      </c>
      <c r="AY683">
        <v>100</v>
      </c>
      <c r="AZ683">
        <v>46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0</v>
      </c>
      <c r="BO683">
        <v>70</v>
      </c>
    </row>
    <row r="684" spans="1:67">
      <c r="A684" s="1">
        <v>42914</v>
      </c>
      <c r="B684">
        <v>321339</v>
      </c>
      <c r="C684" t="s">
        <v>1111</v>
      </c>
      <c r="D684" t="s">
        <v>1112</v>
      </c>
      <c r="E684" s="1">
        <v>16922</v>
      </c>
      <c r="F684">
        <v>72</v>
      </c>
      <c r="G684" t="s">
        <v>77</v>
      </c>
      <c r="H684" t="s">
        <v>1014</v>
      </c>
      <c r="I684" t="s">
        <v>1014</v>
      </c>
      <c r="J684" t="s">
        <v>71</v>
      </c>
      <c r="K684">
        <v>25.8</v>
      </c>
      <c r="L684">
        <v>0</v>
      </c>
      <c r="M684">
        <v>0</v>
      </c>
      <c r="N684" t="s">
        <v>16</v>
      </c>
      <c r="O684" s="5">
        <v>0</v>
      </c>
      <c r="P684" s="5">
        <v>0</v>
      </c>
      <c r="Q684" s="5">
        <v>1</v>
      </c>
      <c r="R684" s="5">
        <v>0</v>
      </c>
      <c r="S684" s="5">
        <v>27</v>
      </c>
      <c r="T684" s="5">
        <v>27</v>
      </c>
      <c r="U684" s="5">
        <v>1</v>
      </c>
      <c r="V684" s="5">
        <v>0</v>
      </c>
      <c r="W684" s="5"/>
      <c r="X684" s="5">
        <v>9603</v>
      </c>
      <c r="Y684" s="5">
        <v>1</v>
      </c>
      <c r="Z684" t="s">
        <v>72</v>
      </c>
      <c r="AA684" t="s">
        <v>72</v>
      </c>
      <c r="AB684" s="1">
        <v>43067</v>
      </c>
      <c r="AC684" t="s">
        <v>72</v>
      </c>
      <c r="AD684" t="s">
        <v>72</v>
      </c>
      <c r="AE684">
        <v>1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 t="s">
        <v>72</v>
      </c>
      <c r="AX684">
        <v>8</v>
      </c>
      <c r="AY684">
        <v>120</v>
      </c>
      <c r="AZ684">
        <v>84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2</v>
      </c>
      <c r="BM684">
        <v>1</v>
      </c>
      <c r="BN684">
        <v>1</v>
      </c>
      <c r="BO684">
        <v>27</v>
      </c>
    </row>
    <row r="685" spans="1:67" hidden="1">
      <c r="A685" s="1">
        <v>42916</v>
      </c>
      <c r="B685">
        <v>246714</v>
      </c>
      <c r="C685" t="s">
        <v>536</v>
      </c>
      <c r="D685" t="s">
        <v>1113</v>
      </c>
      <c r="E685" s="1">
        <v>14663</v>
      </c>
      <c r="F685">
        <v>78</v>
      </c>
      <c r="G685" t="s">
        <v>77</v>
      </c>
      <c r="H685" t="s">
        <v>70</v>
      </c>
      <c r="I685" t="s">
        <v>70</v>
      </c>
      <c r="J685" t="s">
        <v>71</v>
      </c>
      <c r="K685">
        <v>30.1</v>
      </c>
      <c r="L685">
        <v>1</v>
      </c>
      <c r="M685">
        <v>0</v>
      </c>
      <c r="N685" t="s">
        <v>15</v>
      </c>
      <c r="O685" s="5">
        <v>0</v>
      </c>
      <c r="P685" s="5">
        <v>1</v>
      </c>
      <c r="Q685" s="5">
        <v>0</v>
      </c>
      <c r="R685" s="5">
        <v>0</v>
      </c>
      <c r="S685" s="5">
        <v>36</v>
      </c>
      <c r="T685" s="5">
        <v>27</v>
      </c>
      <c r="U685" s="5">
        <v>1</v>
      </c>
      <c r="V685" s="5">
        <v>0</v>
      </c>
      <c r="W685" s="5"/>
      <c r="X685" s="5"/>
      <c r="Y685" s="5">
        <v>1</v>
      </c>
      <c r="Z685" t="s">
        <v>139</v>
      </c>
      <c r="AA685" t="s">
        <v>355</v>
      </c>
      <c r="AB685" s="1">
        <v>43124</v>
      </c>
      <c r="AC685" t="s">
        <v>139</v>
      </c>
      <c r="AD685" t="s">
        <v>435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 t="s">
        <v>72</v>
      </c>
      <c r="AX685">
        <v>10</v>
      </c>
      <c r="AY685">
        <v>110</v>
      </c>
      <c r="AZ685">
        <v>53</v>
      </c>
      <c r="BA685">
        <v>0</v>
      </c>
      <c r="BB685">
        <v>1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1</v>
      </c>
      <c r="BI685">
        <v>1</v>
      </c>
      <c r="BJ685">
        <v>1</v>
      </c>
      <c r="BK685">
        <v>1</v>
      </c>
      <c r="BL685">
        <v>2</v>
      </c>
      <c r="BM685">
        <v>1</v>
      </c>
      <c r="BN685">
        <v>1</v>
      </c>
      <c r="BO685">
        <v>27</v>
      </c>
    </row>
    <row r="686" spans="1:67" hidden="1">
      <c r="A686" s="1">
        <v>42916</v>
      </c>
      <c r="B686">
        <v>268065</v>
      </c>
      <c r="C686" t="s">
        <v>1114</v>
      </c>
      <c r="D686" t="s">
        <v>1115</v>
      </c>
      <c r="E686" s="1">
        <v>20650</v>
      </c>
      <c r="F686">
        <v>62</v>
      </c>
      <c r="G686" t="s">
        <v>77</v>
      </c>
      <c r="H686" t="s">
        <v>70</v>
      </c>
      <c r="I686" t="s">
        <v>70</v>
      </c>
      <c r="J686" t="s">
        <v>71</v>
      </c>
      <c r="K686">
        <v>38.4</v>
      </c>
      <c r="L686">
        <v>1</v>
      </c>
      <c r="M686">
        <v>0</v>
      </c>
      <c r="N686" t="s">
        <v>15</v>
      </c>
      <c r="O686" s="5">
        <v>0</v>
      </c>
      <c r="P686" s="5">
        <v>1</v>
      </c>
      <c r="Q686" s="5">
        <v>0</v>
      </c>
      <c r="R686" s="5">
        <v>0</v>
      </c>
      <c r="S686" s="5">
        <v>55</v>
      </c>
      <c r="T686" s="5">
        <v>55</v>
      </c>
      <c r="U686" s="5">
        <v>0</v>
      </c>
      <c r="V686" s="5">
        <v>1</v>
      </c>
      <c r="W686" s="5"/>
      <c r="X686" s="5"/>
      <c r="Y686" s="5">
        <v>1</v>
      </c>
      <c r="Z686" t="s">
        <v>72</v>
      </c>
      <c r="AA686" t="s">
        <v>72</v>
      </c>
      <c r="AB686" s="1">
        <v>43068</v>
      </c>
      <c r="AC686" t="s">
        <v>72</v>
      </c>
      <c r="AD686" t="s">
        <v>72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 t="s">
        <v>72</v>
      </c>
      <c r="AX686">
        <v>7</v>
      </c>
      <c r="AY686">
        <v>110</v>
      </c>
      <c r="AZ686" t="s">
        <v>1116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1</v>
      </c>
      <c r="BL686">
        <v>2</v>
      </c>
      <c r="BM686">
        <v>0</v>
      </c>
      <c r="BN686">
        <v>0</v>
      </c>
      <c r="BO686">
        <v>55</v>
      </c>
    </row>
    <row r="687" spans="1:67" hidden="1">
      <c r="A687" s="1">
        <v>42916</v>
      </c>
      <c r="B687">
        <v>303332</v>
      </c>
      <c r="C687" t="s">
        <v>1117</v>
      </c>
      <c r="D687" t="s">
        <v>1118</v>
      </c>
      <c r="E687" s="1">
        <v>12090</v>
      </c>
      <c r="F687">
        <v>85</v>
      </c>
      <c r="G687" t="s">
        <v>69</v>
      </c>
      <c r="H687" t="s">
        <v>70</v>
      </c>
      <c r="I687" t="s">
        <v>70</v>
      </c>
      <c r="J687" t="s">
        <v>71</v>
      </c>
      <c r="K687">
        <v>31.2</v>
      </c>
      <c r="L687">
        <v>1</v>
      </c>
      <c r="M687">
        <v>0</v>
      </c>
      <c r="N687" t="s">
        <v>16</v>
      </c>
      <c r="O687" s="5">
        <v>0</v>
      </c>
      <c r="P687" s="5">
        <v>0</v>
      </c>
      <c r="Q687" s="5">
        <v>1</v>
      </c>
      <c r="R687" s="5">
        <v>0</v>
      </c>
      <c r="S687" s="5">
        <v>60</v>
      </c>
      <c r="T687" s="5">
        <v>60</v>
      </c>
      <c r="U687" s="5">
        <v>0</v>
      </c>
      <c r="V687" s="5">
        <v>1</v>
      </c>
      <c r="W687" s="5"/>
      <c r="X687" s="5"/>
      <c r="Y687" s="5">
        <v>1</v>
      </c>
      <c r="Z687" t="s">
        <v>72</v>
      </c>
      <c r="AA687" t="s">
        <v>72</v>
      </c>
      <c r="AB687" s="1">
        <v>42916</v>
      </c>
      <c r="AC687" t="s">
        <v>72</v>
      </c>
      <c r="AD687" t="s">
        <v>72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 t="s">
        <v>72</v>
      </c>
      <c r="AX687">
        <v>13</v>
      </c>
      <c r="AY687">
        <v>115</v>
      </c>
      <c r="AZ687">
        <v>25</v>
      </c>
      <c r="BA687">
        <v>1</v>
      </c>
      <c r="BB687">
        <v>0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1</v>
      </c>
      <c r="BJ687">
        <v>0</v>
      </c>
      <c r="BK687">
        <v>1</v>
      </c>
      <c r="BL687">
        <v>2</v>
      </c>
      <c r="BM687">
        <v>0</v>
      </c>
      <c r="BN687">
        <v>0</v>
      </c>
      <c r="BO687">
        <v>60</v>
      </c>
    </row>
    <row r="688" spans="1:67">
      <c r="A688" s="1">
        <v>42918</v>
      </c>
      <c r="B688">
        <v>165850</v>
      </c>
      <c r="C688" t="s">
        <v>438</v>
      </c>
      <c r="D688" t="s">
        <v>1119</v>
      </c>
      <c r="E688" s="1">
        <v>16179</v>
      </c>
      <c r="F688">
        <v>74</v>
      </c>
      <c r="G688" t="s">
        <v>77</v>
      </c>
      <c r="H688" t="s">
        <v>70</v>
      </c>
      <c r="I688" t="s">
        <v>70</v>
      </c>
      <c r="J688" t="s">
        <v>71</v>
      </c>
      <c r="K688">
        <v>35.1</v>
      </c>
      <c r="L688">
        <v>0</v>
      </c>
      <c r="M688">
        <v>0</v>
      </c>
      <c r="N688" t="s">
        <v>15</v>
      </c>
      <c r="O688" s="5">
        <v>0</v>
      </c>
      <c r="P688" s="5">
        <v>1</v>
      </c>
      <c r="Q688" s="5">
        <v>0</v>
      </c>
      <c r="R688" s="5">
        <v>0</v>
      </c>
      <c r="S688" s="5">
        <v>45</v>
      </c>
      <c r="T688" s="5">
        <v>45</v>
      </c>
      <c r="U688" s="5">
        <v>1</v>
      </c>
      <c r="V688" s="5">
        <v>0</v>
      </c>
      <c r="W688" s="5"/>
      <c r="X688" s="5"/>
      <c r="Y688" s="5">
        <v>1</v>
      </c>
      <c r="Z688" t="s">
        <v>72</v>
      </c>
      <c r="AA688" t="s">
        <v>72</v>
      </c>
      <c r="AB688" s="1">
        <v>43130</v>
      </c>
      <c r="AC688" t="s">
        <v>72</v>
      </c>
      <c r="AD688" t="s">
        <v>72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72</v>
      </c>
      <c r="AY688">
        <v>140</v>
      </c>
      <c r="AZ688">
        <v>60</v>
      </c>
      <c r="BA688">
        <v>1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1</v>
      </c>
      <c r="BN688">
        <v>1</v>
      </c>
      <c r="BO688">
        <v>39</v>
      </c>
    </row>
    <row r="689" spans="1:67" hidden="1">
      <c r="A689" s="1">
        <v>42918</v>
      </c>
      <c r="B689">
        <v>303449</v>
      </c>
      <c r="C689" t="s">
        <v>541</v>
      </c>
      <c r="D689" t="s">
        <v>398</v>
      </c>
      <c r="E689" s="1">
        <v>17286</v>
      </c>
      <c r="F689">
        <v>71</v>
      </c>
      <c r="G689" t="s">
        <v>77</v>
      </c>
      <c r="H689" t="s">
        <v>70</v>
      </c>
      <c r="I689" t="s">
        <v>70</v>
      </c>
      <c r="J689" t="s">
        <v>71</v>
      </c>
      <c r="K689">
        <v>31</v>
      </c>
      <c r="L689">
        <v>0</v>
      </c>
      <c r="M689">
        <v>0</v>
      </c>
      <c r="N689" t="s">
        <v>16</v>
      </c>
      <c r="O689" s="5">
        <v>0</v>
      </c>
      <c r="P689" s="5">
        <v>0</v>
      </c>
      <c r="Q689" s="5">
        <v>1</v>
      </c>
      <c r="R689" s="5">
        <v>0</v>
      </c>
      <c r="S689" s="5">
        <v>75</v>
      </c>
      <c r="T689" s="5">
        <v>70</v>
      </c>
      <c r="U689" s="5">
        <v>0</v>
      </c>
      <c r="V689" s="5">
        <v>1</v>
      </c>
      <c r="W689" s="5"/>
      <c r="X689" s="5">
        <v>1503</v>
      </c>
      <c r="Y689" s="5">
        <v>1</v>
      </c>
      <c r="Z689" t="s">
        <v>72</v>
      </c>
      <c r="AA689" t="s">
        <v>72</v>
      </c>
      <c r="AB689" s="1">
        <v>43089</v>
      </c>
      <c r="AC689" t="s">
        <v>72</v>
      </c>
      <c r="AD689" t="s">
        <v>72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72</v>
      </c>
      <c r="AY689">
        <v>130</v>
      </c>
      <c r="AZ689">
        <v>39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2</v>
      </c>
      <c r="BM689">
        <v>0</v>
      </c>
      <c r="BN689">
        <v>0</v>
      </c>
      <c r="BO689">
        <v>70</v>
      </c>
    </row>
    <row r="690" spans="1:67">
      <c r="A690" s="1">
        <v>42920</v>
      </c>
      <c r="B690">
        <v>303081</v>
      </c>
      <c r="C690" t="s">
        <v>217</v>
      </c>
      <c r="D690" t="s">
        <v>1120</v>
      </c>
      <c r="E690" s="1">
        <v>12365</v>
      </c>
      <c r="F690">
        <v>85</v>
      </c>
      <c r="G690" t="s">
        <v>77</v>
      </c>
      <c r="H690" t="s">
        <v>70</v>
      </c>
      <c r="I690" t="s">
        <v>70</v>
      </c>
      <c r="J690" t="s">
        <v>71</v>
      </c>
      <c r="K690">
        <v>24.4</v>
      </c>
      <c r="L690">
        <v>1</v>
      </c>
      <c r="M690">
        <v>0</v>
      </c>
      <c r="N690" t="s">
        <v>15</v>
      </c>
      <c r="O690" s="5">
        <v>0</v>
      </c>
      <c r="P690" s="5">
        <v>1</v>
      </c>
      <c r="Q690" s="5">
        <v>0</v>
      </c>
      <c r="R690" s="5">
        <v>0</v>
      </c>
      <c r="S690" s="5">
        <v>25</v>
      </c>
      <c r="T690" s="5">
        <v>25</v>
      </c>
      <c r="U690" s="5">
        <v>1</v>
      </c>
      <c r="V690" s="5">
        <v>0</v>
      </c>
      <c r="W690" s="5"/>
      <c r="X690" s="5"/>
      <c r="Y690" s="5">
        <v>1</v>
      </c>
      <c r="Z690" t="s">
        <v>72</v>
      </c>
      <c r="AA690" t="s">
        <v>72</v>
      </c>
      <c r="AB690" s="1">
        <v>42948</v>
      </c>
      <c r="AC690" t="s">
        <v>72</v>
      </c>
      <c r="AD690" t="s">
        <v>72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 t="s">
        <v>72</v>
      </c>
      <c r="AX690">
        <v>6</v>
      </c>
      <c r="AY690">
        <v>130</v>
      </c>
      <c r="AZ690">
        <v>72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1</v>
      </c>
      <c r="BL690">
        <v>2</v>
      </c>
      <c r="BM690">
        <v>0</v>
      </c>
      <c r="BN690">
        <v>1</v>
      </c>
      <c r="BO690">
        <v>25</v>
      </c>
    </row>
    <row r="691" spans="1:67" hidden="1">
      <c r="A691" s="1">
        <v>42920</v>
      </c>
      <c r="B691">
        <v>303445</v>
      </c>
      <c r="C691" t="s">
        <v>1121</v>
      </c>
      <c r="D691" t="s">
        <v>1122</v>
      </c>
      <c r="E691" s="1">
        <v>10851</v>
      </c>
      <c r="F691">
        <v>89</v>
      </c>
      <c r="G691" t="s">
        <v>69</v>
      </c>
      <c r="H691" t="s">
        <v>70</v>
      </c>
      <c r="I691" t="s">
        <v>70</v>
      </c>
      <c r="J691" t="s">
        <v>71</v>
      </c>
      <c r="K691">
        <v>23.1</v>
      </c>
      <c r="L691">
        <v>0</v>
      </c>
      <c r="M691">
        <v>0</v>
      </c>
      <c r="N691" t="s">
        <v>16</v>
      </c>
      <c r="O691" s="5">
        <v>0</v>
      </c>
      <c r="P691" s="5">
        <v>0</v>
      </c>
      <c r="Q691" s="5">
        <v>1</v>
      </c>
      <c r="R691" s="5">
        <v>0</v>
      </c>
      <c r="S691" s="5">
        <v>65</v>
      </c>
      <c r="T691" s="5">
        <v>65</v>
      </c>
      <c r="U691" s="5">
        <v>0</v>
      </c>
      <c r="V691" s="5">
        <v>1</v>
      </c>
      <c r="W691" s="5"/>
      <c r="X691" s="5"/>
      <c r="Y691" s="5">
        <v>1</v>
      </c>
      <c r="Z691" t="s">
        <v>72</v>
      </c>
      <c r="AA691" t="s">
        <v>72</v>
      </c>
      <c r="AB691" s="1">
        <v>42951</v>
      </c>
      <c r="AC691" t="s">
        <v>72</v>
      </c>
      <c r="AD691" t="s">
        <v>72</v>
      </c>
      <c r="AE691">
        <v>1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 t="s">
        <v>72</v>
      </c>
      <c r="AX691">
        <v>12</v>
      </c>
      <c r="AY691">
        <v>110</v>
      </c>
      <c r="AZ691">
        <v>56</v>
      </c>
      <c r="BA691">
        <v>1</v>
      </c>
      <c r="BB691">
        <v>1</v>
      </c>
      <c r="BC691">
        <v>1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1</v>
      </c>
      <c r="BK691">
        <v>0</v>
      </c>
      <c r="BL691">
        <v>2</v>
      </c>
      <c r="BM691">
        <v>0</v>
      </c>
      <c r="BN691">
        <v>0</v>
      </c>
      <c r="BO691">
        <v>65</v>
      </c>
    </row>
    <row r="692" spans="1:67" hidden="1">
      <c r="A692" s="1">
        <v>42920</v>
      </c>
      <c r="B692">
        <v>319701</v>
      </c>
      <c r="C692" t="s">
        <v>1123</v>
      </c>
      <c r="D692" t="s">
        <v>1124</v>
      </c>
      <c r="E692" s="1">
        <v>15192</v>
      </c>
      <c r="F692">
        <v>77</v>
      </c>
      <c r="G692" t="s">
        <v>77</v>
      </c>
      <c r="H692" t="s">
        <v>1014</v>
      </c>
      <c r="I692" t="s">
        <v>1014</v>
      </c>
      <c r="J692" t="s">
        <v>71</v>
      </c>
      <c r="K692">
        <v>32.1</v>
      </c>
      <c r="L692">
        <v>0</v>
      </c>
      <c r="M692">
        <v>2</v>
      </c>
      <c r="N692" t="s">
        <v>16</v>
      </c>
      <c r="O692" s="5">
        <v>0</v>
      </c>
      <c r="P692" s="5">
        <v>0</v>
      </c>
      <c r="Q692" s="5">
        <v>1</v>
      </c>
      <c r="R692" s="5">
        <v>0</v>
      </c>
      <c r="S692" s="5">
        <v>50</v>
      </c>
      <c r="T692" s="5" t="s">
        <v>72</v>
      </c>
      <c r="U692" s="5">
        <v>0</v>
      </c>
      <c r="V692" s="5">
        <v>1</v>
      </c>
      <c r="W692" s="5"/>
      <c r="X692" s="5"/>
      <c r="Y692" s="5">
        <v>1</v>
      </c>
      <c r="Z692" t="s">
        <v>72</v>
      </c>
      <c r="AA692" t="s">
        <v>72</v>
      </c>
      <c r="AB692" s="1">
        <v>43137</v>
      </c>
      <c r="AC692" t="s">
        <v>72</v>
      </c>
      <c r="AD692" t="s">
        <v>72</v>
      </c>
      <c r="AE692">
        <v>0</v>
      </c>
      <c r="AF692">
        <v>0</v>
      </c>
      <c r="AG692">
        <v>1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 t="s">
        <v>72</v>
      </c>
      <c r="AX692">
        <v>6</v>
      </c>
      <c r="AY692">
        <v>120</v>
      </c>
      <c r="AZ692">
        <v>43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2</v>
      </c>
      <c r="BM692">
        <v>0</v>
      </c>
      <c r="BN692">
        <v>1</v>
      </c>
      <c r="BO692">
        <v>50</v>
      </c>
    </row>
    <row r="693" spans="1:67">
      <c r="A693" s="1">
        <v>42920</v>
      </c>
      <c r="B693">
        <v>455532</v>
      </c>
      <c r="C693" t="s">
        <v>304</v>
      </c>
      <c r="D693" t="s">
        <v>1125</v>
      </c>
      <c r="E693" s="1">
        <v>12385</v>
      </c>
      <c r="F693">
        <v>85</v>
      </c>
      <c r="G693" t="s">
        <v>77</v>
      </c>
      <c r="H693" t="s">
        <v>1014</v>
      </c>
      <c r="I693" t="s">
        <v>1014</v>
      </c>
      <c r="J693" t="s">
        <v>71</v>
      </c>
      <c r="K693">
        <v>27.8</v>
      </c>
      <c r="L693">
        <v>0</v>
      </c>
      <c r="M693">
        <v>0</v>
      </c>
      <c r="N693" t="s">
        <v>15</v>
      </c>
      <c r="O693" s="5">
        <v>0</v>
      </c>
      <c r="P693" s="5">
        <v>1</v>
      </c>
      <c r="Q693" s="5">
        <v>0</v>
      </c>
      <c r="R693" s="5">
        <v>0</v>
      </c>
      <c r="S693" s="5">
        <v>46</v>
      </c>
      <c r="T693" s="5">
        <v>39</v>
      </c>
      <c r="U693" s="5">
        <v>1</v>
      </c>
      <c r="V693" s="5">
        <v>0</v>
      </c>
      <c r="W693" s="5"/>
      <c r="X693" s="5"/>
      <c r="Y693" s="5">
        <v>1</v>
      </c>
      <c r="Z693" t="s">
        <v>72</v>
      </c>
      <c r="AA693" t="s">
        <v>72</v>
      </c>
      <c r="AB693" s="1">
        <v>43137</v>
      </c>
      <c r="AC693" t="s">
        <v>72</v>
      </c>
      <c r="AD693" t="s">
        <v>72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 t="s">
        <v>72</v>
      </c>
      <c r="AY693">
        <v>110</v>
      </c>
      <c r="AZ693">
        <v>64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</v>
      </c>
      <c r="BM693">
        <v>0</v>
      </c>
      <c r="BN693">
        <v>1</v>
      </c>
      <c r="BO693">
        <v>39</v>
      </c>
    </row>
    <row r="694" spans="1:67" hidden="1">
      <c r="A694" s="1">
        <v>42923</v>
      </c>
      <c r="B694">
        <v>332020</v>
      </c>
      <c r="C694" t="s">
        <v>1126</v>
      </c>
      <c r="D694" t="s">
        <v>290</v>
      </c>
      <c r="E694" s="1">
        <v>13443</v>
      </c>
      <c r="F694">
        <v>82</v>
      </c>
      <c r="G694" t="s">
        <v>69</v>
      </c>
      <c r="H694" t="s">
        <v>1014</v>
      </c>
      <c r="I694" t="s">
        <v>1014</v>
      </c>
      <c r="J694" t="s">
        <v>71</v>
      </c>
      <c r="K694">
        <v>21.4</v>
      </c>
      <c r="L694">
        <v>0</v>
      </c>
      <c r="M694">
        <v>0</v>
      </c>
      <c r="N694" t="s">
        <v>14</v>
      </c>
      <c r="O694" s="5">
        <v>1</v>
      </c>
      <c r="P694" s="5">
        <v>0</v>
      </c>
      <c r="Q694" s="5">
        <v>0</v>
      </c>
      <c r="R694" s="5">
        <v>0</v>
      </c>
      <c r="S694" s="5">
        <v>64</v>
      </c>
      <c r="T694" s="5">
        <v>58</v>
      </c>
      <c r="U694" s="5">
        <v>0</v>
      </c>
      <c r="V694" s="5">
        <v>1</v>
      </c>
      <c r="W694" s="5"/>
      <c r="X694" s="5"/>
      <c r="Y694" s="5">
        <v>1</v>
      </c>
      <c r="Z694" t="s">
        <v>72</v>
      </c>
      <c r="AA694" t="s">
        <v>72</v>
      </c>
      <c r="AB694" s="1">
        <v>42948</v>
      </c>
      <c r="AC694" t="s">
        <v>72</v>
      </c>
      <c r="AD694" t="s">
        <v>72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 t="s">
        <v>72</v>
      </c>
      <c r="AY694">
        <v>140</v>
      </c>
      <c r="AZ694">
        <v>47</v>
      </c>
      <c r="BA694">
        <v>1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</v>
      </c>
      <c r="BM694">
        <v>0</v>
      </c>
      <c r="BN694">
        <v>0</v>
      </c>
      <c r="BO694">
        <v>58</v>
      </c>
    </row>
    <row r="695" spans="1:67" hidden="1">
      <c r="A695" s="1">
        <v>42924</v>
      </c>
      <c r="B695">
        <v>154387</v>
      </c>
      <c r="C695" t="s">
        <v>257</v>
      </c>
      <c r="D695" t="s">
        <v>768</v>
      </c>
      <c r="E695" s="1">
        <v>18606</v>
      </c>
      <c r="F695">
        <v>68</v>
      </c>
      <c r="G695" t="s">
        <v>77</v>
      </c>
      <c r="H695" t="s">
        <v>70</v>
      </c>
      <c r="I695" t="s">
        <v>70</v>
      </c>
      <c r="J695" t="s">
        <v>71</v>
      </c>
      <c r="K695">
        <v>27.8</v>
      </c>
      <c r="L695">
        <v>0</v>
      </c>
      <c r="M695">
        <v>0</v>
      </c>
      <c r="N695" t="s">
        <v>15</v>
      </c>
      <c r="O695" s="5">
        <v>0</v>
      </c>
      <c r="P695" s="5">
        <v>1</v>
      </c>
      <c r="Q695" s="5">
        <v>0</v>
      </c>
      <c r="R695" s="5">
        <v>0</v>
      </c>
      <c r="S695" s="5">
        <v>33</v>
      </c>
      <c r="T695" s="5">
        <v>25</v>
      </c>
      <c r="U695" s="5">
        <v>1</v>
      </c>
      <c r="V695" s="5">
        <v>0</v>
      </c>
      <c r="W695" s="5"/>
      <c r="X695" s="5"/>
      <c r="Y695" s="5">
        <v>1</v>
      </c>
      <c r="Z695" t="s">
        <v>72</v>
      </c>
      <c r="AA695" t="s">
        <v>72</v>
      </c>
      <c r="AB695" s="1">
        <v>43062</v>
      </c>
      <c r="AC695" t="s">
        <v>139</v>
      </c>
      <c r="AD695" t="s">
        <v>144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1</v>
      </c>
      <c r="AP695">
        <v>1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 t="s">
        <v>72</v>
      </c>
      <c r="AX695">
        <v>12</v>
      </c>
      <c r="AY695">
        <v>110</v>
      </c>
      <c r="AZ695">
        <v>52</v>
      </c>
      <c r="BA695">
        <v>0</v>
      </c>
      <c r="BB695">
        <v>1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1</v>
      </c>
      <c r="BJ695">
        <v>1</v>
      </c>
      <c r="BK695">
        <v>0</v>
      </c>
      <c r="BL695">
        <v>2</v>
      </c>
      <c r="BM695">
        <v>1</v>
      </c>
      <c r="BN695">
        <v>1</v>
      </c>
      <c r="BO695">
        <v>25</v>
      </c>
    </row>
    <row r="696" spans="1:67" hidden="1">
      <c r="A696" s="1">
        <v>42924</v>
      </c>
      <c r="B696">
        <v>303016</v>
      </c>
      <c r="C696" t="s">
        <v>1127</v>
      </c>
      <c r="D696" t="s">
        <v>1128</v>
      </c>
      <c r="E696" s="1">
        <v>10465</v>
      </c>
      <c r="F696">
        <v>90</v>
      </c>
      <c r="G696" t="s">
        <v>69</v>
      </c>
      <c r="H696" t="s">
        <v>70</v>
      </c>
      <c r="I696" t="s">
        <v>70</v>
      </c>
      <c r="J696" t="s">
        <v>71</v>
      </c>
      <c r="K696">
        <v>24.3</v>
      </c>
      <c r="L696">
        <v>0</v>
      </c>
      <c r="M696">
        <v>0</v>
      </c>
      <c r="N696" t="s">
        <v>16</v>
      </c>
      <c r="O696" s="5">
        <v>0</v>
      </c>
      <c r="P696" s="5">
        <v>0</v>
      </c>
      <c r="Q696" s="5">
        <v>1</v>
      </c>
      <c r="R696" s="5">
        <v>0</v>
      </c>
      <c r="S696" s="5">
        <v>62</v>
      </c>
      <c r="T696" s="5">
        <v>62</v>
      </c>
      <c r="U696" s="5">
        <v>0</v>
      </c>
      <c r="V696" s="5">
        <v>1</v>
      </c>
      <c r="W696" s="5"/>
      <c r="X696" s="5"/>
      <c r="Y696" s="5">
        <v>1</v>
      </c>
      <c r="Z696" t="s">
        <v>72</v>
      </c>
      <c r="AA696" t="s">
        <v>72</v>
      </c>
      <c r="AB696" s="1">
        <v>43042</v>
      </c>
      <c r="AC696" t="s">
        <v>72</v>
      </c>
      <c r="AD696" t="s">
        <v>72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 t="s">
        <v>72</v>
      </c>
      <c r="AX696">
        <v>10</v>
      </c>
      <c r="AY696">
        <v>160</v>
      </c>
      <c r="AZ696">
        <v>33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</v>
      </c>
      <c r="BM696">
        <v>0</v>
      </c>
      <c r="BN696">
        <v>0</v>
      </c>
      <c r="BO696">
        <v>62</v>
      </c>
    </row>
    <row r="697" spans="1:67">
      <c r="A697" s="1">
        <v>42925</v>
      </c>
      <c r="B697">
        <v>236848</v>
      </c>
      <c r="C697" t="s">
        <v>257</v>
      </c>
      <c r="D697" t="s">
        <v>1129</v>
      </c>
      <c r="E697" s="1">
        <v>20183</v>
      </c>
      <c r="F697">
        <v>63</v>
      </c>
      <c r="G697" t="s">
        <v>77</v>
      </c>
      <c r="H697" t="s">
        <v>70</v>
      </c>
      <c r="I697" t="s">
        <v>70</v>
      </c>
      <c r="J697" t="s">
        <v>71</v>
      </c>
      <c r="K697">
        <v>34.1</v>
      </c>
      <c r="L697">
        <v>0</v>
      </c>
      <c r="M697">
        <v>0</v>
      </c>
      <c r="N697" t="s">
        <v>15</v>
      </c>
      <c r="O697" s="5">
        <v>0</v>
      </c>
      <c r="P697" s="5">
        <v>1</v>
      </c>
      <c r="Q697" s="5">
        <v>0</v>
      </c>
      <c r="R697" s="5">
        <v>0</v>
      </c>
      <c r="S697" s="5">
        <v>45</v>
      </c>
      <c r="T697" s="5">
        <v>30</v>
      </c>
      <c r="U697" s="5">
        <v>1</v>
      </c>
      <c r="V697" s="5">
        <v>0</v>
      </c>
      <c r="W697" s="5"/>
      <c r="X697" s="5"/>
      <c r="Y697" s="5">
        <v>1</v>
      </c>
      <c r="Z697" t="s">
        <v>72</v>
      </c>
      <c r="AA697" t="s">
        <v>72</v>
      </c>
      <c r="AB697" s="1">
        <v>43039</v>
      </c>
      <c r="AC697" t="s">
        <v>72</v>
      </c>
      <c r="AD697" t="s">
        <v>72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 t="s">
        <v>72</v>
      </c>
      <c r="AX697">
        <v>15</v>
      </c>
      <c r="AY697">
        <v>100</v>
      </c>
      <c r="AZ697">
        <v>19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2</v>
      </c>
      <c r="BM697">
        <v>1</v>
      </c>
      <c r="BN697">
        <v>1</v>
      </c>
      <c r="BO697">
        <v>30</v>
      </c>
    </row>
    <row r="698" spans="1:67" hidden="1">
      <c r="A698" s="1">
        <v>42926</v>
      </c>
      <c r="B698">
        <v>183480</v>
      </c>
      <c r="C698" t="s">
        <v>197</v>
      </c>
      <c r="D698" t="s">
        <v>1130</v>
      </c>
      <c r="E698" s="1">
        <v>22584</v>
      </c>
      <c r="F698">
        <v>57</v>
      </c>
      <c r="G698" t="s">
        <v>77</v>
      </c>
      <c r="H698" t="s">
        <v>70</v>
      </c>
      <c r="I698" t="s">
        <v>70</v>
      </c>
      <c r="J698" t="s">
        <v>71</v>
      </c>
      <c r="K698">
        <v>37.200000000000003</v>
      </c>
      <c r="L698">
        <v>0</v>
      </c>
      <c r="M698">
        <v>0</v>
      </c>
      <c r="N698" t="s">
        <v>15</v>
      </c>
      <c r="O698" s="5">
        <v>0</v>
      </c>
      <c r="P698" s="5">
        <v>1</v>
      </c>
      <c r="Q698" s="5">
        <v>0</v>
      </c>
      <c r="R698" s="5">
        <v>0</v>
      </c>
      <c r="S698" s="5">
        <v>29</v>
      </c>
      <c r="T698" s="5">
        <v>25</v>
      </c>
      <c r="U698" s="5">
        <v>1</v>
      </c>
      <c r="V698" s="5">
        <v>0</v>
      </c>
      <c r="W698" s="5"/>
      <c r="X698" s="5"/>
      <c r="Y698" s="5">
        <v>1</v>
      </c>
      <c r="Z698" t="s">
        <v>72</v>
      </c>
      <c r="AA698" t="s">
        <v>72</v>
      </c>
      <c r="AB698" s="1">
        <v>43090</v>
      </c>
      <c r="AC698" t="s">
        <v>139</v>
      </c>
      <c r="AD698" t="s">
        <v>355</v>
      </c>
      <c r="AE698">
        <v>1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0</v>
      </c>
      <c r="AS698">
        <v>0</v>
      </c>
      <c r="AT698">
        <v>1</v>
      </c>
      <c r="AU698">
        <v>1</v>
      </c>
      <c r="AV698">
        <v>0</v>
      </c>
      <c r="AW698" t="s">
        <v>72</v>
      </c>
      <c r="AX698">
        <v>6</v>
      </c>
      <c r="AY698">
        <v>110</v>
      </c>
      <c r="AZ698">
        <v>60</v>
      </c>
      <c r="BA698">
        <v>1</v>
      </c>
      <c r="BB698">
        <v>1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2</v>
      </c>
      <c r="BM698">
        <v>1</v>
      </c>
      <c r="BN698">
        <v>1</v>
      </c>
      <c r="BO698">
        <v>25</v>
      </c>
    </row>
    <row r="699" spans="1:67" hidden="1">
      <c r="A699" s="1">
        <v>42927</v>
      </c>
      <c r="B699">
        <v>229115</v>
      </c>
      <c r="C699" t="s">
        <v>720</v>
      </c>
      <c r="D699" t="s">
        <v>1131</v>
      </c>
      <c r="E699" s="1">
        <v>21679</v>
      </c>
      <c r="F699">
        <v>59</v>
      </c>
      <c r="G699" t="s">
        <v>69</v>
      </c>
      <c r="H699" t="s">
        <v>70</v>
      </c>
      <c r="I699" t="s">
        <v>70</v>
      </c>
      <c r="J699" t="s">
        <v>71</v>
      </c>
      <c r="K699">
        <v>32.4</v>
      </c>
      <c r="L699">
        <v>1</v>
      </c>
      <c r="M699">
        <v>0</v>
      </c>
      <c r="N699" t="s">
        <v>14</v>
      </c>
      <c r="O699" s="5">
        <v>1</v>
      </c>
      <c r="P699" s="5">
        <v>0</v>
      </c>
      <c r="Q699" s="5">
        <v>0</v>
      </c>
      <c r="R699" s="5">
        <v>0</v>
      </c>
      <c r="S699" s="5">
        <v>55</v>
      </c>
      <c r="T699" s="5">
        <v>55</v>
      </c>
      <c r="U699" s="5">
        <v>0</v>
      </c>
      <c r="V699" s="5">
        <v>1</v>
      </c>
      <c r="W699" s="5"/>
      <c r="X699" s="5"/>
      <c r="Y699" s="5">
        <v>1</v>
      </c>
      <c r="Z699" t="s">
        <v>72</v>
      </c>
      <c r="AA699" t="s">
        <v>72</v>
      </c>
      <c r="AB699" s="1">
        <v>43032</v>
      </c>
      <c r="AC699" t="s">
        <v>72</v>
      </c>
      <c r="AD699" t="s">
        <v>72</v>
      </c>
      <c r="AE699">
        <v>0</v>
      </c>
      <c r="AF699">
        <v>0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 t="s">
        <v>72</v>
      </c>
      <c r="AX699">
        <v>5</v>
      </c>
      <c r="AY699">
        <v>130</v>
      </c>
      <c r="AZ699">
        <v>73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</v>
      </c>
      <c r="BM699">
        <v>0</v>
      </c>
      <c r="BN699">
        <v>0</v>
      </c>
      <c r="BO699">
        <v>55</v>
      </c>
    </row>
    <row r="700" spans="1:67">
      <c r="A700" s="1">
        <v>42927</v>
      </c>
      <c r="B700">
        <v>297211</v>
      </c>
      <c r="C700" t="s">
        <v>1132</v>
      </c>
      <c r="D700" t="s">
        <v>1133</v>
      </c>
      <c r="E700" s="1">
        <v>17882</v>
      </c>
      <c r="F700">
        <v>70</v>
      </c>
      <c r="G700" t="s">
        <v>77</v>
      </c>
      <c r="H700" t="s">
        <v>70</v>
      </c>
      <c r="I700" t="s">
        <v>70</v>
      </c>
      <c r="J700" t="s">
        <v>71</v>
      </c>
      <c r="K700">
        <v>27.4</v>
      </c>
      <c r="L700">
        <v>1</v>
      </c>
      <c r="M700">
        <v>0</v>
      </c>
      <c r="N700" t="s">
        <v>16</v>
      </c>
      <c r="O700" s="5">
        <v>0</v>
      </c>
      <c r="P700" s="5">
        <v>0</v>
      </c>
      <c r="Q700" s="5">
        <v>1</v>
      </c>
      <c r="R700" s="5">
        <v>0</v>
      </c>
      <c r="S700" s="5">
        <v>15</v>
      </c>
      <c r="T700" s="5">
        <v>15</v>
      </c>
      <c r="U700" s="5">
        <v>1</v>
      </c>
      <c r="V700" s="5">
        <v>0</v>
      </c>
      <c r="W700" s="5">
        <v>193.3</v>
      </c>
      <c r="X700" s="5"/>
      <c r="Y700" s="5">
        <v>1</v>
      </c>
      <c r="Z700" t="s">
        <v>72</v>
      </c>
      <c r="AA700" t="s">
        <v>72</v>
      </c>
      <c r="AB700" s="1">
        <v>43067</v>
      </c>
      <c r="AC700" t="s">
        <v>72</v>
      </c>
      <c r="AD700" t="s">
        <v>72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 t="s">
        <v>72</v>
      </c>
      <c r="AX700">
        <v>7</v>
      </c>
      <c r="AY700">
        <v>100</v>
      </c>
      <c r="AZ700" t="s">
        <v>1116</v>
      </c>
      <c r="BA700">
        <v>0</v>
      </c>
      <c r="BB700">
        <v>0</v>
      </c>
      <c r="BC700">
        <v>1</v>
      </c>
      <c r="BD700">
        <v>1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2</v>
      </c>
      <c r="BM700">
        <v>1</v>
      </c>
      <c r="BN700">
        <v>1</v>
      </c>
      <c r="BO700">
        <v>15</v>
      </c>
    </row>
    <row r="701" spans="1:67" hidden="1">
      <c r="A701" s="1">
        <v>42927</v>
      </c>
      <c r="B701">
        <v>396663</v>
      </c>
      <c r="C701" t="s">
        <v>1134</v>
      </c>
      <c r="D701" t="s">
        <v>1135</v>
      </c>
      <c r="E701" s="1">
        <v>20037</v>
      </c>
      <c r="F701">
        <v>64</v>
      </c>
      <c r="G701" t="s">
        <v>77</v>
      </c>
      <c r="H701" t="s">
        <v>1014</v>
      </c>
      <c r="I701" t="s">
        <v>1014</v>
      </c>
      <c r="J701" t="s">
        <v>71</v>
      </c>
      <c r="K701">
        <v>43</v>
      </c>
      <c r="L701">
        <v>0</v>
      </c>
      <c r="M701">
        <v>0</v>
      </c>
      <c r="N701" t="s">
        <v>15</v>
      </c>
      <c r="O701" s="5">
        <v>0</v>
      </c>
      <c r="P701" s="5">
        <v>1</v>
      </c>
      <c r="Q701" s="5">
        <v>0</v>
      </c>
      <c r="R701" s="5">
        <v>0</v>
      </c>
      <c r="S701" s="5">
        <v>35</v>
      </c>
      <c r="T701" s="5" t="s">
        <v>72</v>
      </c>
      <c r="U701" s="5">
        <v>1</v>
      </c>
      <c r="V701" s="5">
        <v>0</v>
      </c>
      <c r="W701" s="5"/>
      <c r="X701" s="5"/>
      <c r="Y701" s="5">
        <v>1</v>
      </c>
      <c r="Z701" t="s">
        <v>139</v>
      </c>
      <c r="AA701" t="s">
        <v>144</v>
      </c>
      <c r="AB701" s="1">
        <v>43109</v>
      </c>
      <c r="AC701" t="s">
        <v>139</v>
      </c>
      <c r="AD701" t="s">
        <v>144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 t="s">
        <v>72</v>
      </c>
      <c r="AY701">
        <v>110</v>
      </c>
      <c r="AZ701">
        <v>65</v>
      </c>
      <c r="BA701">
        <v>0</v>
      </c>
      <c r="BB701">
        <v>1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2</v>
      </c>
      <c r="BM701">
        <v>0</v>
      </c>
      <c r="BN701">
        <v>1</v>
      </c>
      <c r="BO701">
        <v>35</v>
      </c>
    </row>
    <row r="702" spans="1:67" hidden="1">
      <c r="A702" s="1">
        <v>42929</v>
      </c>
      <c r="B702">
        <v>153435</v>
      </c>
      <c r="C702" t="s">
        <v>174</v>
      </c>
      <c r="D702" t="s">
        <v>1136</v>
      </c>
      <c r="E702" s="1">
        <v>16184</v>
      </c>
      <c r="F702">
        <v>74</v>
      </c>
      <c r="G702" t="s">
        <v>77</v>
      </c>
      <c r="H702" t="s">
        <v>70</v>
      </c>
      <c r="I702" t="s">
        <v>70</v>
      </c>
      <c r="J702" t="s">
        <v>71</v>
      </c>
      <c r="K702">
        <v>36.9</v>
      </c>
      <c r="L702">
        <v>1</v>
      </c>
      <c r="M702">
        <v>1</v>
      </c>
      <c r="N702" t="s">
        <v>15</v>
      </c>
      <c r="O702" s="5">
        <v>0</v>
      </c>
      <c r="P702" s="5">
        <v>1</v>
      </c>
      <c r="Q702" s="5">
        <v>0</v>
      </c>
      <c r="R702" s="5">
        <v>0</v>
      </c>
      <c r="S702" s="5">
        <v>47</v>
      </c>
      <c r="T702" s="5">
        <v>47</v>
      </c>
      <c r="U702" s="5">
        <v>0</v>
      </c>
      <c r="V702" s="5">
        <v>1</v>
      </c>
      <c r="W702" s="5"/>
      <c r="X702" s="5"/>
      <c r="Y702" s="5">
        <v>1</v>
      </c>
      <c r="Z702" t="s">
        <v>72</v>
      </c>
      <c r="AA702" t="s">
        <v>72</v>
      </c>
      <c r="AB702" s="1">
        <v>43097</v>
      </c>
      <c r="AC702" t="s">
        <v>72</v>
      </c>
      <c r="AD702" t="s">
        <v>72</v>
      </c>
      <c r="AE702">
        <v>0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 t="s">
        <v>72</v>
      </c>
      <c r="AX702">
        <v>10</v>
      </c>
      <c r="AY702">
        <v>130</v>
      </c>
      <c r="AZ702">
        <v>38</v>
      </c>
      <c r="BA702">
        <v>0</v>
      </c>
      <c r="BB702">
        <v>1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</v>
      </c>
      <c r="BM702">
        <v>0</v>
      </c>
      <c r="BN702">
        <v>1</v>
      </c>
      <c r="BO702">
        <v>47</v>
      </c>
    </row>
    <row r="703" spans="1:67">
      <c r="A703" s="1">
        <v>42936</v>
      </c>
      <c r="B703">
        <v>227107</v>
      </c>
      <c r="C703" t="s">
        <v>257</v>
      </c>
      <c r="D703" t="s">
        <v>1137</v>
      </c>
      <c r="E703" s="1">
        <v>18922</v>
      </c>
      <c r="F703">
        <v>67</v>
      </c>
      <c r="G703" t="s">
        <v>77</v>
      </c>
      <c r="H703" t="s">
        <v>70</v>
      </c>
      <c r="I703" t="s">
        <v>70</v>
      </c>
      <c r="J703" t="s">
        <v>71</v>
      </c>
      <c r="K703">
        <v>28.3</v>
      </c>
      <c r="L703">
        <v>0</v>
      </c>
      <c r="M703">
        <v>0</v>
      </c>
      <c r="N703" t="s">
        <v>15</v>
      </c>
      <c r="O703" s="5">
        <v>0</v>
      </c>
      <c r="P703" s="5">
        <v>1</v>
      </c>
      <c r="Q703" s="5">
        <v>0</v>
      </c>
      <c r="R703" s="5">
        <v>0</v>
      </c>
      <c r="S703" s="5">
        <v>30</v>
      </c>
      <c r="T703" s="5">
        <v>20</v>
      </c>
      <c r="U703" s="5">
        <v>1</v>
      </c>
      <c r="V703" s="5">
        <v>0</v>
      </c>
      <c r="W703" s="5"/>
      <c r="X703" s="5"/>
      <c r="Y703" s="5">
        <v>1</v>
      </c>
      <c r="Z703" t="s">
        <v>72</v>
      </c>
      <c r="AA703" t="s">
        <v>72</v>
      </c>
      <c r="AB703" s="1">
        <v>43104</v>
      </c>
      <c r="AC703" t="s">
        <v>72</v>
      </c>
      <c r="AD703" t="s">
        <v>72</v>
      </c>
      <c r="AE703">
        <v>1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 t="s">
        <v>72</v>
      </c>
      <c r="AX703">
        <v>5</v>
      </c>
      <c r="AY703">
        <v>140</v>
      </c>
      <c r="AZ703">
        <v>45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2</v>
      </c>
      <c r="BM703">
        <v>0</v>
      </c>
      <c r="BN703">
        <v>1</v>
      </c>
      <c r="BO703">
        <v>20</v>
      </c>
    </row>
    <row r="704" spans="1:67" hidden="1">
      <c r="A704" s="1">
        <v>42937</v>
      </c>
      <c r="B704">
        <v>233015</v>
      </c>
      <c r="C704" t="s">
        <v>1138</v>
      </c>
      <c r="D704" t="s">
        <v>1139</v>
      </c>
      <c r="E704" s="1">
        <v>18005</v>
      </c>
      <c r="F704">
        <v>69</v>
      </c>
      <c r="G704" t="s">
        <v>77</v>
      </c>
      <c r="H704" t="s">
        <v>70</v>
      </c>
      <c r="I704" t="s">
        <v>70</v>
      </c>
      <c r="J704" t="s">
        <v>71</v>
      </c>
      <c r="K704">
        <v>26.7</v>
      </c>
      <c r="L704">
        <v>0</v>
      </c>
      <c r="M704">
        <v>0</v>
      </c>
      <c r="N704" t="s">
        <v>15</v>
      </c>
      <c r="O704" s="5">
        <v>0</v>
      </c>
      <c r="P704" s="5">
        <v>1</v>
      </c>
      <c r="Q704" s="5">
        <v>0</v>
      </c>
      <c r="R704" s="5">
        <v>0</v>
      </c>
      <c r="S704" s="5">
        <v>25</v>
      </c>
      <c r="T704" s="5">
        <v>18</v>
      </c>
      <c r="U704" s="5">
        <v>1</v>
      </c>
      <c r="V704" s="5">
        <v>0</v>
      </c>
      <c r="W704" s="5"/>
      <c r="X704" s="5"/>
      <c r="Y704" s="5">
        <v>1</v>
      </c>
      <c r="Z704" t="s">
        <v>72</v>
      </c>
      <c r="AA704" t="s">
        <v>72</v>
      </c>
      <c r="AB704" s="1">
        <v>43006</v>
      </c>
      <c r="AC704" t="s">
        <v>139</v>
      </c>
      <c r="AD704" t="s">
        <v>144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  <c r="AW704" t="s">
        <v>72</v>
      </c>
      <c r="AX704">
        <v>5</v>
      </c>
      <c r="AY704">
        <v>110</v>
      </c>
      <c r="AZ704">
        <v>77</v>
      </c>
      <c r="BA704">
        <v>1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0</v>
      </c>
      <c r="BL704">
        <v>2</v>
      </c>
      <c r="BM704">
        <v>1</v>
      </c>
      <c r="BN704">
        <v>1</v>
      </c>
      <c r="BO704">
        <v>18</v>
      </c>
    </row>
    <row r="705" spans="1:67">
      <c r="A705" s="1">
        <v>42940</v>
      </c>
      <c r="B705">
        <v>247334</v>
      </c>
      <c r="C705" t="s">
        <v>219</v>
      </c>
      <c r="D705" t="s">
        <v>1140</v>
      </c>
      <c r="E705" s="1">
        <v>9965</v>
      </c>
      <c r="F705">
        <v>91</v>
      </c>
      <c r="G705" t="s">
        <v>77</v>
      </c>
      <c r="H705" t="s">
        <v>70</v>
      </c>
      <c r="I705" t="s">
        <v>70</v>
      </c>
      <c r="J705" t="s">
        <v>71</v>
      </c>
      <c r="K705">
        <v>23.6</v>
      </c>
      <c r="L705">
        <v>0</v>
      </c>
      <c r="M705">
        <v>0</v>
      </c>
      <c r="N705" t="s">
        <v>16</v>
      </c>
      <c r="O705" s="5">
        <v>0</v>
      </c>
      <c r="P705" s="5">
        <v>0</v>
      </c>
      <c r="Q705" s="5">
        <v>1</v>
      </c>
      <c r="R705" s="5">
        <v>0</v>
      </c>
      <c r="S705" s="5">
        <v>33</v>
      </c>
      <c r="T705" s="5">
        <v>23</v>
      </c>
      <c r="U705" s="5">
        <v>1</v>
      </c>
      <c r="V705" s="5">
        <v>0</v>
      </c>
      <c r="W705" s="5"/>
      <c r="X705" s="5"/>
      <c r="Y705" s="5">
        <v>1</v>
      </c>
      <c r="Z705" t="s">
        <v>72</v>
      </c>
      <c r="AA705" t="s">
        <v>72</v>
      </c>
      <c r="AB705" s="1">
        <v>42960</v>
      </c>
      <c r="AC705" t="s">
        <v>72</v>
      </c>
      <c r="AD705" t="s">
        <v>72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 t="s">
        <v>72</v>
      </c>
      <c r="AX705">
        <v>15</v>
      </c>
      <c r="AY705">
        <v>120</v>
      </c>
      <c r="AZ705">
        <v>33</v>
      </c>
      <c r="BA705">
        <v>1</v>
      </c>
      <c r="BB705">
        <v>1</v>
      </c>
      <c r="BC705">
        <v>1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2</v>
      </c>
      <c r="BM705">
        <v>1</v>
      </c>
      <c r="BN705">
        <v>1</v>
      </c>
      <c r="BO705">
        <v>23</v>
      </c>
    </row>
    <row r="706" spans="1:67" hidden="1">
      <c r="A706" s="1">
        <v>42940</v>
      </c>
      <c r="B706">
        <v>293888</v>
      </c>
      <c r="C706" t="s">
        <v>1141</v>
      </c>
      <c r="D706" t="s">
        <v>1142</v>
      </c>
      <c r="E706" s="1">
        <v>19168</v>
      </c>
      <c r="F706">
        <v>66</v>
      </c>
      <c r="G706" t="s">
        <v>69</v>
      </c>
      <c r="H706" t="s">
        <v>70</v>
      </c>
      <c r="I706" t="s">
        <v>70</v>
      </c>
      <c r="J706" t="s">
        <v>71</v>
      </c>
      <c r="K706">
        <v>28</v>
      </c>
      <c r="L706">
        <v>0</v>
      </c>
      <c r="M706">
        <v>0</v>
      </c>
      <c r="N706" t="s">
        <v>14</v>
      </c>
      <c r="O706" s="5">
        <v>1</v>
      </c>
      <c r="P706" s="5">
        <v>0</v>
      </c>
      <c r="Q706" s="5">
        <v>0</v>
      </c>
      <c r="R706" s="5">
        <v>0</v>
      </c>
      <c r="S706" s="5">
        <v>63</v>
      </c>
      <c r="T706" s="5">
        <v>51</v>
      </c>
      <c r="U706" s="5">
        <v>0</v>
      </c>
      <c r="V706" s="5">
        <v>1</v>
      </c>
      <c r="W706" s="5"/>
      <c r="X706" s="5"/>
      <c r="Y706" s="5">
        <v>1</v>
      </c>
      <c r="Z706" t="s">
        <v>72</v>
      </c>
      <c r="AA706" t="s">
        <v>72</v>
      </c>
      <c r="AB706" s="1">
        <v>42940</v>
      </c>
      <c r="AC706" t="s">
        <v>72</v>
      </c>
      <c r="AD706" t="s">
        <v>72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72</v>
      </c>
      <c r="AX706">
        <v>6</v>
      </c>
      <c r="AY706">
        <v>140</v>
      </c>
      <c r="AZ706">
        <v>74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0</v>
      </c>
      <c r="BO706">
        <v>51</v>
      </c>
    </row>
    <row r="707" spans="1:67" hidden="1">
      <c r="A707" s="1">
        <v>42940</v>
      </c>
      <c r="B707">
        <v>302878</v>
      </c>
      <c r="C707" t="s">
        <v>442</v>
      </c>
      <c r="D707" t="s">
        <v>1143</v>
      </c>
      <c r="E707" s="1">
        <v>23099</v>
      </c>
      <c r="F707">
        <v>55</v>
      </c>
      <c r="G707" t="s">
        <v>69</v>
      </c>
      <c r="H707" t="s">
        <v>70</v>
      </c>
      <c r="I707" t="s">
        <v>70</v>
      </c>
      <c r="J707" t="s">
        <v>71</v>
      </c>
      <c r="K707">
        <v>24.2</v>
      </c>
      <c r="L707">
        <v>0</v>
      </c>
      <c r="M707">
        <v>0</v>
      </c>
      <c r="N707" t="s">
        <v>14</v>
      </c>
      <c r="O707" s="5">
        <v>1</v>
      </c>
      <c r="P707" s="5">
        <v>0</v>
      </c>
      <c r="Q707" s="5">
        <v>0</v>
      </c>
      <c r="R707" s="5">
        <v>0</v>
      </c>
      <c r="S707" s="5">
        <v>46</v>
      </c>
      <c r="T707" s="5">
        <v>46</v>
      </c>
      <c r="U707" s="5">
        <v>0</v>
      </c>
      <c r="V707" s="5">
        <v>1</v>
      </c>
      <c r="W707" s="5"/>
      <c r="X707" s="5"/>
      <c r="Y707" s="5">
        <v>1</v>
      </c>
      <c r="Z707" t="s">
        <v>72</v>
      </c>
      <c r="AA707" t="s">
        <v>72</v>
      </c>
      <c r="AB707" s="1">
        <v>42957</v>
      </c>
      <c r="AC707" t="s">
        <v>72</v>
      </c>
      <c r="AD707" t="s">
        <v>72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 t="s">
        <v>72</v>
      </c>
      <c r="AX707">
        <v>5</v>
      </c>
      <c r="AY707">
        <v>130</v>
      </c>
      <c r="AZ707">
        <v>88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2</v>
      </c>
      <c r="BM707">
        <v>0</v>
      </c>
      <c r="BN707">
        <v>0</v>
      </c>
      <c r="BO707">
        <v>46</v>
      </c>
    </row>
    <row r="708" spans="1:67">
      <c r="A708" s="1">
        <v>42940</v>
      </c>
      <c r="B708">
        <v>303350</v>
      </c>
      <c r="C708" t="s">
        <v>225</v>
      </c>
      <c r="D708" t="s">
        <v>1144</v>
      </c>
      <c r="E708" s="1">
        <v>25598</v>
      </c>
      <c r="F708">
        <v>48</v>
      </c>
      <c r="G708" t="s">
        <v>77</v>
      </c>
      <c r="H708" t="s">
        <v>70</v>
      </c>
      <c r="I708" t="s">
        <v>70</v>
      </c>
      <c r="J708" t="s">
        <v>71</v>
      </c>
      <c r="K708">
        <v>27.1</v>
      </c>
      <c r="L708">
        <v>0</v>
      </c>
      <c r="M708">
        <v>0</v>
      </c>
      <c r="N708" t="s">
        <v>14</v>
      </c>
      <c r="O708" s="5">
        <v>1</v>
      </c>
      <c r="P708" s="5">
        <v>0</v>
      </c>
      <c r="Q708" s="5">
        <v>0</v>
      </c>
      <c r="R708" s="5">
        <v>0</v>
      </c>
      <c r="S708" s="5">
        <v>38</v>
      </c>
      <c r="T708" s="5">
        <v>38</v>
      </c>
      <c r="U708" s="5">
        <v>1</v>
      </c>
      <c r="V708" s="5">
        <v>0</v>
      </c>
      <c r="W708" s="5"/>
      <c r="X708" s="5"/>
      <c r="Y708" s="5">
        <v>1</v>
      </c>
      <c r="Z708" t="s">
        <v>72</v>
      </c>
      <c r="AA708" t="s">
        <v>72</v>
      </c>
      <c r="AB708" s="1">
        <v>43074</v>
      </c>
      <c r="AC708" t="s">
        <v>72</v>
      </c>
      <c r="AD708" t="s">
        <v>72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 t="s">
        <v>72</v>
      </c>
      <c r="AX708">
        <v>5</v>
      </c>
      <c r="AY708">
        <v>120</v>
      </c>
      <c r="AZ708">
        <v>85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</v>
      </c>
      <c r="BM708">
        <v>0</v>
      </c>
      <c r="BN708">
        <v>1</v>
      </c>
      <c r="BO708">
        <v>38</v>
      </c>
    </row>
    <row r="709" spans="1:67" hidden="1">
      <c r="A709" s="1">
        <v>42941</v>
      </c>
      <c r="B709">
        <v>302293</v>
      </c>
      <c r="C709" t="s">
        <v>1145</v>
      </c>
      <c r="D709" t="s">
        <v>1146</v>
      </c>
      <c r="E709" s="1">
        <v>36388</v>
      </c>
      <c r="F709">
        <v>19</v>
      </c>
      <c r="G709" t="s">
        <v>77</v>
      </c>
      <c r="H709" t="s">
        <v>70</v>
      </c>
      <c r="I709" t="s">
        <v>70</v>
      </c>
      <c r="J709" t="s">
        <v>71</v>
      </c>
      <c r="K709">
        <v>23.1</v>
      </c>
      <c r="L709">
        <v>0</v>
      </c>
      <c r="M709">
        <v>0</v>
      </c>
      <c r="N709" t="s">
        <v>14</v>
      </c>
      <c r="O709" s="5">
        <v>1</v>
      </c>
      <c r="P709" s="5">
        <v>0</v>
      </c>
      <c r="Q709" s="5">
        <v>0</v>
      </c>
      <c r="R709" s="5">
        <v>0</v>
      </c>
      <c r="S709" s="5">
        <v>53</v>
      </c>
      <c r="T709" s="5">
        <v>53</v>
      </c>
      <c r="U709" s="5">
        <v>0</v>
      </c>
      <c r="V709" s="5">
        <v>1</v>
      </c>
      <c r="W709" s="5"/>
      <c r="X709" s="5"/>
      <c r="Y709" s="5">
        <v>1</v>
      </c>
      <c r="Z709" t="s">
        <v>72</v>
      </c>
      <c r="AA709" t="s">
        <v>72</v>
      </c>
      <c r="AB709" s="1">
        <v>42941</v>
      </c>
      <c r="AC709" t="s">
        <v>72</v>
      </c>
      <c r="AD709" t="s">
        <v>72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 t="s">
        <v>72</v>
      </c>
      <c r="AX709">
        <v>5</v>
      </c>
      <c r="AY709">
        <v>120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53</v>
      </c>
    </row>
    <row r="710" spans="1:67">
      <c r="A710" s="1">
        <v>42941</v>
      </c>
      <c r="B710">
        <v>303395</v>
      </c>
      <c r="C710" t="s">
        <v>1147</v>
      </c>
      <c r="D710" t="s">
        <v>1148</v>
      </c>
      <c r="E710" s="1">
        <v>27864</v>
      </c>
      <c r="F710">
        <v>42</v>
      </c>
      <c r="G710" t="s">
        <v>69</v>
      </c>
      <c r="H710" t="s">
        <v>70</v>
      </c>
      <c r="I710" t="s">
        <v>70</v>
      </c>
      <c r="J710" t="s">
        <v>71</v>
      </c>
      <c r="K710">
        <v>22.7</v>
      </c>
      <c r="L710">
        <v>1</v>
      </c>
      <c r="M710">
        <v>0</v>
      </c>
      <c r="N710" t="s">
        <v>14</v>
      </c>
      <c r="O710" s="5">
        <v>1</v>
      </c>
      <c r="P710" s="5">
        <v>0</v>
      </c>
      <c r="Q710" s="5">
        <v>0</v>
      </c>
      <c r="R710" s="5">
        <v>0</v>
      </c>
      <c r="S710" s="5">
        <v>45</v>
      </c>
      <c r="T710" s="5">
        <v>25</v>
      </c>
      <c r="U710" s="5">
        <v>1</v>
      </c>
      <c r="V710" s="5">
        <v>0</v>
      </c>
      <c r="W710" s="5"/>
      <c r="X710" s="5"/>
      <c r="Y710" s="5">
        <v>1</v>
      </c>
      <c r="Z710" t="s">
        <v>72</v>
      </c>
      <c r="AA710" t="s">
        <v>72</v>
      </c>
      <c r="AB710" s="1">
        <v>43087</v>
      </c>
      <c r="AC710" t="s">
        <v>72</v>
      </c>
      <c r="AD710" t="s">
        <v>72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 t="s">
        <v>72</v>
      </c>
      <c r="AX710">
        <v>5</v>
      </c>
      <c r="AY710">
        <v>100</v>
      </c>
      <c r="AZ710" t="s">
        <v>1116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</v>
      </c>
      <c r="BM710">
        <v>0</v>
      </c>
      <c r="BN710">
        <v>1</v>
      </c>
      <c r="BO710">
        <v>25</v>
      </c>
    </row>
    <row r="711" spans="1:67">
      <c r="A711" s="1">
        <v>42942</v>
      </c>
      <c r="B711">
        <v>172224</v>
      </c>
      <c r="C711" t="s">
        <v>304</v>
      </c>
      <c r="D711" t="s">
        <v>789</v>
      </c>
      <c r="E711" s="1">
        <v>18032</v>
      </c>
      <c r="F711">
        <v>69</v>
      </c>
      <c r="G711" t="s">
        <v>77</v>
      </c>
      <c r="H711" t="s">
        <v>70</v>
      </c>
      <c r="I711" t="s">
        <v>70</v>
      </c>
      <c r="J711" t="s">
        <v>71</v>
      </c>
      <c r="K711">
        <v>32.5</v>
      </c>
      <c r="L711">
        <v>0</v>
      </c>
      <c r="M711">
        <v>0</v>
      </c>
      <c r="N711" t="s">
        <v>15</v>
      </c>
      <c r="O711" s="5">
        <v>0</v>
      </c>
      <c r="P711" s="5">
        <v>1</v>
      </c>
      <c r="Q711" s="5">
        <v>0</v>
      </c>
      <c r="R711" s="5">
        <v>0</v>
      </c>
      <c r="S711" s="5">
        <v>37</v>
      </c>
      <c r="T711" s="5">
        <v>37</v>
      </c>
      <c r="U711" s="5">
        <v>1</v>
      </c>
      <c r="V711" s="5">
        <v>0</v>
      </c>
      <c r="W711" s="5"/>
      <c r="X711" s="5"/>
      <c r="Y711" s="5">
        <v>1</v>
      </c>
      <c r="Z711" t="s">
        <v>72</v>
      </c>
      <c r="AA711" t="s">
        <v>72</v>
      </c>
      <c r="AB711" s="1">
        <v>42956</v>
      </c>
      <c r="AC711" t="s">
        <v>72</v>
      </c>
      <c r="AD711" t="s">
        <v>72</v>
      </c>
      <c r="AE711">
        <v>1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 t="s">
        <v>72</v>
      </c>
      <c r="AX711">
        <v>11</v>
      </c>
      <c r="AY711">
        <v>110</v>
      </c>
      <c r="AZ711">
        <v>55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1</v>
      </c>
      <c r="BJ711">
        <v>1</v>
      </c>
      <c r="BK711">
        <v>0</v>
      </c>
      <c r="BL711">
        <v>2</v>
      </c>
      <c r="BM711">
        <v>0</v>
      </c>
      <c r="BN711">
        <v>1</v>
      </c>
      <c r="BO711">
        <v>37</v>
      </c>
    </row>
    <row r="712" spans="1:67">
      <c r="A712" s="1">
        <v>42943</v>
      </c>
      <c r="B712">
        <v>217721</v>
      </c>
      <c r="C712" t="s">
        <v>424</v>
      </c>
      <c r="D712" t="s">
        <v>1149</v>
      </c>
      <c r="E712" s="1">
        <v>18142</v>
      </c>
      <c r="F712">
        <v>69</v>
      </c>
      <c r="G712" t="s">
        <v>77</v>
      </c>
      <c r="H712" t="s">
        <v>70</v>
      </c>
      <c r="I712" t="s">
        <v>70</v>
      </c>
      <c r="J712" t="s">
        <v>71</v>
      </c>
      <c r="K712">
        <v>27.8</v>
      </c>
      <c r="L712">
        <v>0</v>
      </c>
      <c r="M712">
        <v>0</v>
      </c>
      <c r="N712" t="s">
        <v>16</v>
      </c>
      <c r="O712" s="5">
        <v>0</v>
      </c>
      <c r="P712" s="5">
        <v>0</v>
      </c>
      <c r="Q712" s="5">
        <v>1</v>
      </c>
      <c r="R712" s="5">
        <v>0</v>
      </c>
      <c r="S712" s="5">
        <v>40</v>
      </c>
      <c r="T712" s="5">
        <v>31</v>
      </c>
      <c r="U712" s="5">
        <v>1</v>
      </c>
      <c r="V712" s="5">
        <v>0</v>
      </c>
      <c r="W712" s="5"/>
      <c r="X712" s="5"/>
      <c r="Y712" s="5">
        <v>1</v>
      </c>
      <c r="Z712" t="s">
        <v>72</v>
      </c>
      <c r="AA712" t="s">
        <v>72</v>
      </c>
      <c r="AB712" s="1">
        <v>42943</v>
      </c>
      <c r="AC712" t="s">
        <v>72</v>
      </c>
      <c r="AD712" t="s">
        <v>72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  <c r="AW712" t="s">
        <v>72</v>
      </c>
      <c r="AX712">
        <v>8</v>
      </c>
      <c r="AY712">
        <v>140</v>
      </c>
      <c r="AZ712">
        <v>59</v>
      </c>
      <c r="BA712">
        <v>1</v>
      </c>
      <c r="BB712">
        <v>1</v>
      </c>
      <c r="BC712">
        <v>0</v>
      </c>
      <c r="BD712">
        <v>1</v>
      </c>
      <c r="BE712">
        <v>0</v>
      </c>
      <c r="BF712">
        <v>1</v>
      </c>
      <c r="BG712">
        <v>0</v>
      </c>
      <c r="BH712">
        <v>1</v>
      </c>
      <c r="BI712">
        <v>1</v>
      </c>
      <c r="BJ712">
        <v>0</v>
      </c>
      <c r="BK712">
        <v>1</v>
      </c>
      <c r="BL712">
        <v>2</v>
      </c>
      <c r="BM712">
        <v>1</v>
      </c>
      <c r="BN712">
        <v>1</v>
      </c>
      <c r="BO712">
        <v>31</v>
      </c>
    </row>
    <row r="713" spans="1:67" hidden="1">
      <c r="A713" s="1">
        <v>42945</v>
      </c>
      <c r="B713">
        <v>304187</v>
      </c>
      <c r="C713" t="s">
        <v>1150</v>
      </c>
      <c r="D713" t="s">
        <v>1151</v>
      </c>
      <c r="E713" s="1">
        <v>16116</v>
      </c>
      <c r="F713">
        <v>74</v>
      </c>
      <c r="G713" t="s">
        <v>69</v>
      </c>
      <c r="H713" t="s">
        <v>70</v>
      </c>
      <c r="I713" t="s">
        <v>70</v>
      </c>
      <c r="J713" t="s">
        <v>71</v>
      </c>
      <c r="K713">
        <v>32.200000000000003</v>
      </c>
      <c r="L713">
        <v>0</v>
      </c>
      <c r="M713">
        <v>0</v>
      </c>
      <c r="N713" t="s">
        <v>15</v>
      </c>
      <c r="O713" s="5">
        <v>0</v>
      </c>
      <c r="P713" s="5">
        <v>1</v>
      </c>
      <c r="Q713" s="5">
        <v>0</v>
      </c>
      <c r="R713" s="5">
        <v>0</v>
      </c>
      <c r="S713" s="5">
        <v>64</v>
      </c>
      <c r="T713" s="5">
        <v>64</v>
      </c>
      <c r="U713" s="5">
        <v>0</v>
      </c>
      <c r="V713" s="5">
        <v>1</v>
      </c>
      <c r="W713" s="5"/>
      <c r="X713" s="5">
        <v>9</v>
      </c>
      <c r="Y713" s="5">
        <v>1</v>
      </c>
      <c r="Z713" t="s">
        <v>72</v>
      </c>
      <c r="AA713" t="s">
        <v>72</v>
      </c>
      <c r="AB713" s="1">
        <v>42971</v>
      </c>
      <c r="AC713" t="s">
        <v>72</v>
      </c>
      <c r="AD713" t="s">
        <v>72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72</v>
      </c>
      <c r="AX713">
        <v>7</v>
      </c>
      <c r="AY713">
        <v>130</v>
      </c>
      <c r="AZ713">
        <v>66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2</v>
      </c>
      <c r="BM713">
        <v>0</v>
      </c>
      <c r="BN713">
        <v>0</v>
      </c>
      <c r="BO713">
        <v>64</v>
      </c>
    </row>
    <row r="714" spans="1:67" hidden="1">
      <c r="A714" s="1">
        <v>42948</v>
      </c>
      <c r="B714">
        <v>304293</v>
      </c>
      <c r="C714" t="s">
        <v>1152</v>
      </c>
      <c r="D714" t="s">
        <v>1153</v>
      </c>
      <c r="E714" s="1">
        <v>18267</v>
      </c>
      <c r="F714">
        <v>68</v>
      </c>
      <c r="G714" t="s">
        <v>69</v>
      </c>
      <c r="H714" t="s">
        <v>70</v>
      </c>
      <c r="I714" t="s">
        <v>70</v>
      </c>
      <c r="J714" t="s">
        <v>71</v>
      </c>
      <c r="K714">
        <v>19.899999999999999</v>
      </c>
      <c r="L714">
        <v>0</v>
      </c>
      <c r="M714">
        <v>0</v>
      </c>
      <c r="N714" t="s">
        <v>15</v>
      </c>
      <c r="O714" s="5">
        <v>0</v>
      </c>
      <c r="P714" s="5">
        <v>1</v>
      </c>
      <c r="Q714" s="5">
        <v>0</v>
      </c>
      <c r="R714" s="5">
        <v>0</v>
      </c>
      <c r="S714" s="5">
        <v>61</v>
      </c>
      <c r="T714" s="5">
        <v>61</v>
      </c>
      <c r="U714" s="5">
        <v>0</v>
      </c>
      <c r="V714" s="5">
        <v>1</v>
      </c>
      <c r="W714" s="5"/>
      <c r="X714" s="5"/>
      <c r="Y714" s="5">
        <v>1</v>
      </c>
      <c r="Z714" t="s">
        <v>72</v>
      </c>
      <c r="AA714" t="s">
        <v>72</v>
      </c>
      <c r="AB714" s="1">
        <v>43125</v>
      </c>
      <c r="AC714" t="s">
        <v>72</v>
      </c>
      <c r="AD714" t="s">
        <v>72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 t="s">
        <v>72</v>
      </c>
      <c r="AX714">
        <v>7</v>
      </c>
      <c r="AY714">
        <v>130</v>
      </c>
      <c r="AZ714">
        <v>90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</v>
      </c>
      <c r="BM714">
        <v>0</v>
      </c>
      <c r="BN714">
        <v>0</v>
      </c>
      <c r="BO714">
        <v>61</v>
      </c>
    </row>
    <row r="715" spans="1:67">
      <c r="A715" s="1">
        <v>42948</v>
      </c>
      <c r="B715">
        <v>304333</v>
      </c>
      <c r="C715" t="s">
        <v>98</v>
      </c>
      <c r="D715" t="s">
        <v>1154</v>
      </c>
      <c r="E715" s="1">
        <v>20931</v>
      </c>
      <c r="F715">
        <v>61</v>
      </c>
      <c r="G715" t="s">
        <v>77</v>
      </c>
      <c r="H715" t="s">
        <v>70</v>
      </c>
      <c r="I715" t="s">
        <v>70</v>
      </c>
      <c r="J715" t="s">
        <v>71</v>
      </c>
      <c r="K715">
        <v>19.7</v>
      </c>
      <c r="L715">
        <v>0</v>
      </c>
      <c r="M715">
        <v>0</v>
      </c>
      <c r="N715" t="s">
        <v>15</v>
      </c>
      <c r="O715" s="5">
        <v>0</v>
      </c>
      <c r="P715" s="5">
        <v>1</v>
      </c>
      <c r="Q715" s="5">
        <v>0</v>
      </c>
      <c r="R715" s="5">
        <v>0</v>
      </c>
      <c r="S715" s="5">
        <v>17</v>
      </c>
      <c r="T715" s="5">
        <v>17</v>
      </c>
      <c r="U715" s="5">
        <v>1</v>
      </c>
      <c r="V715" s="5">
        <v>0</v>
      </c>
      <c r="W715" s="5"/>
      <c r="X715" s="5">
        <v>262</v>
      </c>
      <c r="Y715" s="5">
        <v>1</v>
      </c>
      <c r="Z715" t="s">
        <v>72</v>
      </c>
      <c r="AA715" t="s">
        <v>72</v>
      </c>
      <c r="AB715" s="1">
        <v>43130</v>
      </c>
      <c r="AC715" t="s">
        <v>72</v>
      </c>
      <c r="AD715" t="s">
        <v>72</v>
      </c>
      <c r="AE715">
        <v>1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 t="s">
        <v>72</v>
      </c>
      <c r="AX715">
        <v>6</v>
      </c>
      <c r="AY715">
        <v>115</v>
      </c>
      <c r="AZ715" t="s">
        <v>1116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</v>
      </c>
      <c r="BM715">
        <v>0</v>
      </c>
      <c r="BN715">
        <v>1</v>
      </c>
      <c r="BO715">
        <v>17</v>
      </c>
    </row>
    <row r="716" spans="1:67" hidden="1">
      <c r="A716" s="1">
        <v>42949</v>
      </c>
      <c r="B716">
        <v>294850</v>
      </c>
      <c r="C716" t="s">
        <v>271</v>
      </c>
      <c r="D716" t="s">
        <v>1155</v>
      </c>
      <c r="E716" s="1">
        <v>13283</v>
      </c>
      <c r="F716">
        <v>82</v>
      </c>
      <c r="G716" t="s">
        <v>69</v>
      </c>
      <c r="H716" t="s">
        <v>70</v>
      </c>
      <c r="I716" t="s">
        <v>70</v>
      </c>
      <c r="J716" t="s">
        <v>71</v>
      </c>
      <c r="K716">
        <v>38.9</v>
      </c>
      <c r="L716">
        <v>1</v>
      </c>
      <c r="M716">
        <v>0</v>
      </c>
      <c r="N716" t="s">
        <v>16</v>
      </c>
      <c r="O716" s="5">
        <v>0</v>
      </c>
      <c r="P716" s="5">
        <v>0</v>
      </c>
      <c r="Q716" s="5">
        <v>1</v>
      </c>
      <c r="R716" s="5">
        <v>0</v>
      </c>
      <c r="S716" s="5">
        <v>50</v>
      </c>
      <c r="T716" s="5">
        <v>50</v>
      </c>
      <c r="U716" s="5">
        <v>0</v>
      </c>
      <c r="V716" s="5">
        <v>1</v>
      </c>
      <c r="W716" s="5"/>
      <c r="X716" s="5"/>
      <c r="Y716" s="5">
        <v>1</v>
      </c>
      <c r="Z716" t="s">
        <v>72</v>
      </c>
      <c r="AA716" t="s">
        <v>72</v>
      </c>
      <c r="AB716" s="1">
        <v>43115</v>
      </c>
      <c r="AC716" t="s">
        <v>72</v>
      </c>
      <c r="AD716" t="s">
        <v>72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 t="s">
        <v>72</v>
      </c>
      <c r="AX716">
        <v>9</v>
      </c>
      <c r="AY716">
        <v>95</v>
      </c>
      <c r="AZ716">
        <v>39</v>
      </c>
      <c r="BA716">
        <v>1</v>
      </c>
      <c r="BB716">
        <v>1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2</v>
      </c>
      <c r="BM716">
        <v>0</v>
      </c>
      <c r="BN716">
        <v>1</v>
      </c>
      <c r="BO716">
        <v>50</v>
      </c>
    </row>
    <row r="717" spans="1:67">
      <c r="A717" s="1">
        <v>42949</v>
      </c>
      <c r="B717">
        <v>462099</v>
      </c>
      <c r="C717" t="s">
        <v>1156</v>
      </c>
      <c r="D717" t="s">
        <v>1157</v>
      </c>
      <c r="E717" s="1">
        <v>20790</v>
      </c>
      <c r="F717">
        <v>62</v>
      </c>
      <c r="G717" t="s">
        <v>69</v>
      </c>
      <c r="H717" t="s">
        <v>1014</v>
      </c>
      <c r="I717" t="s">
        <v>1014</v>
      </c>
      <c r="J717" t="s">
        <v>71</v>
      </c>
      <c r="K717">
        <v>31.4</v>
      </c>
      <c r="L717">
        <v>0</v>
      </c>
      <c r="M717">
        <v>0</v>
      </c>
      <c r="N717" t="s">
        <v>15</v>
      </c>
      <c r="O717" s="5">
        <v>0</v>
      </c>
      <c r="P717" s="5">
        <v>1</v>
      </c>
      <c r="Q717" s="5">
        <v>0</v>
      </c>
      <c r="R717" s="5">
        <v>0</v>
      </c>
      <c r="S717" s="5">
        <v>20</v>
      </c>
      <c r="T717" s="5" t="s">
        <v>72</v>
      </c>
      <c r="U717" s="5">
        <v>1</v>
      </c>
      <c r="V717" s="5">
        <v>0</v>
      </c>
      <c r="W717" s="5"/>
      <c r="X717" s="5"/>
      <c r="Y717" s="5">
        <v>1</v>
      </c>
      <c r="Z717" t="s">
        <v>72</v>
      </c>
      <c r="AA717" t="s">
        <v>72</v>
      </c>
      <c r="AB717" s="1">
        <v>42949</v>
      </c>
      <c r="AC717" t="s">
        <v>72</v>
      </c>
      <c r="AD717" t="s">
        <v>72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 t="s">
        <v>72</v>
      </c>
      <c r="AX717">
        <v>6</v>
      </c>
      <c r="AY717">
        <v>140</v>
      </c>
      <c r="AZ717">
        <v>75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2</v>
      </c>
      <c r="BM717">
        <v>0</v>
      </c>
      <c r="BN717">
        <v>1</v>
      </c>
      <c r="BO717">
        <v>20</v>
      </c>
    </row>
    <row r="718" spans="1:67" hidden="1">
      <c r="A718" s="1">
        <v>42950</v>
      </c>
      <c r="B718">
        <v>303641</v>
      </c>
      <c r="C718" t="s">
        <v>1158</v>
      </c>
      <c r="D718" t="s">
        <v>1159</v>
      </c>
      <c r="E718" s="1">
        <v>15472</v>
      </c>
      <c r="F718">
        <v>76</v>
      </c>
      <c r="G718" t="s">
        <v>69</v>
      </c>
      <c r="H718" t="s">
        <v>70</v>
      </c>
      <c r="I718" t="s">
        <v>70</v>
      </c>
      <c r="J718" t="s">
        <v>71</v>
      </c>
      <c r="K718">
        <v>15.1</v>
      </c>
      <c r="L718">
        <v>0</v>
      </c>
      <c r="M718">
        <v>0</v>
      </c>
      <c r="N718" t="s">
        <v>17</v>
      </c>
      <c r="O718" s="5">
        <v>0</v>
      </c>
      <c r="P718" s="5">
        <v>0</v>
      </c>
      <c r="Q718" s="5">
        <v>0</v>
      </c>
      <c r="R718" s="5">
        <v>1</v>
      </c>
      <c r="S718" s="5">
        <v>51</v>
      </c>
      <c r="T718" s="5">
        <v>51</v>
      </c>
      <c r="U718" s="5">
        <v>0</v>
      </c>
      <c r="V718" s="5">
        <v>1</v>
      </c>
      <c r="W718" s="5"/>
      <c r="X718" s="5"/>
      <c r="Y718" s="5">
        <v>1</v>
      </c>
      <c r="Z718" t="s">
        <v>72</v>
      </c>
      <c r="AA718" t="s">
        <v>72</v>
      </c>
      <c r="AB718" s="1">
        <v>42950</v>
      </c>
      <c r="AC718" t="s">
        <v>72</v>
      </c>
      <c r="AD718" t="s">
        <v>72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 t="s">
        <v>72</v>
      </c>
      <c r="AX718">
        <v>14</v>
      </c>
      <c r="AY718">
        <v>140</v>
      </c>
      <c r="AZ718">
        <v>86</v>
      </c>
      <c r="BA718">
        <v>1</v>
      </c>
      <c r="BB718">
        <v>0</v>
      </c>
      <c r="BC718">
        <v>1</v>
      </c>
      <c r="BD718">
        <v>1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</v>
      </c>
      <c r="BM718">
        <v>0</v>
      </c>
      <c r="BN718">
        <v>0</v>
      </c>
      <c r="BO718">
        <v>51</v>
      </c>
    </row>
    <row r="719" spans="1:67">
      <c r="A719" s="1">
        <v>42951</v>
      </c>
      <c r="B719">
        <v>178645</v>
      </c>
      <c r="C719" t="s">
        <v>158</v>
      </c>
      <c r="D719" t="s">
        <v>1160</v>
      </c>
      <c r="E719" s="1">
        <v>11713</v>
      </c>
      <c r="F719">
        <v>86</v>
      </c>
      <c r="G719" t="s">
        <v>69</v>
      </c>
      <c r="H719" t="s">
        <v>70</v>
      </c>
      <c r="I719" t="s">
        <v>70</v>
      </c>
      <c r="J719" t="s">
        <v>71</v>
      </c>
      <c r="K719">
        <v>26.8</v>
      </c>
      <c r="L719">
        <v>0</v>
      </c>
      <c r="M719">
        <v>0</v>
      </c>
      <c r="N719" t="s">
        <v>15</v>
      </c>
      <c r="O719" s="5">
        <v>0</v>
      </c>
      <c r="P719" s="5">
        <v>1</v>
      </c>
      <c r="Q719" s="5">
        <v>0</v>
      </c>
      <c r="R719" s="5">
        <v>0</v>
      </c>
      <c r="S719" s="5">
        <v>67</v>
      </c>
      <c r="T719" s="5">
        <v>27</v>
      </c>
      <c r="U719" s="5">
        <v>1</v>
      </c>
      <c r="V719" s="5">
        <v>0</v>
      </c>
      <c r="W719" s="5"/>
      <c r="X719" s="5"/>
      <c r="Y719" s="5">
        <v>1</v>
      </c>
      <c r="Z719" t="s">
        <v>72</v>
      </c>
      <c r="AA719" t="s">
        <v>72</v>
      </c>
      <c r="AB719" s="1">
        <v>43026</v>
      </c>
      <c r="AC719" t="s">
        <v>72</v>
      </c>
      <c r="AD719" t="s">
        <v>72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 t="s">
        <v>72</v>
      </c>
      <c r="AX719">
        <v>13</v>
      </c>
      <c r="AY719">
        <v>120</v>
      </c>
      <c r="AZ719">
        <v>68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1</v>
      </c>
      <c r="BI719">
        <v>1</v>
      </c>
      <c r="BJ719">
        <v>0</v>
      </c>
      <c r="BK719">
        <v>1</v>
      </c>
      <c r="BL719">
        <v>2</v>
      </c>
      <c r="BM719">
        <v>0</v>
      </c>
      <c r="BN719">
        <v>1</v>
      </c>
      <c r="BO719">
        <v>27</v>
      </c>
    </row>
    <row r="720" spans="1:67" hidden="1">
      <c r="A720" s="1">
        <v>42953</v>
      </c>
      <c r="B720">
        <v>198536</v>
      </c>
      <c r="C720" t="s">
        <v>142</v>
      </c>
      <c r="D720" t="s">
        <v>1161</v>
      </c>
      <c r="E720" s="1">
        <v>19575</v>
      </c>
      <c r="F720">
        <v>65</v>
      </c>
      <c r="G720" t="s">
        <v>77</v>
      </c>
      <c r="H720" t="s">
        <v>70</v>
      </c>
      <c r="I720" t="s">
        <v>70</v>
      </c>
      <c r="J720" t="s">
        <v>71</v>
      </c>
      <c r="K720">
        <v>27.1</v>
      </c>
      <c r="L720">
        <v>0</v>
      </c>
      <c r="M720">
        <v>0</v>
      </c>
      <c r="N720" t="s">
        <v>15</v>
      </c>
      <c r="O720" s="5">
        <v>0</v>
      </c>
      <c r="P720" s="5">
        <v>1</v>
      </c>
      <c r="Q720" s="5">
        <v>0</v>
      </c>
      <c r="R720" s="5">
        <v>0</v>
      </c>
      <c r="S720" s="5">
        <v>15</v>
      </c>
      <c r="T720" s="5">
        <v>15</v>
      </c>
      <c r="U720" s="5">
        <v>1</v>
      </c>
      <c r="V720" s="5">
        <v>0</v>
      </c>
      <c r="W720" s="5"/>
      <c r="X720" s="5"/>
      <c r="Y720" s="5">
        <v>1</v>
      </c>
      <c r="Z720" t="s">
        <v>72</v>
      </c>
      <c r="AA720" t="s">
        <v>72</v>
      </c>
      <c r="AB720" s="1">
        <v>43079</v>
      </c>
      <c r="AC720" t="s">
        <v>139</v>
      </c>
      <c r="AD720" t="s">
        <v>355</v>
      </c>
      <c r="AE720">
        <v>1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 t="s">
        <v>72</v>
      </c>
      <c r="AY720">
        <v>125</v>
      </c>
      <c r="AZ720">
        <v>61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2</v>
      </c>
      <c r="BM720">
        <v>0</v>
      </c>
      <c r="BN720">
        <v>1</v>
      </c>
      <c r="BO720">
        <v>15</v>
      </c>
    </row>
    <row r="721" spans="1:67">
      <c r="A721" s="1">
        <v>42954</v>
      </c>
      <c r="B721">
        <v>303779</v>
      </c>
      <c r="C721" t="s">
        <v>869</v>
      </c>
      <c r="D721" t="s">
        <v>1162</v>
      </c>
      <c r="E721" s="1">
        <v>10580</v>
      </c>
      <c r="F721">
        <v>90</v>
      </c>
      <c r="G721" t="s">
        <v>77</v>
      </c>
      <c r="H721" t="s">
        <v>70</v>
      </c>
      <c r="I721" t="s">
        <v>70</v>
      </c>
      <c r="J721" t="s">
        <v>71</v>
      </c>
      <c r="K721">
        <v>22.4</v>
      </c>
      <c r="L721">
        <v>0</v>
      </c>
      <c r="M721">
        <v>0</v>
      </c>
      <c r="N721" t="s">
        <v>16</v>
      </c>
      <c r="O721" s="5">
        <v>0</v>
      </c>
      <c r="P721" s="5">
        <v>0</v>
      </c>
      <c r="Q721" s="5">
        <v>1</v>
      </c>
      <c r="R721" s="5">
        <v>0</v>
      </c>
      <c r="S721" s="5">
        <v>40</v>
      </c>
      <c r="T721" s="5">
        <v>35</v>
      </c>
      <c r="U721" s="5">
        <v>1</v>
      </c>
      <c r="V721" s="5">
        <v>0</v>
      </c>
      <c r="W721" s="5"/>
      <c r="X721" s="5"/>
      <c r="Y721" s="5">
        <v>1</v>
      </c>
      <c r="Z721" t="s">
        <v>72</v>
      </c>
      <c r="AA721" t="s">
        <v>72</v>
      </c>
      <c r="AB721" s="1">
        <v>43034</v>
      </c>
      <c r="AC721" t="s">
        <v>72</v>
      </c>
      <c r="AD721" t="s">
        <v>72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 t="s">
        <v>72</v>
      </c>
      <c r="AY721">
        <v>130</v>
      </c>
      <c r="AZ721">
        <v>36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1</v>
      </c>
      <c r="BK721">
        <v>0</v>
      </c>
      <c r="BL721">
        <v>2</v>
      </c>
      <c r="BM721">
        <v>0</v>
      </c>
      <c r="BN721">
        <v>1</v>
      </c>
      <c r="BO721">
        <v>30</v>
      </c>
    </row>
    <row r="722" spans="1:67" hidden="1">
      <c r="A722" s="1">
        <v>42955</v>
      </c>
      <c r="B722">
        <v>282854</v>
      </c>
      <c r="C722" t="s">
        <v>1163</v>
      </c>
      <c r="D722" t="s">
        <v>1164</v>
      </c>
      <c r="E722" s="1">
        <v>17238</v>
      </c>
      <c r="F722">
        <v>71</v>
      </c>
      <c r="G722" t="s">
        <v>69</v>
      </c>
      <c r="H722" t="s">
        <v>1014</v>
      </c>
      <c r="I722" t="s">
        <v>1014</v>
      </c>
      <c r="J722" t="s">
        <v>71</v>
      </c>
      <c r="K722">
        <v>35.299999999999997</v>
      </c>
      <c r="L722">
        <v>0</v>
      </c>
      <c r="M722">
        <v>0</v>
      </c>
      <c r="N722" t="s">
        <v>15</v>
      </c>
      <c r="O722" s="5">
        <v>0</v>
      </c>
      <c r="P722" s="5">
        <v>1</v>
      </c>
      <c r="Q722" s="5">
        <v>0</v>
      </c>
      <c r="R722" s="5">
        <v>0</v>
      </c>
      <c r="S722" s="5">
        <v>45</v>
      </c>
      <c r="T722" s="5">
        <v>45</v>
      </c>
      <c r="U722" s="5">
        <v>0</v>
      </c>
      <c r="V722" s="5">
        <v>1</v>
      </c>
      <c r="W722" s="5"/>
      <c r="X722" s="5"/>
      <c r="Y722" s="5">
        <v>1</v>
      </c>
      <c r="Z722" t="s">
        <v>72</v>
      </c>
      <c r="AA722" t="s">
        <v>72</v>
      </c>
      <c r="AB722" s="1">
        <v>43130</v>
      </c>
      <c r="AC722" t="s">
        <v>72</v>
      </c>
      <c r="AD722" t="s">
        <v>72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 t="s">
        <v>72</v>
      </c>
      <c r="AY722">
        <v>120</v>
      </c>
      <c r="AZ722">
        <v>88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45</v>
      </c>
    </row>
    <row r="723" spans="1:67" hidden="1">
      <c r="A723" s="1">
        <v>42955</v>
      </c>
      <c r="B723">
        <v>304045</v>
      </c>
      <c r="C723" t="s">
        <v>947</v>
      </c>
      <c r="D723" t="s">
        <v>1165</v>
      </c>
      <c r="E723" s="1">
        <v>13546</v>
      </c>
      <c r="F723">
        <v>81</v>
      </c>
      <c r="G723" t="s">
        <v>77</v>
      </c>
      <c r="H723" t="s">
        <v>70</v>
      </c>
      <c r="I723" t="s">
        <v>70</v>
      </c>
      <c r="J723" t="s">
        <v>71</v>
      </c>
      <c r="K723">
        <v>42.6</v>
      </c>
      <c r="L723">
        <v>0</v>
      </c>
      <c r="M723">
        <v>0</v>
      </c>
      <c r="N723" t="s">
        <v>17</v>
      </c>
      <c r="O723" s="5">
        <v>0</v>
      </c>
      <c r="P723" s="5">
        <v>0</v>
      </c>
      <c r="Q723" s="5">
        <v>0</v>
      </c>
      <c r="R723" s="5">
        <v>1</v>
      </c>
      <c r="S723" s="5">
        <v>50</v>
      </c>
      <c r="T723" s="5">
        <v>50</v>
      </c>
      <c r="U723" s="5">
        <v>0</v>
      </c>
      <c r="V723" s="5">
        <v>1</v>
      </c>
      <c r="W723" s="5"/>
      <c r="X723" s="5"/>
      <c r="Y723" s="5">
        <v>1</v>
      </c>
      <c r="Z723" t="s">
        <v>72</v>
      </c>
      <c r="AA723" t="s">
        <v>72</v>
      </c>
      <c r="AB723" s="1">
        <v>43067</v>
      </c>
      <c r="AC723" t="s">
        <v>72</v>
      </c>
      <c r="AD723" t="s">
        <v>72</v>
      </c>
      <c r="AE723">
        <v>0</v>
      </c>
      <c r="AF723">
        <v>1</v>
      </c>
      <c r="AG723">
        <v>1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 t="s">
        <v>72</v>
      </c>
      <c r="AX723">
        <v>12</v>
      </c>
      <c r="AY723">
        <v>130</v>
      </c>
      <c r="AZ723">
        <v>55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1</v>
      </c>
      <c r="BG723">
        <v>0</v>
      </c>
      <c r="BH723">
        <v>1</v>
      </c>
      <c r="BI723">
        <v>1</v>
      </c>
      <c r="BJ723">
        <v>0</v>
      </c>
      <c r="BK723">
        <v>1</v>
      </c>
      <c r="BL723">
        <v>2</v>
      </c>
      <c r="BM723">
        <v>0</v>
      </c>
      <c r="BN723">
        <v>0</v>
      </c>
      <c r="BO723">
        <v>50</v>
      </c>
    </row>
    <row r="724" spans="1:67" hidden="1">
      <c r="A724" s="1">
        <v>42955</v>
      </c>
      <c r="B724">
        <v>399824</v>
      </c>
      <c r="C724" t="s">
        <v>1166</v>
      </c>
      <c r="D724" t="s">
        <v>1167</v>
      </c>
      <c r="E724" s="1">
        <v>12826</v>
      </c>
      <c r="F724">
        <v>83</v>
      </c>
      <c r="G724" t="s">
        <v>77</v>
      </c>
      <c r="H724" t="s">
        <v>1014</v>
      </c>
      <c r="I724" t="s">
        <v>1014</v>
      </c>
      <c r="J724" t="s">
        <v>71</v>
      </c>
      <c r="K724">
        <v>33.9</v>
      </c>
      <c r="L724">
        <v>0</v>
      </c>
      <c r="M724">
        <v>0</v>
      </c>
      <c r="N724" t="s">
        <v>15</v>
      </c>
      <c r="O724" s="5">
        <v>0</v>
      </c>
      <c r="P724" s="5">
        <v>1</v>
      </c>
      <c r="Q724" s="5">
        <v>0</v>
      </c>
      <c r="R724" s="5">
        <v>0</v>
      </c>
      <c r="S724" s="5" t="s">
        <v>72</v>
      </c>
      <c r="T724" s="5" t="s">
        <v>72</v>
      </c>
      <c r="U724" s="5">
        <v>0</v>
      </c>
      <c r="V724" s="5">
        <v>0</v>
      </c>
      <c r="W724" s="5"/>
      <c r="X724" s="5"/>
      <c r="Y724" s="5">
        <v>1</v>
      </c>
      <c r="Z724" t="s">
        <v>72</v>
      </c>
      <c r="AA724" t="s">
        <v>72</v>
      </c>
      <c r="AB724" s="1">
        <v>43011</v>
      </c>
      <c r="AC724" t="s">
        <v>72</v>
      </c>
      <c r="AD724" t="s">
        <v>72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 t="s">
        <v>72</v>
      </c>
      <c r="AY724">
        <v>102</v>
      </c>
      <c r="AZ724">
        <v>31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</v>
      </c>
      <c r="BM724">
        <v>0</v>
      </c>
      <c r="BN724">
        <v>1</v>
      </c>
      <c r="BO724" t="s">
        <v>72</v>
      </c>
    </row>
    <row r="725" spans="1:67">
      <c r="A725" s="1">
        <v>42958</v>
      </c>
      <c r="B725">
        <v>304056</v>
      </c>
      <c r="C725" t="s">
        <v>1168</v>
      </c>
      <c r="D725" t="s">
        <v>1169</v>
      </c>
      <c r="E725" s="1">
        <v>25485</v>
      </c>
      <c r="F725">
        <v>49</v>
      </c>
      <c r="G725" t="s">
        <v>77</v>
      </c>
      <c r="H725" t="s">
        <v>70</v>
      </c>
      <c r="I725" t="s">
        <v>70</v>
      </c>
      <c r="J725" t="s">
        <v>71</v>
      </c>
      <c r="K725">
        <v>25.4</v>
      </c>
      <c r="L725">
        <v>0</v>
      </c>
      <c r="M725">
        <v>0</v>
      </c>
      <c r="N725" t="s">
        <v>15</v>
      </c>
      <c r="O725" s="5">
        <v>0</v>
      </c>
      <c r="P725" s="5">
        <v>1</v>
      </c>
      <c r="Q725" s="5">
        <v>0</v>
      </c>
      <c r="R725" s="5">
        <v>0</v>
      </c>
      <c r="S725" s="5">
        <v>40</v>
      </c>
      <c r="T725" s="5">
        <v>40</v>
      </c>
      <c r="U725" s="5">
        <v>1</v>
      </c>
      <c r="V725" s="5">
        <v>0</v>
      </c>
      <c r="W725" s="5"/>
      <c r="X725" s="5"/>
      <c r="Y725" s="5">
        <v>1</v>
      </c>
      <c r="Z725" t="s">
        <v>72</v>
      </c>
      <c r="AA725" t="s">
        <v>72</v>
      </c>
      <c r="AB725" s="1">
        <v>43060</v>
      </c>
      <c r="AC725" t="s">
        <v>72</v>
      </c>
      <c r="AD725" t="s">
        <v>72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 t="s">
        <v>72</v>
      </c>
      <c r="AY725">
        <v>120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</v>
      </c>
      <c r="BM725">
        <v>0</v>
      </c>
      <c r="BN725">
        <v>1</v>
      </c>
      <c r="BO725">
        <v>40</v>
      </c>
    </row>
    <row r="726" spans="1:67" hidden="1">
      <c r="A726" s="1">
        <v>42961</v>
      </c>
      <c r="B726">
        <v>2004069</v>
      </c>
      <c r="C726" t="s">
        <v>403</v>
      </c>
      <c r="D726" t="s">
        <v>1170</v>
      </c>
      <c r="E726" s="1">
        <v>20377</v>
      </c>
      <c r="F726">
        <v>63</v>
      </c>
      <c r="G726" t="s">
        <v>69</v>
      </c>
      <c r="H726" t="s">
        <v>830</v>
      </c>
      <c r="I726" t="s">
        <v>70</v>
      </c>
      <c r="J726" t="s">
        <v>71</v>
      </c>
      <c r="K726">
        <v>32.6</v>
      </c>
      <c r="L726">
        <v>0</v>
      </c>
      <c r="M726">
        <v>0</v>
      </c>
      <c r="N726" t="s">
        <v>15</v>
      </c>
      <c r="O726" s="5">
        <v>0</v>
      </c>
      <c r="P726" s="5">
        <v>1</v>
      </c>
      <c r="Q726" s="5">
        <v>0</v>
      </c>
      <c r="R726" s="5">
        <v>0</v>
      </c>
      <c r="S726" s="5">
        <v>55</v>
      </c>
      <c r="T726" s="5">
        <v>55</v>
      </c>
      <c r="U726" s="5">
        <v>0</v>
      </c>
      <c r="V726" s="5">
        <v>1</v>
      </c>
      <c r="W726" s="5"/>
      <c r="X726" s="5"/>
      <c r="Y726" s="5">
        <v>1</v>
      </c>
      <c r="Z726" t="s">
        <v>72</v>
      </c>
      <c r="AA726" t="s">
        <v>72</v>
      </c>
      <c r="AB726" s="1">
        <v>43108</v>
      </c>
      <c r="AC726" t="s">
        <v>72</v>
      </c>
      <c r="AD726" t="s">
        <v>72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 t="s">
        <v>72</v>
      </c>
      <c r="AX726">
        <v>12</v>
      </c>
      <c r="AY726">
        <v>110</v>
      </c>
      <c r="AZ726">
        <v>77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2</v>
      </c>
      <c r="BM726">
        <v>0</v>
      </c>
      <c r="BN726">
        <v>1</v>
      </c>
      <c r="BO726">
        <v>55</v>
      </c>
    </row>
    <row r="727" spans="1:67">
      <c r="A727" s="1">
        <v>42961</v>
      </c>
      <c r="B727">
        <v>2005180</v>
      </c>
      <c r="C727" t="s">
        <v>271</v>
      </c>
      <c r="D727" t="s">
        <v>1171</v>
      </c>
      <c r="E727" s="1">
        <v>14306</v>
      </c>
      <c r="F727">
        <v>79</v>
      </c>
      <c r="G727" t="s">
        <v>69</v>
      </c>
      <c r="H727" t="s">
        <v>830</v>
      </c>
      <c r="I727" t="s">
        <v>70</v>
      </c>
      <c r="J727" t="s">
        <v>71</v>
      </c>
      <c r="K727">
        <v>29.7</v>
      </c>
      <c r="L727">
        <v>0</v>
      </c>
      <c r="M727">
        <v>0</v>
      </c>
      <c r="N727" t="s">
        <v>16</v>
      </c>
      <c r="O727" s="5">
        <v>0</v>
      </c>
      <c r="P727" s="5">
        <v>0</v>
      </c>
      <c r="Q727" s="5">
        <v>1</v>
      </c>
      <c r="R727" s="5">
        <v>0</v>
      </c>
      <c r="S727" s="5">
        <v>30</v>
      </c>
      <c r="T727" s="5">
        <v>30</v>
      </c>
      <c r="U727" s="5">
        <v>1</v>
      </c>
      <c r="V727" s="5">
        <v>0</v>
      </c>
      <c r="W727" s="5"/>
      <c r="X727" s="5"/>
      <c r="Y727" s="5">
        <v>1</v>
      </c>
      <c r="Z727" t="s">
        <v>72</v>
      </c>
      <c r="AA727" t="s">
        <v>72</v>
      </c>
      <c r="AB727" s="1">
        <v>42989</v>
      </c>
      <c r="AC727" t="s">
        <v>72</v>
      </c>
      <c r="AD727" t="s">
        <v>72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 t="s">
        <v>72</v>
      </c>
      <c r="AX727">
        <v>15</v>
      </c>
      <c r="AY727">
        <v>110</v>
      </c>
      <c r="AZ727">
        <v>32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1</v>
      </c>
      <c r="BL727">
        <v>2</v>
      </c>
      <c r="BM727">
        <v>0</v>
      </c>
      <c r="BN727">
        <v>1</v>
      </c>
      <c r="BO727">
        <v>30</v>
      </c>
    </row>
    <row r="728" spans="1:67" hidden="1">
      <c r="A728" s="1">
        <v>42962</v>
      </c>
      <c r="B728">
        <v>329537</v>
      </c>
      <c r="C728" t="s">
        <v>249</v>
      </c>
      <c r="D728" t="s">
        <v>112</v>
      </c>
      <c r="E728" s="1">
        <v>16327</v>
      </c>
      <c r="F728">
        <v>74</v>
      </c>
      <c r="G728" t="s">
        <v>77</v>
      </c>
      <c r="H728" t="s">
        <v>1014</v>
      </c>
      <c r="I728" t="s">
        <v>1014</v>
      </c>
      <c r="J728" t="s">
        <v>71</v>
      </c>
      <c r="K728">
        <v>33.299999999999997</v>
      </c>
      <c r="L728">
        <v>0</v>
      </c>
      <c r="M728">
        <v>0</v>
      </c>
      <c r="N728" t="s">
        <v>15</v>
      </c>
      <c r="O728" s="5">
        <v>0</v>
      </c>
      <c r="P728" s="5">
        <v>1</v>
      </c>
      <c r="Q728" s="5">
        <v>0</v>
      </c>
      <c r="R728" s="5">
        <v>0</v>
      </c>
      <c r="S728" s="5">
        <v>45</v>
      </c>
      <c r="T728" s="5" t="s">
        <v>72</v>
      </c>
      <c r="U728" s="5">
        <v>0</v>
      </c>
      <c r="V728" s="5">
        <v>1</v>
      </c>
      <c r="W728" s="5"/>
      <c r="X728" s="5"/>
      <c r="Y728" s="5">
        <v>1</v>
      </c>
      <c r="Z728" t="s">
        <v>72</v>
      </c>
      <c r="AA728" t="s">
        <v>72</v>
      </c>
      <c r="AB728" s="1">
        <v>43116</v>
      </c>
      <c r="AC728" t="s">
        <v>72</v>
      </c>
      <c r="AD728" t="s">
        <v>72</v>
      </c>
      <c r="AE728">
        <v>1</v>
      </c>
      <c r="AF728">
        <v>0</v>
      </c>
      <c r="AG728">
        <v>0</v>
      </c>
      <c r="AH728">
        <v>1</v>
      </c>
      <c r="AI728">
        <v>1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 t="s">
        <v>72</v>
      </c>
      <c r="AX728">
        <v>6</v>
      </c>
      <c r="AY728">
        <v>122</v>
      </c>
      <c r="AZ728">
        <v>50</v>
      </c>
      <c r="BA728">
        <v>1</v>
      </c>
      <c r="BB728">
        <v>1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</v>
      </c>
      <c r="BM728">
        <v>0</v>
      </c>
      <c r="BN728">
        <v>1</v>
      </c>
      <c r="BO728">
        <v>45</v>
      </c>
    </row>
    <row r="729" spans="1:67">
      <c r="A729" s="1">
        <v>42962</v>
      </c>
      <c r="B729">
        <v>450561</v>
      </c>
      <c r="C729" t="s">
        <v>1172</v>
      </c>
      <c r="D729" t="s">
        <v>1173</v>
      </c>
      <c r="E729" s="1">
        <v>15246</v>
      </c>
      <c r="F729">
        <v>77</v>
      </c>
      <c r="G729" t="s">
        <v>77</v>
      </c>
      <c r="H729" t="s">
        <v>1014</v>
      </c>
      <c r="I729" t="s">
        <v>1014</v>
      </c>
      <c r="J729" t="s">
        <v>71</v>
      </c>
      <c r="K729">
        <v>21.7</v>
      </c>
      <c r="L729">
        <v>0</v>
      </c>
      <c r="M729">
        <v>0</v>
      </c>
      <c r="N729" t="s">
        <v>15</v>
      </c>
      <c r="O729" s="5">
        <v>0</v>
      </c>
      <c r="P729" s="5">
        <v>1</v>
      </c>
      <c r="Q729" s="5">
        <v>0</v>
      </c>
      <c r="R729" s="5">
        <v>0</v>
      </c>
      <c r="S729" s="5">
        <v>30</v>
      </c>
      <c r="T729" s="5" t="s">
        <v>72</v>
      </c>
      <c r="U729" s="5">
        <v>1</v>
      </c>
      <c r="V729" s="5">
        <v>0</v>
      </c>
      <c r="W729" s="5"/>
      <c r="X729" s="5"/>
      <c r="Y729" s="5">
        <v>1</v>
      </c>
      <c r="Z729" t="s">
        <v>72</v>
      </c>
      <c r="AA729" t="s">
        <v>72</v>
      </c>
      <c r="AB729" s="1">
        <v>43109</v>
      </c>
      <c r="AC729" t="s">
        <v>72</v>
      </c>
      <c r="AD729" t="s">
        <v>72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 t="s">
        <v>72</v>
      </c>
      <c r="AY729">
        <v>102</v>
      </c>
      <c r="AZ729">
        <v>72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2</v>
      </c>
      <c r="BM729">
        <v>0</v>
      </c>
      <c r="BN729">
        <v>1</v>
      </c>
      <c r="BO729">
        <v>30</v>
      </c>
    </row>
    <row r="730" spans="1:67">
      <c r="A730" s="1">
        <v>42968</v>
      </c>
      <c r="B730">
        <v>2001481</v>
      </c>
      <c r="C730" t="s">
        <v>156</v>
      </c>
      <c r="D730" t="s">
        <v>1175</v>
      </c>
      <c r="E730" s="1">
        <v>10272</v>
      </c>
      <c r="F730">
        <v>90</v>
      </c>
      <c r="G730" t="s">
        <v>77</v>
      </c>
      <c r="H730" t="s">
        <v>830</v>
      </c>
      <c r="I730" t="s">
        <v>70</v>
      </c>
      <c r="J730" t="s">
        <v>71</v>
      </c>
      <c r="K730">
        <v>22.8</v>
      </c>
      <c r="L730">
        <v>0</v>
      </c>
      <c r="M730">
        <v>0</v>
      </c>
      <c r="N730" t="s">
        <v>15</v>
      </c>
      <c r="O730" s="5">
        <v>0</v>
      </c>
      <c r="P730" s="5">
        <v>1</v>
      </c>
      <c r="Q730" s="5">
        <v>0</v>
      </c>
      <c r="R730" s="5">
        <v>0</v>
      </c>
      <c r="S730" s="5">
        <v>34</v>
      </c>
      <c r="T730" s="5">
        <v>34</v>
      </c>
      <c r="U730" s="5">
        <v>1</v>
      </c>
      <c r="V730" s="5">
        <v>0</v>
      </c>
      <c r="W730" s="5"/>
      <c r="X730" s="5"/>
      <c r="Y730" s="5">
        <v>1</v>
      </c>
      <c r="Z730" t="s">
        <v>72</v>
      </c>
      <c r="AA730" t="s">
        <v>72</v>
      </c>
      <c r="AB730" s="1">
        <v>43136</v>
      </c>
      <c r="AC730" t="s">
        <v>72</v>
      </c>
      <c r="AD730" t="s">
        <v>72</v>
      </c>
      <c r="AE730">
        <v>1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 t="s">
        <v>72</v>
      </c>
      <c r="AX730">
        <v>16</v>
      </c>
      <c r="AY730">
        <v>130</v>
      </c>
      <c r="AZ730">
        <v>48</v>
      </c>
      <c r="BA730">
        <v>1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2</v>
      </c>
      <c r="BM730">
        <v>0</v>
      </c>
      <c r="BN730">
        <v>1</v>
      </c>
      <c r="BO730">
        <v>34</v>
      </c>
    </row>
    <row r="731" spans="1:67" hidden="1">
      <c r="A731" s="1">
        <v>42968</v>
      </c>
      <c r="B731">
        <v>215136</v>
      </c>
      <c r="C731" t="s">
        <v>957</v>
      </c>
      <c r="D731" t="s">
        <v>1176</v>
      </c>
      <c r="E731" s="1">
        <v>17044</v>
      </c>
      <c r="F731">
        <v>72</v>
      </c>
      <c r="G731" t="s">
        <v>77</v>
      </c>
      <c r="H731" t="s">
        <v>70</v>
      </c>
      <c r="I731" t="s">
        <v>70</v>
      </c>
      <c r="J731" t="s">
        <v>71</v>
      </c>
      <c r="K731">
        <v>26.4</v>
      </c>
      <c r="L731">
        <v>0</v>
      </c>
      <c r="M731">
        <v>0</v>
      </c>
      <c r="N731" t="s">
        <v>15</v>
      </c>
      <c r="O731" s="5">
        <v>0</v>
      </c>
      <c r="P731" s="5">
        <v>1</v>
      </c>
      <c r="Q731" s="5">
        <v>0</v>
      </c>
      <c r="R731" s="5">
        <v>0</v>
      </c>
      <c r="S731" s="5">
        <v>45</v>
      </c>
      <c r="T731" s="5">
        <v>45</v>
      </c>
      <c r="U731" s="5">
        <v>0</v>
      </c>
      <c r="V731" s="5">
        <v>1</v>
      </c>
      <c r="W731" s="5"/>
      <c r="X731" s="5"/>
      <c r="Y731" s="5">
        <v>1</v>
      </c>
      <c r="Z731" t="s">
        <v>72</v>
      </c>
      <c r="AA731" t="s">
        <v>72</v>
      </c>
      <c r="AB731" s="1">
        <v>43044</v>
      </c>
      <c r="AC731" t="s">
        <v>72</v>
      </c>
      <c r="AD731" t="s">
        <v>72</v>
      </c>
      <c r="AE731">
        <v>1</v>
      </c>
      <c r="AF731">
        <v>0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 t="s">
        <v>72</v>
      </c>
      <c r="AX731">
        <v>6</v>
      </c>
      <c r="AY731">
        <v>120</v>
      </c>
      <c r="AZ731">
        <v>54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2</v>
      </c>
      <c r="BM731">
        <v>0</v>
      </c>
      <c r="BN731">
        <v>0</v>
      </c>
      <c r="BO731">
        <v>45</v>
      </c>
    </row>
    <row r="732" spans="1:67" hidden="1">
      <c r="A732" s="1">
        <v>42968</v>
      </c>
      <c r="B732">
        <v>304528</v>
      </c>
      <c r="C732" t="s">
        <v>403</v>
      </c>
      <c r="D732" t="s">
        <v>1177</v>
      </c>
      <c r="E732" s="1">
        <v>13426</v>
      </c>
      <c r="F732">
        <v>82</v>
      </c>
      <c r="G732" t="s">
        <v>69</v>
      </c>
      <c r="H732" t="s">
        <v>70</v>
      </c>
      <c r="I732" t="s">
        <v>70</v>
      </c>
      <c r="J732" t="s">
        <v>71</v>
      </c>
      <c r="K732">
        <v>20.100000000000001</v>
      </c>
      <c r="L732">
        <v>1</v>
      </c>
      <c r="M732">
        <v>0</v>
      </c>
      <c r="N732" t="s">
        <v>14</v>
      </c>
      <c r="O732" s="5">
        <v>1</v>
      </c>
      <c r="P732" s="5">
        <v>0</v>
      </c>
      <c r="Q732" s="5">
        <v>0</v>
      </c>
      <c r="R732" s="5">
        <v>0</v>
      </c>
      <c r="S732" s="5">
        <v>68</v>
      </c>
      <c r="T732" s="5">
        <v>68</v>
      </c>
      <c r="U732" s="5">
        <v>0</v>
      </c>
      <c r="V732" s="5">
        <v>1</v>
      </c>
      <c r="W732" s="5"/>
      <c r="X732" s="5"/>
      <c r="Y732" s="5">
        <v>1</v>
      </c>
      <c r="Z732" t="s">
        <v>72</v>
      </c>
      <c r="AA732" t="s">
        <v>72</v>
      </c>
      <c r="AB732" s="1">
        <v>42971</v>
      </c>
      <c r="AC732" t="s">
        <v>72</v>
      </c>
      <c r="AD732" t="s">
        <v>72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72</v>
      </c>
      <c r="AX732">
        <v>9</v>
      </c>
      <c r="AY732">
        <v>110</v>
      </c>
      <c r="AZ732">
        <v>61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2</v>
      </c>
      <c r="BM732">
        <v>0</v>
      </c>
      <c r="BN732">
        <v>0</v>
      </c>
      <c r="BO732">
        <v>68</v>
      </c>
    </row>
    <row r="733" spans="1:67" hidden="1">
      <c r="A733" s="1">
        <v>42968</v>
      </c>
      <c r="B733">
        <v>407300</v>
      </c>
      <c r="C733" t="s">
        <v>701</v>
      </c>
      <c r="D733" t="s">
        <v>1178</v>
      </c>
      <c r="E733" s="1">
        <v>18765</v>
      </c>
      <c r="F733">
        <v>67</v>
      </c>
      <c r="G733" t="s">
        <v>77</v>
      </c>
      <c r="H733" t="s">
        <v>1014</v>
      </c>
      <c r="I733" t="s">
        <v>1014</v>
      </c>
      <c r="J733" t="s">
        <v>71</v>
      </c>
      <c r="K733">
        <v>23.6</v>
      </c>
      <c r="L733">
        <v>0</v>
      </c>
      <c r="M733">
        <v>0</v>
      </c>
      <c r="N733" t="s">
        <v>15</v>
      </c>
      <c r="O733" s="5">
        <v>0</v>
      </c>
      <c r="P733" s="5">
        <v>1</v>
      </c>
      <c r="Q733" s="5">
        <v>0</v>
      </c>
      <c r="R733" s="5">
        <v>0</v>
      </c>
      <c r="S733" s="5">
        <v>32</v>
      </c>
      <c r="T733" s="5" t="s">
        <v>72</v>
      </c>
      <c r="U733" s="5">
        <v>1</v>
      </c>
      <c r="V733" s="5">
        <v>0</v>
      </c>
      <c r="W733" s="5"/>
      <c r="X733" s="5"/>
      <c r="Y733" s="5">
        <v>1</v>
      </c>
      <c r="Z733" t="s">
        <v>72</v>
      </c>
      <c r="AA733" t="s">
        <v>72</v>
      </c>
      <c r="AB733" s="1">
        <v>43137</v>
      </c>
      <c r="AC733" t="s">
        <v>139</v>
      </c>
      <c r="AD733" t="s">
        <v>355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 t="s">
        <v>72</v>
      </c>
      <c r="AY733">
        <v>116</v>
      </c>
      <c r="AZ733">
        <v>70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2</v>
      </c>
      <c r="BM733">
        <v>0</v>
      </c>
      <c r="BN733">
        <v>1</v>
      </c>
      <c r="BO733">
        <v>30</v>
      </c>
    </row>
    <row r="734" spans="1:67" hidden="1">
      <c r="A734" s="1">
        <v>42969</v>
      </c>
      <c r="B734">
        <v>461768</v>
      </c>
      <c r="C734" t="s">
        <v>1179</v>
      </c>
      <c r="D734" t="s">
        <v>99</v>
      </c>
      <c r="E734" s="1">
        <v>25022</v>
      </c>
      <c r="F734">
        <v>50</v>
      </c>
      <c r="G734" t="s">
        <v>69</v>
      </c>
      <c r="H734" t="s">
        <v>1014</v>
      </c>
      <c r="I734" t="s">
        <v>1014</v>
      </c>
      <c r="J734" t="s">
        <v>71</v>
      </c>
      <c r="K734">
        <v>23.4</v>
      </c>
      <c r="L734">
        <v>0</v>
      </c>
      <c r="M734">
        <v>0</v>
      </c>
      <c r="N734" t="s">
        <v>15</v>
      </c>
      <c r="O734" s="5">
        <v>0</v>
      </c>
      <c r="P734" s="5">
        <v>1</v>
      </c>
      <c r="Q734" s="5">
        <v>0</v>
      </c>
      <c r="R734" s="5">
        <v>0</v>
      </c>
      <c r="S734" s="5">
        <v>20</v>
      </c>
      <c r="T734" s="5">
        <v>20</v>
      </c>
      <c r="U734" s="5">
        <v>1</v>
      </c>
      <c r="V734" s="5">
        <v>0</v>
      </c>
      <c r="W734" s="5"/>
      <c r="X734" s="5"/>
      <c r="Y734" s="5">
        <v>1</v>
      </c>
      <c r="Z734" t="s">
        <v>72</v>
      </c>
      <c r="AA734" t="s">
        <v>72</v>
      </c>
      <c r="AB734" s="1">
        <v>43074</v>
      </c>
      <c r="AC734" t="s">
        <v>139</v>
      </c>
      <c r="AD734" t="s">
        <v>144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 t="s">
        <v>72</v>
      </c>
      <c r="AY734">
        <v>110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</v>
      </c>
      <c r="BM734">
        <v>0</v>
      </c>
      <c r="BN734">
        <v>1</v>
      </c>
      <c r="BO734">
        <v>20</v>
      </c>
    </row>
    <row r="735" spans="1:67" hidden="1">
      <c r="A735" s="1">
        <v>42971</v>
      </c>
      <c r="B735">
        <v>303922</v>
      </c>
      <c r="C735" t="s">
        <v>222</v>
      </c>
      <c r="D735" t="s">
        <v>1180</v>
      </c>
      <c r="E735" s="1">
        <v>13161</v>
      </c>
      <c r="F735">
        <v>82</v>
      </c>
      <c r="G735" t="s">
        <v>77</v>
      </c>
      <c r="H735" t="s">
        <v>70</v>
      </c>
      <c r="I735" t="s">
        <v>70</v>
      </c>
      <c r="J735" t="s">
        <v>71</v>
      </c>
      <c r="K735">
        <v>31.1</v>
      </c>
      <c r="L735">
        <v>0</v>
      </c>
      <c r="M735">
        <v>0</v>
      </c>
      <c r="N735" t="s">
        <v>16</v>
      </c>
      <c r="O735" s="5">
        <v>0</v>
      </c>
      <c r="P735" s="5">
        <v>0</v>
      </c>
      <c r="Q735" s="5">
        <v>1</v>
      </c>
      <c r="R735" s="5">
        <v>0</v>
      </c>
      <c r="S735" s="5">
        <v>59</v>
      </c>
      <c r="T735" s="5">
        <v>59</v>
      </c>
      <c r="U735" s="5">
        <v>0</v>
      </c>
      <c r="V735" s="5">
        <v>1</v>
      </c>
      <c r="W735" s="5"/>
      <c r="X735" s="5"/>
      <c r="Y735" s="5">
        <v>1</v>
      </c>
      <c r="Z735" t="s">
        <v>72</v>
      </c>
      <c r="AA735" t="s">
        <v>72</v>
      </c>
      <c r="AB735" s="1">
        <v>43043</v>
      </c>
      <c r="AC735" t="s">
        <v>72</v>
      </c>
      <c r="AD735" t="s">
        <v>72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72</v>
      </c>
      <c r="AX735">
        <v>9</v>
      </c>
      <c r="AY735">
        <v>130</v>
      </c>
      <c r="AZ735">
        <v>58</v>
      </c>
      <c r="BA735">
        <v>1</v>
      </c>
      <c r="BB735">
        <v>0</v>
      </c>
      <c r="BC735">
        <v>0</v>
      </c>
      <c r="BD735">
        <v>1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2</v>
      </c>
      <c r="BM735">
        <v>0</v>
      </c>
      <c r="BN735">
        <v>0</v>
      </c>
      <c r="BO735">
        <v>59</v>
      </c>
    </row>
    <row r="736" spans="1:67">
      <c r="A736" s="1">
        <v>42971</v>
      </c>
      <c r="B736">
        <v>304699</v>
      </c>
      <c r="C736" t="s">
        <v>164</v>
      </c>
      <c r="D736" t="s">
        <v>1181</v>
      </c>
      <c r="E736" s="1">
        <v>20317</v>
      </c>
      <c r="F736">
        <v>63</v>
      </c>
      <c r="G736" t="s">
        <v>77</v>
      </c>
      <c r="H736" t="s">
        <v>70</v>
      </c>
      <c r="I736" t="s">
        <v>70</v>
      </c>
      <c r="J736" t="s">
        <v>71</v>
      </c>
      <c r="K736">
        <v>22.6</v>
      </c>
      <c r="L736">
        <v>1</v>
      </c>
      <c r="M736">
        <v>0</v>
      </c>
      <c r="N736" t="s">
        <v>14</v>
      </c>
      <c r="O736" s="5">
        <v>1</v>
      </c>
      <c r="P736" s="5">
        <v>0</v>
      </c>
      <c r="Q736" s="5">
        <v>0</v>
      </c>
      <c r="R736" s="5">
        <v>0</v>
      </c>
      <c r="S736" s="5">
        <v>40</v>
      </c>
      <c r="T736" s="5">
        <v>40</v>
      </c>
      <c r="U736" s="5">
        <v>1</v>
      </c>
      <c r="V736" s="5">
        <v>0</v>
      </c>
      <c r="W736" s="5"/>
      <c r="X736" s="5"/>
      <c r="Y736" s="5">
        <v>1</v>
      </c>
      <c r="Z736" t="s">
        <v>72</v>
      </c>
      <c r="AA736" t="s">
        <v>72</v>
      </c>
      <c r="AB736" s="1">
        <v>43054</v>
      </c>
      <c r="AC736" t="s">
        <v>72</v>
      </c>
      <c r="AD736" t="s">
        <v>72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 t="s">
        <v>72</v>
      </c>
      <c r="AX736">
        <v>6</v>
      </c>
      <c r="AY736">
        <v>160</v>
      </c>
      <c r="AZ736">
        <v>66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0</v>
      </c>
      <c r="BN736">
        <v>1</v>
      </c>
      <c r="BO736">
        <v>40</v>
      </c>
    </row>
    <row r="737" spans="1:67">
      <c r="A737" s="1">
        <v>42974</v>
      </c>
      <c r="B737">
        <v>303754</v>
      </c>
      <c r="C737" t="s">
        <v>304</v>
      </c>
      <c r="D737" t="s">
        <v>1182</v>
      </c>
      <c r="E737" s="1">
        <v>17889</v>
      </c>
      <c r="F737">
        <v>70</v>
      </c>
      <c r="G737" t="s">
        <v>77</v>
      </c>
      <c r="H737" t="s">
        <v>70</v>
      </c>
      <c r="I737" t="s">
        <v>70</v>
      </c>
      <c r="J737" t="s">
        <v>71</v>
      </c>
      <c r="K737">
        <v>33.200000000000003</v>
      </c>
      <c r="L737">
        <v>0</v>
      </c>
      <c r="M737">
        <v>0</v>
      </c>
      <c r="N737" t="s">
        <v>15</v>
      </c>
      <c r="O737" s="5">
        <v>0</v>
      </c>
      <c r="P737" s="5">
        <v>1</v>
      </c>
      <c r="Q737" s="5">
        <v>0</v>
      </c>
      <c r="R737" s="5">
        <v>0</v>
      </c>
      <c r="S737" s="5">
        <v>25</v>
      </c>
      <c r="T737" s="5">
        <v>25</v>
      </c>
      <c r="U737" s="5">
        <v>1</v>
      </c>
      <c r="V737" s="5">
        <v>0</v>
      </c>
      <c r="W737" s="5"/>
      <c r="X737" s="5"/>
      <c r="Y737" s="5">
        <v>1</v>
      </c>
      <c r="Z737" t="s">
        <v>72</v>
      </c>
      <c r="AA737" t="s">
        <v>72</v>
      </c>
      <c r="AB737" s="1">
        <v>43111</v>
      </c>
      <c r="AC737" t="s">
        <v>72</v>
      </c>
      <c r="AD737" t="s">
        <v>72</v>
      </c>
      <c r="AE737">
        <v>1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 t="s">
        <v>72</v>
      </c>
      <c r="AX737">
        <v>10</v>
      </c>
      <c r="AY737">
        <v>110</v>
      </c>
      <c r="BA737">
        <v>0</v>
      </c>
      <c r="BB737">
        <v>1</v>
      </c>
      <c r="BC737">
        <v>1</v>
      </c>
      <c r="BD737">
        <v>1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1</v>
      </c>
      <c r="BK737">
        <v>0</v>
      </c>
      <c r="BL737">
        <v>2</v>
      </c>
      <c r="BM737">
        <v>0</v>
      </c>
      <c r="BN737">
        <v>1</v>
      </c>
      <c r="BO737">
        <v>25</v>
      </c>
    </row>
    <row r="738" spans="1:67">
      <c r="A738" s="1">
        <v>42976</v>
      </c>
      <c r="B738">
        <v>223050</v>
      </c>
      <c r="C738" t="s">
        <v>348</v>
      </c>
      <c r="D738" t="s">
        <v>746</v>
      </c>
      <c r="E738" s="1">
        <v>12928</v>
      </c>
      <c r="F738">
        <v>83</v>
      </c>
      <c r="G738" t="s">
        <v>69</v>
      </c>
      <c r="H738" t="s">
        <v>70</v>
      </c>
      <c r="I738" t="s">
        <v>70</v>
      </c>
      <c r="J738" t="s">
        <v>71</v>
      </c>
      <c r="K738">
        <v>32.5</v>
      </c>
      <c r="L738">
        <v>0</v>
      </c>
      <c r="M738">
        <v>0</v>
      </c>
      <c r="N738" t="s">
        <v>16</v>
      </c>
      <c r="O738" s="5">
        <v>0</v>
      </c>
      <c r="P738" s="5">
        <v>0</v>
      </c>
      <c r="Q738" s="5">
        <v>1</v>
      </c>
      <c r="R738" s="5">
        <v>0</v>
      </c>
      <c r="S738" s="5">
        <v>43</v>
      </c>
      <c r="T738" s="5">
        <v>40</v>
      </c>
      <c r="U738" s="5">
        <v>1</v>
      </c>
      <c r="V738" s="5">
        <v>0</v>
      </c>
      <c r="W738" s="5"/>
      <c r="X738" s="5"/>
      <c r="Y738" s="5">
        <v>1</v>
      </c>
      <c r="Z738" t="s">
        <v>72</v>
      </c>
      <c r="AA738" t="s">
        <v>72</v>
      </c>
      <c r="AB738" s="1">
        <v>43042</v>
      </c>
      <c r="AC738" t="s">
        <v>72</v>
      </c>
      <c r="AD738" t="s">
        <v>72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 t="s">
        <v>72</v>
      </c>
      <c r="AX738">
        <v>9</v>
      </c>
      <c r="AY738">
        <v>135</v>
      </c>
      <c r="AZ738">
        <v>37</v>
      </c>
      <c r="BA738">
        <v>1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</v>
      </c>
      <c r="BM738">
        <v>0</v>
      </c>
      <c r="BN738">
        <v>1</v>
      </c>
      <c r="BO738">
        <v>40</v>
      </c>
    </row>
    <row r="739" spans="1:67">
      <c r="A739" s="1">
        <v>42978</v>
      </c>
      <c r="B739">
        <v>192339</v>
      </c>
      <c r="C739" t="s">
        <v>956</v>
      </c>
      <c r="D739" t="s">
        <v>1183</v>
      </c>
      <c r="E739" s="1">
        <v>15635</v>
      </c>
      <c r="F739">
        <v>76</v>
      </c>
      <c r="G739" t="s">
        <v>69</v>
      </c>
      <c r="H739" t="s">
        <v>70</v>
      </c>
      <c r="I739" t="s">
        <v>70</v>
      </c>
      <c r="J739" t="s">
        <v>71</v>
      </c>
      <c r="K739">
        <v>21.1</v>
      </c>
      <c r="L739">
        <v>1</v>
      </c>
      <c r="M739">
        <v>0</v>
      </c>
      <c r="N739" t="s">
        <v>15</v>
      </c>
      <c r="O739" s="5">
        <v>0</v>
      </c>
      <c r="P739" s="5">
        <v>1</v>
      </c>
      <c r="Q739" s="5">
        <v>0</v>
      </c>
      <c r="R739" s="5">
        <v>0</v>
      </c>
      <c r="S739" s="5">
        <v>52</v>
      </c>
      <c r="T739" s="5">
        <v>35</v>
      </c>
      <c r="U739" s="5">
        <v>1</v>
      </c>
      <c r="V739" s="5">
        <v>0</v>
      </c>
      <c r="W739" s="5"/>
      <c r="X739" s="5"/>
      <c r="Y739" s="5">
        <v>1</v>
      </c>
      <c r="Z739" t="s">
        <v>72</v>
      </c>
      <c r="AA739" t="s">
        <v>72</v>
      </c>
      <c r="AB739" s="1">
        <v>43048</v>
      </c>
      <c r="AC739" t="s">
        <v>72</v>
      </c>
      <c r="AD739" t="s">
        <v>72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 t="s">
        <v>72</v>
      </c>
      <c r="AX739">
        <v>10</v>
      </c>
      <c r="AY739">
        <v>130</v>
      </c>
      <c r="AZ739">
        <v>74</v>
      </c>
      <c r="BA739">
        <v>1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2</v>
      </c>
      <c r="BM739">
        <v>0</v>
      </c>
      <c r="BN739">
        <v>1</v>
      </c>
      <c r="BO739">
        <v>35</v>
      </c>
    </row>
    <row r="740" spans="1:67">
      <c r="A740" s="1">
        <v>42978</v>
      </c>
      <c r="B740">
        <v>304378</v>
      </c>
      <c r="C740" t="s">
        <v>278</v>
      </c>
      <c r="D740" t="s">
        <v>1184</v>
      </c>
      <c r="E740" s="1">
        <v>12912</v>
      </c>
      <c r="F740">
        <v>83</v>
      </c>
      <c r="G740" t="s">
        <v>69</v>
      </c>
      <c r="H740" t="s">
        <v>70</v>
      </c>
      <c r="I740" t="s">
        <v>70</v>
      </c>
      <c r="J740" t="s">
        <v>71</v>
      </c>
      <c r="K740">
        <v>28</v>
      </c>
      <c r="L740">
        <v>0</v>
      </c>
      <c r="M740">
        <v>0</v>
      </c>
      <c r="N740" t="s">
        <v>15</v>
      </c>
      <c r="O740" s="5">
        <v>0</v>
      </c>
      <c r="P740" s="5">
        <v>1</v>
      </c>
      <c r="Q740" s="5">
        <v>0</v>
      </c>
      <c r="R740" s="5">
        <v>0</v>
      </c>
      <c r="S740" s="5">
        <v>36</v>
      </c>
      <c r="T740" s="5">
        <v>36</v>
      </c>
      <c r="U740" s="5">
        <v>1</v>
      </c>
      <c r="V740" s="5">
        <v>0</v>
      </c>
      <c r="W740" s="5"/>
      <c r="X740" s="5"/>
      <c r="Y740" s="5">
        <v>1</v>
      </c>
      <c r="Z740" t="s">
        <v>72</v>
      </c>
      <c r="AA740" t="s">
        <v>72</v>
      </c>
      <c r="AB740" s="1">
        <v>43111</v>
      </c>
      <c r="AC740" t="s">
        <v>72</v>
      </c>
      <c r="AD740" t="s">
        <v>72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 t="s">
        <v>72</v>
      </c>
      <c r="AX740">
        <v>7</v>
      </c>
      <c r="AY740">
        <v>140</v>
      </c>
      <c r="AZ740">
        <v>62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</v>
      </c>
      <c r="BM740">
        <v>0</v>
      </c>
      <c r="BN740">
        <v>1</v>
      </c>
      <c r="BO740">
        <v>36</v>
      </c>
    </row>
    <row r="741" spans="1:67" hidden="1">
      <c r="A741" s="1">
        <v>42983</v>
      </c>
      <c r="B741">
        <v>303506</v>
      </c>
      <c r="C741" t="s">
        <v>1185</v>
      </c>
      <c r="D741" t="s">
        <v>1186</v>
      </c>
      <c r="E741" s="1">
        <v>24432</v>
      </c>
      <c r="F741">
        <v>52</v>
      </c>
      <c r="G741" t="s">
        <v>77</v>
      </c>
      <c r="H741" t="s">
        <v>70</v>
      </c>
      <c r="I741" t="s">
        <v>70</v>
      </c>
      <c r="J741" t="s">
        <v>71</v>
      </c>
      <c r="K741">
        <v>27.7</v>
      </c>
      <c r="L741">
        <v>0</v>
      </c>
      <c r="M741">
        <v>0</v>
      </c>
      <c r="N741" t="s">
        <v>16</v>
      </c>
      <c r="O741" s="5">
        <v>0</v>
      </c>
      <c r="P741" s="5">
        <v>0</v>
      </c>
      <c r="Q741" s="5">
        <v>1</v>
      </c>
      <c r="R741" s="5">
        <v>0</v>
      </c>
      <c r="S741" s="5">
        <v>30</v>
      </c>
      <c r="T741" s="5">
        <v>30</v>
      </c>
      <c r="U741" s="5">
        <v>1</v>
      </c>
      <c r="V741" s="5">
        <v>0</v>
      </c>
      <c r="W741" s="5"/>
      <c r="X741" s="5"/>
      <c r="Y741" s="5">
        <v>1</v>
      </c>
      <c r="Z741" t="s">
        <v>72</v>
      </c>
      <c r="AA741" t="s">
        <v>72</v>
      </c>
      <c r="AB741" s="1">
        <v>43082</v>
      </c>
      <c r="AC741" t="s">
        <v>139</v>
      </c>
      <c r="AD741" t="s">
        <v>355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1</v>
      </c>
      <c r="AP741">
        <v>1</v>
      </c>
      <c r="AQ741">
        <v>1</v>
      </c>
      <c r="AR741">
        <v>0</v>
      </c>
      <c r="AS741">
        <v>0</v>
      </c>
      <c r="AT741">
        <v>0</v>
      </c>
      <c r="AU741">
        <v>1</v>
      </c>
      <c r="AV741">
        <v>0</v>
      </c>
      <c r="AW741" t="s">
        <v>72</v>
      </c>
      <c r="AX741">
        <v>9</v>
      </c>
      <c r="AY741">
        <v>110</v>
      </c>
      <c r="AZ741" t="s">
        <v>1116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</v>
      </c>
      <c r="BM741">
        <v>1</v>
      </c>
      <c r="BN741">
        <v>1</v>
      </c>
      <c r="BO741">
        <v>30</v>
      </c>
    </row>
    <row r="742" spans="1:67" hidden="1">
      <c r="A742" s="1">
        <v>42983</v>
      </c>
      <c r="B742">
        <v>460406</v>
      </c>
      <c r="C742" t="s">
        <v>1187</v>
      </c>
      <c r="D742" t="s">
        <v>1188</v>
      </c>
      <c r="E742" s="1">
        <v>13940</v>
      </c>
      <c r="F742">
        <v>80</v>
      </c>
      <c r="G742" t="s">
        <v>77</v>
      </c>
      <c r="H742" t="s">
        <v>1014</v>
      </c>
      <c r="I742" t="s">
        <v>1014</v>
      </c>
      <c r="J742" t="s">
        <v>71</v>
      </c>
      <c r="K742">
        <v>30.6</v>
      </c>
      <c r="L742">
        <v>0</v>
      </c>
      <c r="M742">
        <v>0</v>
      </c>
      <c r="N742" t="s">
        <v>15</v>
      </c>
      <c r="O742" s="5">
        <v>0</v>
      </c>
      <c r="P742" s="5">
        <v>1</v>
      </c>
      <c r="Q742" s="5">
        <v>0</v>
      </c>
      <c r="R742" s="5">
        <v>0</v>
      </c>
      <c r="S742" s="5">
        <v>33</v>
      </c>
      <c r="T742" s="5" t="s">
        <v>72</v>
      </c>
      <c r="U742" s="5">
        <v>1</v>
      </c>
      <c r="V742" s="5">
        <v>0</v>
      </c>
      <c r="W742" s="5"/>
      <c r="X742" s="5"/>
      <c r="Y742" s="5">
        <v>1</v>
      </c>
      <c r="Z742" t="s">
        <v>139</v>
      </c>
      <c r="AA742" t="s">
        <v>144</v>
      </c>
      <c r="AB742" s="1">
        <v>43081</v>
      </c>
      <c r="AC742" t="s">
        <v>139</v>
      </c>
      <c r="AD742" t="s">
        <v>144</v>
      </c>
      <c r="AE742">
        <v>1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0</v>
      </c>
      <c r="AW742" t="s">
        <v>72</v>
      </c>
      <c r="AY742">
        <v>100</v>
      </c>
      <c r="AZ742">
        <v>55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2</v>
      </c>
      <c r="BM742">
        <v>0</v>
      </c>
      <c r="BN742">
        <v>1</v>
      </c>
      <c r="BO742">
        <v>33</v>
      </c>
    </row>
    <row r="743" spans="1:67">
      <c r="A743" s="1">
        <v>42984</v>
      </c>
      <c r="B743">
        <v>270351</v>
      </c>
      <c r="C743" t="s">
        <v>1189</v>
      </c>
      <c r="D743" t="s">
        <v>1190</v>
      </c>
      <c r="E743" s="1">
        <v>13015</v>
      </c>
      <c r="F743">
        <v>83</v>
      </c>
      <c r="G743" t="s">
        <v>77</v>
      </c>
      <c r="H743" t="s">
        <v>70</v>
      </c>
      <c r="I743" t="s">
        <v>70</v>
      </c>
      <c r="J743" t="s">
        <v>71</v>
      </c>
      <c r="K743">
        <v>30.1</v>
      </c>
      <c r="L743">
        <v>0</v>
      </c>
      <c r="M743">
        <v>0</v>
      </c>
      <c r="N743" t="s">
        <v>16</v>
      </c>
      <c r="O743" s="5">
        <v>0</v>
      </c>
      <c r="P743" s="5">
        <v>0</v>
      </c>
      <c r="Q743" s="5">
        <v>1</v>
      </c>
      <c r="R743" s="5">
        <v>0</v>
      </c>
      <c r="S743" s="5">
        <v>43</v>
      </c>
      <c r="T743" s="5">
        <v>35</v>
      </c>
      <c r="U743" s="5">
        <v>1</v>
      </c>
      <c r="V743" s="5">
        <v>0</v>
      </c>
      <c r="W743" s="5"/>
      <c r="X743" s="5"/>
      <c r="Y743" s="5">
        <v>1</v>
      </c>
      <c r="Z743" t="s">
        <v>72</v>
      </c>
      <c r="AA743" t="s">
        <v>72</v>
      </c>
      <c r="AB743" s="1">
        <v>43118</v>
      </c>
      <c r="AC743" t="s">
        <v>72</v>
      </c>
      <c r="AD743" t="s">
        <v>72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1</v>
      </c>
      <c r="AP743">
        <v>1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 t="s">
        <v>72</v>
      </c>
      <c r="AX743">
        <v>13</v>
      </c>
      <c r="AY743">
        <v>105</v>
      </c>
      <c r="AZ743">
        <v>41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2</v>
      </c>
      <c r="BM743">
        <v>1</v>
      </c>
      <c r="BN743">
        <v>1</v>
      </c>
      <c r="BO743">
        <v>35</v>
      </c>
    </row>
    <row r="744" spans="1:67" hidden="1">
      <c r="A744" s="1">
        <v>42989</v>
      </c>
      <c r="B744">
        <v>2005252</v>
      </c>
      <c r="C744" t="s">
        <v>1191</v>
      </c>
      <c r="D744" t="s">
        <v>1192</v>
      </c>
      <c r="E744" s="1">
        <v>12666</v>
      </c>
      <c r="F744">
        <v>84</v>
      </c>
      <c r="G744" t="s">
        <v>77</v>
      </c>
      <c r="H744" t="s">
        <v>830</v>
      </c>
      <c r="I744" t="s">
        <v>70</v>
      </c>
      <c r="J744" t="s">
        <v>71</v>
      </c>
      <c r="K744">
        <v>23.2</v>
      </c>
      <c r="L744">
        <v>0</v>
      </c>
      <c r="M744">
        <v>0</v>
      </c>
      <c r="N744" t="s">
        <v>15</v>
      </c>
      <c r="O744" s="5">
        <v>0</v>
      </c>
      <c r="P744" s="5">
        <v>1</v>
      </c>
      <c r="Q744" s="5">
        <v>0</v>
      </c>
      <c r="R744" s="5">
        <v>0</v>
      </c>
      <c r="S744" s="5" t="s">
        <v>72</v>
      </c>
      <c r="T744" s="5" t="s">
        <v>72</v>
      </c>
      <c r="U744" s="5">
        <v>0</v>
      </c>
      <c r="V744" s="5">
        <v>0</v>
      </c>
      <c r="W744" s="5"/>
      <c r="X744" s="5"/>
      <c r="Y744" s="5">
        <v>1</v>
      </c>
      <c r="Z744" t="s">
        <v>72</v>
      </c>
      <c r="AA744" t="s">
        <v>72</v>
      </c>
      <c r="AB744" s="1">
        <v>43031</v>
      </c>
      <c r="AC744" t="s">
        <v>72</v>
      </c>
      <c r="AD744" t="s">
        <v>72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 t="s">
        <v>72</v>
      </c>
      <c r="AX744">
        <v>13</v>
      </c>
      <c r="AY744">
        <v>125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2</v>
      </c>
      <c r="BM744">
        <v>0</v>
      </c>
      <c r="BN744">
        <v>1</v>
      </c>
      <c r="BO744" t="s">
        <v>72</v>
      </c>
    </row>
    <row r="745" spans="1:67" hidden="1">
      <c r="A745" s="1">
        <v>42989</v>
      </c>
      <c r="B745">
        <v>2005276</v>
      </c>
      <c r="C745" t="s">
        <v>1193</v>
      </c>
      <c r="D745" t="s">
        <v>857</v>
      </c>
      <c r="E745" s="1">
        <v>19356</v>
      </c>
      <c r="F745">
        <v>66</v>
      </c>
      <c r="G745" t="s">
        <v>69</v>
      </c>
      <c r="H745" t="s">
        <v>830</v>
      </c>
      <c r="I745" t="s">
        <v>70</v>
      </c>
      <c r="J745" t="s">
        <v>71</v>
      </c>
      <c r="K745">
        <v>22.5</v>
      </c>
      <c r="L745">
        <v>0</v>
      </c>
      <c r="M745">
        <v>0</v>
      </c>
      <c r="N745" t="s">
        <v>14</v>
      </c>
      <c r="O745" s="5">
        <v>1</v>
      </c>
      <c r="P745" s="5">
        <v>0</v>
      </c>
      <c r="Q745" s="5">
        <v>0</v>
      </c>
      <c r="R745" s="5">
        <v>0</v>
      </c>
      <c r="S745" s="5">
        <v>52</v>
      </c>
      <c r="T745" s="5">
        <v>52</v>
      </c>
      <c r="U745" s="5">
        <v>0</v>
      </c>
      <c r="V745" s="5">
        <v>1</v>
      </c>
      <c r="W745" s="5"/>
      <c r="X745" s="5"/>
      <c r="Y745" s="5">
        <v>1</v>
      </c>
      <c r="Z745" t="s">
        <v>72</v>
      </c>
      <c r="AA745" t="s">
        <v>72</v>
      </c>
      <c r="AB745" s="1">
        <v>42989</v>
      </c>
      <c r="AC745" t="s">
        <v>72</v>
      </c>
      <c r="AD745" t="s">
        <v>72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 t="s">
        <v>72</v>
      </c>
      <c r="AX745">
        <v>6</v>
      </c>
      <c r="AY745">
        <v>100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2</v>
      </c>
      <c r="BM745">
        <v>0</v>
      </c>
      <c r="BN745">
        <v>1</v>
      </c>
      <c r="BO745">
        <v>52</v>
      </c>
    </row>
    <row r="746" spans="1:67" hidden="1">
      <c r="A746" s="1">
        <v>42989</v>
      </c>
      <c r="B746">
        <v>2005281</v>
      </c>
      <c r="C746" t="s">
        <v>593</v>
      </c>
      <c r="D746" t="s">
        <v>1194</v>
      </c>
      <c r="E746" s="1">
        <v>29615</v>
      </c>
      <c r="F746">
        <v>37</v>
      </c>
      <c r="G746" t="s">
        <v>77</v>
      </c>
      <c r="H746" t="s">
        <v>830</v>
      </c>
      <c r="I746" t="s">
        <v>70</v>
      </c>
      <c r="J746" t="s">
        <v>71</v>
      </c>
      <c r="K746">
        <v>39.5</v>
      </c>
      <c r="L746">
        <v>0</v>
      </c>
      <c r="M746">
        <v>0</v>
      </c>
      <c r="N746" t="s">
        <v>16</v>
      </c>
      <c r="O746" s="5">
        <v>0</v>
      </c>
      <c r="P746" s="5">
        <v>0</v>
      </c>
      <c r="Q746" s="5">
        <v>1</v>
      </c>
      <c r="R746" s="5">
        <v>0</v>
      </c>
      <c r="S746" s="5">
        <v>45</v>
      </c>
      <c r="T746" s="5">
        <v>45</v>
      </c>
      <c r="U746" s="5">
        <v>0</v>
      </c>
      <c r="V746" s="5">
        <v>1</v>
      </c>
      <c r="W746" s="5"/>
      <c r="X746" s="5"/>
      <c r="Y746" s="5">
        <v>1</v>
      </c>
      <c r="Z746" t="s">
        <v>72</v>
      </c>
      <c r="AA746" t="s">
        <v>72</v>
      </c>
      <c r="AB746" s="1">
        <v>42993</v>
      </c>
      <c r="AC746" t="s">
        <v>72</v>
      </c>
      <c r="AD746" t="s">
        <v>72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 t="s">
        <v>72</v>
      </c>
      <c r="AX746">
        <v>16</v>
      </c>
      <c r="AY746">
        <v>120</v>
      </c>
      <c r="AZ746" t="s">
        <v>1116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</v>
      </c>
      <c r="BM746">
        <v>0</v>
      </c>
      <c r="BN746">
        <v>0</v>
      </c>
      <c r="BO746">
        <v>45</v>
      </c>
    </row>
    <row r="747" spans="1:67" hidden="1">
      <c r="A747" s="1">
        <v>42990</v>
      </c>
      <c r="B747">
        <v>212746</v>
      </c>
      <c r="C747" t="s">
        <v>834</v>
      </c>
      <c r="D747" t="s">
        <v>1155</v>
      </c>
      <c r="E747" s="1">
        <v>10973</v>
      </c>
      <c r="F747">
        <v>88</v>
      </c>
      <c r="G747" t="s">
        <v>69</v>
      </c>
      <c r="H747" t="s">
        <v>70</v>
      </c>
      <c r="I747" t="s">
        <v>70</v>
      </c>
      <c r="J747" t="s">
        <v>71</v>
      </c>
      <c r="K747">
        <v>16.3</v>
      </c>
      <c r="L747">
        <v>1</v>
      </c>
      <c r="M747">
        <v>1</v>
      </c>
      <c r="N747" t="s">
        <v>17</v>
      </c>
      <c r="O747" s="5">
        <v>0</v>
      </c>
      <c r="P747" s="5">
        <v>0</v>
      </c>
      <c r="Q747" s="5">
        <v>0</v>
      </c>
      <c r="R747" s="5">
        <v>1</v>
      </c>
      <c r="S747" s="5">
        <v>65</v>
      </c>
      <c r="T747" s="5">
        <v>65</v>
      </c>
      <c r="U747" s="5">
        <v>0</v>
      </c>
      <c r="V747" s="5">
        <v>1</v>
      </c>
      <c r="W747" s="5"/>
      <c r="X747" s="5">
        <v>2833</v>
      </c>
      <c r="Y747" s="5">
        <v>1</v>
      </c>
      <c r="Z747" t="s">
        <v>72</v>
      </c>
      <c r="AA747" t="s">
        <v>72</v>
      </c>
      <c r="AB747" s="1">
        <v>43096</v>
      </c>
      <c r="AC747" t="s">
        <v>72</v>
      </c>
      <c r="AD747" t="s">
        <v>72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 t="s">
        <v>72</v>
      </c>
      <c r="AX747">
        <v>13</v>
      </c>
      <c r="AY747">
        <v>125</v>
      </c>
      <c r="AZ747">
        <v>55</v>
      </c>
      <c r="BA747">
        <v>1</v>
      </c>
      <c r="BB747">
        <v>1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1</v>
      </c>
      <c r="BJ747">
        <v>1</v>
      </c>
      <c r="BK747">
        <v>0</v>
      </c>
      <c r="BL747">
        <v>2</v>
      </c>
      <c r="BM747">
        <v>0</v>
      </c>
      <c r="BN747">
        <v>0</v>
      </c>
      <c r="BO747">
        <v>65</v>
      </c>
    </row>
    <row r="748" spans="1:67" hidden="1">
      <c r="A748" s="1">
        <v>42990</v>
      </c>
      <c r="B748">
        <v>305013</v>
      </c>
      <c r="C748" t="s">
        <v>1195</v>
      </c>
      <c r="D748" t="s">
        <v>1196</v>
      </c>
      <c r="E748" s="1">
        <v>19737</v>
      </c>
      <c r="F748">
        <v>64</v>
      </c>
      <c r="G748" t="s">
        <v>77</v>
      </c>
      <c r="H748" t="s">
        <v>70</v>
      </c>
      <c r="I748" t="s">
        <v>70</v>
      </c>
      <c r="J748" t="s">
        <v>71</v>
      </c>
      <c r="K748">
        <v>29.6</v>
      </c>
      <c r="L748">
        <v>0</v>
      </c>
      <c r="M748">
        <v>0</v>
      </c>
      <c r="N748" t="s">
        <v>14</v>
      </c>
      <c r="O748" s="5">
        <v>1</v>
      </c>
      <c r="P748" s="5">
        <v>0</v>
      </c>
      <c r="Q748" s="5">
        <v>0</v>
      </c>
      <c r="R748" s="5">
        <v>0</v>
      </c>
      <c r="S748" s="5">
        <v>58</v>
      </c>
      <c r="T748" s="5">
        <v>58</v>
      </c>
      <c r="U748" s="5">
        <v>0</v>
      </c>
      <c r="V748" s="5">
        <v>1</v>
      </c>
      <c r="W748" s="5"/>
      <c r="X748" s="5"/>
      <c r="Y748" s="5">
        <v>1</v>
      </c>
      <c r="Z748" t="s">
        <v>72</v>
      </c>
      <c r="AA748" t="s">
        <v>72</v>
      </c>
      <c r="AB748" s="1">
        <v>42990</v>
      </c>
      <c r="AC748" t="s">
        <v>72</v>
      </c>
      <c r="AD748" t="s">
        <v>72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 t="s">
        <v>72</v>
      </c>
      <c r="AY748">
        <v>140</v>
      </c>
      <c r="AZ748" t="s">
        <v>1116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</v>
      </c>
      <c r="BM748">
        <v>0</v>
      </c>
      <c r="BN748">
        <v>0</v>
      </c>
      <c r="BO748">
        <v>58</v>
      </c>
    </row>
    <row r="749" spans="1:67">
      <c r="A749" s="1">
        <v>42990</v>
      </c>
      <c r="B749">
        <v>305390</v>
      </c>
      <c r="C749" t="s">
        <v>1197</v>
      </c>
      <c r="D749" t="s">
        <v>1198</v>
      </c>
      <c r="E749" s="1">
        <v>25186</v>
      </c>
      <c r="F749">
        <v>50</v>
      </c>
      <c r="G749" t="s">
        <v>77</v>
      </c>
      <c r="H749" t="s">
        <v>70</v>
      </c>
      <c r="I749" t="s">
        <v>70</v>
      </c>
      <c r="J749" t="s">
        <v>71</v>
      </c>
      <c r="K749">
        <v>34.9</v>
      </c>
      <c r="L749">
        <v>0</v>
      </c>
      <c r="M749">
        <v>0</v>
      </c>
      <c r="N749" t="s">
        <v>16</v>
      </c>
      <c r="O749" s="5">
        <v>0</v>
      </c>
      <c r="P749" s="5">
        <v>0</v>
      </c>
      <c r="Q749" s="5">
        <v>1</v>
      </c>
      <c r="R749" s="5">
        <v>0</v>
      </c>
      <c r="S749" s="5">
        <v>19</v>
      </c>
      <c r="T749" s="5">
        <v>19</v>
      </c>
      <c r="U749" s="5">
        <v>1</v>
      </c>
      <c r="V749" s="5">
        <v>0</v>
      </c>
      <c r="W749" s="5"/>
      <c r="X749" s="5"/>
      <c r="Y749" s="5">
        <v>1</v>
      </c>
      <c r="Z749" t="s">
        <v>72</v>
      </c>
      <c r="AA749" t="s">
        <v>72</v>
      </c>
      <c r="AB749" s="1">
        <v>43130</v>
      </c>
      <c r="AC749" t="s">
        <v>72</v>
      </c>
      <c r="AD749" t="s">
        <v>72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 t="s">
        <v>72</v>
      </c>
      <c r="AY749">
        <v>120</v>
      </c>
      <c r="AZ749">
        <v>79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2</v>
      </c>
      <c r="BM749">
        <v>0</v>
      </c>
      <c r="BN749">
        <v>1</v>
      </c>
      <c r="BO749">
        <v>19</v>
      </c>
    </row>
    <row r="750" spans="1:67" hidden="1">
      <c r="A750" s="1">
        <v>42992</v>
      </c>
      <c r="B750">
        <v>261655</v>
      </c>
      <c r="C750" t="s">
        <v>1199</v>
      </c>
      <c r="D750" t="s">
        <v>1174</v>
      </c>
      <c r="E750" s="1">
        <v>13032</v>
      </c>
      <c r="F750">
        <v>83</v>
      </c>
      <c r="G750" t="s">
        <v>69</v>
      </c>
      <c r="H750" t="s">
        <v>70</v>
      </c>
      <c r="I750" t="s">
        <v>70</v>
      </c>
      <c r="J750" t="s">
        <v>71</v>
      </c>
      <c r="K750">
        <v>22.3</v>
      </c>
      <c r="L750">
        <v>1</v>
      </c>
      <c r="M750">
        <v>0</v>
      </c>
      <c r="N750" t="s">
        <v>15</v>
      </c>
      <c r="O750" s="5">
        <v>0</v>
      </c>
      <c r="P750" s="5">
        <v>1</v>
      </c>
      <c r="Q750" s="5">
        <v>0</v>
      </c>
      <c r="R750" s="5">
        <v>0</v>
      </c>
      <c r="S750" s="5">
        <v>65</v>
      </c>
      <c r="T750" s="5">
        <v>62</v>
      </c>
      <c r="U750" s="5">
        <v>0</v>
      </c>
      <c r="V750" s="5">
        <v>1</v>
      </c>
      <c r="W750" s="5"/>
      <c r="X750" s="5"/>
      <c r="Y750" s="5">
        <v>1</v>
      </c>
      <c r="Z750" t="s">
        <v>72</v>
      </c>
      <c r="AA750" t="s">
        <v>72</v>
      </c>
      <c r="AB750" s="1">
        <v>43104</v>
      </c>
      <c r="AC750" t="s">
        <v>72</v>
      </c>
      <c r="AD750" t="s">
        <v>72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 t="s">
        <v>72</v>
      </c>
      <c r="AX750">
        <v>10</v>
      </c>
      <c r="AY750">
        <v>145</v>
      </c>
      <c r="AZ750">
        <v>41</v>
      </c>
      <c r="BA750">
        <v>1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>
        <v>0</v>
      </c>
      <c r="BN750">
        <v>0</v>
      </c>
      <c r="BO750">
        <v>62</v>
      </c>
    </row>
    <row r="751" spans="1:67" hidden="1">
      <c r="A751" s="1">
        <v>42993</v>
      </c>
      <c r="B751">
        <v>303325</v>
      </c>
      <c r="C751" t="s">
        <v>1200</v>
      </c>
      <c r="D751" t="s">
        <v>1201</v>
      </c>
      <c r="E751" s="1">
        <v>15690</v>
      </c>
      <c r="F751">
        <v>76</v>
      </c>
      <c r="G751" t="s">
        <v>69</v>
      </c>
      <c r="H751" t="s">
        <v>70</v>
      </c>
      <c r="I751" t="s">
        <v>70</v>
      </c>
      <c r="J751" t="s">
        <v>71</v>
      </c>
      <c r="K751">
        <v>28.6</v>
      </c>
      <c r="L751">
        <v>1</v>
      </c>
      <c r="M751">
        <v>0</v>
      </c>
      <c r="N751" t="s">
        <v>16</v>
      </c>
      <c r="O751" s="5">
        <v>0</v>
      </c>
      <c r="P751" s="5">
        <v>0</v>
      </c>
      <c r="Q751" s="5">
        <v>1</v>
      </c>
      <c r="R751" s="5">
        <v>0</v>
      </c>
      <c r="S751" s="5">
        <v>55</v>
      </c>
      <c r="T751" s="5">
        <v>55</v>
      </c>
      <c r="U751" s="5">
        <v>0</v>
      </c>
      <c r="V751" s="5">
        <v>1</v>
      </c>
      <c r="W751" s="5">
        <v>59.4</v>
      </c>
      <c r="X751" s="5"/>
      <c r="Y751" s="5">
        <v>1</v>
      </c>
      <c r="Z751" t="s">
        <v>72</v>
      </c>
      <c r="AA751" t="s">
        <v>72</v>
      </c>
      <c r="AB751" s="1">
        <v>43067</v>
      </c>
      <c r="AC751" t="s">
        <v>72</v>
      </c>
      <c r="AD751" t="s">
        <v>72</v>
      </c>
      <c r="AE751">
        <v>0</v>
      </c>
      <c r="AF751">
        <v>0</v>
      </c>
      <c r="AG751">
        <v>1</v>
      </c>
      <c r="AH751">
        <v>1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 t="s">
        <v>72</v>
      </c>
      <c r="AY751">
        <v>125</v>
      </c>
      <c r="AZ751">
        <v>49</v>
      </c>
      <c r="BA751">
        <v>1</v>
      </c>
      <c r="BB751">
        <v>0</v>
      </c>
      <c r="BC751">
        <v>1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</v>
      </c>
      <c r="BM751">
        <v>0</v>
      </c>
      <c r="BN751">
        <v>0</v>
      </c>
      <c r="BO751">
        <v>55</v>
      </c>
    </row>
    <row r="752" spans="1:67">
      <c r="A752" s="1">
        <v>42996</v>
      </c>
      <c r="B752">
        <v>2001335</v>
      </c>
      <c r="C752" t="s">
        <v>106</v>
      </c>
      <c r="D752" t="s">
        <v>1202</v>
      </c>
      <c r="E752" s="1">
        <v>18736</v>
      </c>
      <c r="F752">
        <v>67</v>
      </c>
      <c r="G752" t="s">
        <v>77</v>
      </c>
      <c r="H752" t="s">
        <v>830</v>
      </c>
      <c r="I752" t="s">
        <v>70</v>
      </c>
      <c r="J752" t="s">
        <v>71</v>
      </c>
      <c r="K752">
        <v>25.8</v>
      </c>
      <c r="L752">
        <v>0</v>
      </c>
      <c r="M752">
        <v>0</v>
      </c>
      <c r="N752" t="s">
        <v>15</v>
      </c>
      <c r="O752" s="5">
        <v>0</v>
      </c>
      <c r="P752" s="5">
        <v>1</v>
      </c>
      <c r="Q752" s="5">
        <v>0</v>
      </c>
      <c r="R752" s="5">
        <v>0</v>
      </c>
      <c r="S752" s="5">
        <v>30</v>
      </c>
      <c r="T752" s="5">
        <v>30</v>
      </c>
      <c r="U752" s="5">
        <v>1</v>
      </c>
      <c r="V752" s="5">
        <v>0</v>
      </c>
      <c r="W752" s="5"/>
      <c r="X752" s="5"/>
      <c r="Y752" s="5">
        <v>1</v>
      </c>
      <c r="Z752" t="s">
        <v>72</v>
      </c>
      <c r="AA752" t="s">
        <v>72</v>
      </c>
      <c r="AB752" s="1">
        <v>43136</v>
      </c>
      <c r="AC752" t="s">
        <v>72</v>
      </c>
      <c r="AD752" t="s">
        <v>72</v>
      </c>
      <c r="AE752">
        <v>1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 t="s">
        <v>72</v>
      </c>
      <c r="AX752">
        <v>5</v>
      </c>
      <c r="AY752">
        <v>90</v>
      </c>
      <c r="AZ752">
        <v>89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2</v>
      </c>
      <c r="BM752">
        <v>0</v>
      </c>
      <c r="BN752">
        <v>1</v>
      </c>
      <c r="BO752">
        <v>30</v>
      </c>
    </row>
    <row r="753" spans="1:67">
      <c r="A753" s="1">
        <v>42996</v>
      </c>
      <c r="B753">
        <v>2005152</v>
      </c>
      <c r="C753" t="s">
        <v>1156</v>
      </c>
      <c r="D753" t="s">
        <v>1203</v>
      </c>
      <c r="E753" s="1">
        <v>30961</v>
      </c>
      <c r="F753">
        <v>34</v>
      </c>
      <c r="G753" t="s">
        <v>69</v>
      </c>
      <c r="H753" t="s">
        <v>830</v>
      </c>
      <c r="I753" t="s">
        <v>70</v>
      </c>
      <c r="J753" t="s">
        <v>71</v>
      </c>
      <c r="K753">
        <v>36.4</v>
      </c>
      <c r="L753">
        <v>0</v>
      </c>
      <c r="M753">
        <v>0</v>
      </c>
      <c r="N753" t="s">
        <v>15</v>
      </c>
      <c r="O753" s="5">
        <v>0</v>
      </c>
      <c r="P753" s="5">
        <v>1</v>
      </c>
      <c r="Q753" s="5">
        <v>0</v>
      </c>
      <c r="R753" s="5">
        <v>0</v>
      </c>
      <c r="S753" s="5">
        <v>37</v>
      </c>
      <c r="T753" s="5">
        <v>37</v>
      </c>
      <c r="U753" s="5">
        <v>1</v>
      </c>
      <c r="V753" s="5">
        <v>0</v>
      </c>
      <c r="W753" s="5"/>
      <c r="X753" s="5"/>
      <c r="Y753" s="5">
        <v>1</v>
      </c>
      <c r="Z753" t="s">
        <v>72</v>
      </c>
      <c r="AA753" t="s">
        <v>72</v>
      </c>
      <c r="AB753" s="1">
        <v>43115</v>
      </c>
      <c r="AC753" t="s">
        <v>72</v>
      </c>
      <c r="AD753" t="s">
        <v>72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 t="s">
        <v>72</v>
      </c>
      <c r="AX753">
        <v>11</v>
      </c>
      <c r="AY753">
        <v>100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2</v>
      </c>
      <c r="BM753">
        <v>0</v>
      </c>
      <c r="BN753">
        <v>1</v>
      </c>
      <c r="BO753">
        <v>37</v>
      </c>
    </row>
    <row r="754" spans="1:67" hidden="1">
      <c r="A754" s="1">
        <v>42996</v>
      </c>
      <c r="B754">
        <v>2005373</v>
      </c>
      <c r="C754" t="s">
        <v>1204</v>
      </c>
      <c r="D754" t="s">
        <v>1205</v>
      </c>
      <c r="E754" s="1">
        <v>14410</v>
      </c>
      <c r="F754">
        <v>79</v>
      </c>
      <c r="G754" t="s">
        <v>69</v>
      </c>
      <c r="H754" t="s">
        <v>830</v>
      </c>
      <c r="I754" t="s">
        <v>70</v>
      </c>
      <c r="J754" t="s">
        <v>71</v>
      </c>
      <c r="K754">
        <v>20.2</v>
      </c>
      <c r="L754">
        <v>0</v>
      </c>
      <c r="M754">
        <v>0</v>
      </c>
      <c r="N754" t="s">
        <v>15</v>
      </c>
      <c r="O754" s="5">
        <v>0</v>
      </c>
      <c r="P754" s="5">
        <v>1</v>
      </c>
      <c r="Q754" s="5">
        <v>0</v>
      </c>
      <c r="R754" s="5">
        <v>0</v>
      </c>
      <c r="S754" s="5">
        <v>51</v>
      </c>
      <c r="T754" s="5">
        <v>51</v>
      </c>
      <c r="U754" s="5">
        <v>0</v>
      </c>
      <c r="V754" s="5">
        <v>1</v>
      </c>
      <c r="W754" s="5"/>
      <c r="X754" s="5"/>
      <c r="Y754" s="5">
        <v>1</v>
      </c>
      <c r="Z754" t="s">
        <v>72</v>
      </c>
      <c r="AA754" t="s">
        <v>72</v>
      </c>
      <c r="AB754" s="1">
        <v>43058</v>
      </c>
      <c r="AC754" t="s">
        <v>72</v>
      </c>
      <c r="AD754" t="s">
        <v>72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 t="s">
        <v>72</v>
      </c>
      <c r="AX754">
        <v>8</v>
      </c>
      <c r="AY754">
        <v>150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</v>
      </c>
      <c r="BM754">
        <v>0</v>
      </c>
      <c r="BN754">
        <v>1</v>
      </c>
      <c r="BO754">
        <v>51</v>
      </c>
    </row>
    <row r="755" spans="1:67" hidden="1">
      <c r="A755" s="1">
        <v>42997</v>
      </c>
      <c r="B755">
        <v>250217</v>
      </c>
      <c r="C755" t="s">
        <v>382</v>
      </c>
      <c r="D755" t="s">
        <v>603</v>
      </c>
      <c r="E755" s="1">
        <v>19787</v>
      </c>
      <c r="F755">
        <v>64</v>
      </c>
      <c r="G755" t="s">
        <v>69</v>
      </c>
      <c r="H755" t="s">
        <v>70</v>
      </c>
      <c r="I755" t="s">
        <v>70</v>
      </c>
      <c r="J755" t="s">
        <v>71</v>
      </c>
      <c r="K755">
        <v>35.5</v>
      </c>
      <c r="L755">
        <v>1</v>
      </c>
      <c r="M755">
        <v>0</v>
      </c>
      <c r="N755" t="s">
        <v>15</v>
      </c>
      <c r="O755" s="5">
        <v>0</v>
      </c>
      <c r="P755" s="5">
        <v>1</v>
      </c>
      <c r="Q755" s="5">
        <v>0</v>
      </c>
      <c r="R755" s="5">
        <v>0</v>
      </c>
      <c r="S755" s="5">
        <v>45</v>
      </c>
      <c r="T755" s="5">
        <v>41</v>
      </c>
      <c r="U755" s="5">
        <v>0</v>
      </c>
      <c r="V755" s="5">
        <v>1</v>
      </c>
      <c r="W755" s="5"/>
      <c r="X755" s="5"/>
      <c r="Y755" s="5">
        <v>1</v>
      </c>
      <c r="Z755" t="s">
        <v>72</v>
      </c>
      <c r="AA755" t="s">
        <v>72</v>
      </c>
      <c r="AB755" s="1">
        <v>43090</v>
      </c>
      <c r="AC755" t="s">
        <v>72</v>
      </c>
      <c r="AD755" t="s">
        <v>72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 t="s">
        <v>72</v>
      </c>
      <c r="AX755">
        <v>7</v>
      </c>
      <c r="AY755">
        <v>100</v>
      </c>
      <c r="AZ755">
        <v>72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</v>
      </c>
      <c r="BM755">
        <v>0</v>
      </c>
      <c r="BN755">
        <v>1</v>
      </c>
      <c r="BO755">
        <v>41</v>
      </c>
    </row>
    <row r="756" spans="1:67">
      <c r="A756" s="1">
        <v>42997</v>
      </c>
      <c r="B756">
        <v>305360</v>
      </c>
      <c r="C756" t="s">
        <v>1206</v>
      </c>
      <c r="D756" t="s">
        <v>1207</v>
      </c>
      <c r="E756" s="1">
        <v>15428</v>
      </c>
      <c r="F756">
        <v>76</v>
      </c>
      <c r="G756" t="s">
        <v>77</v>
      </c>
      <c r="H756" t="s">
        <v>70</v>
      </c>
      <c r="I756" t="s">
        <v>70</v>
      </c>
      <c r="J756" t="s">
        <v>71</v>
      </c>
      <c r="K756">
        <v>28.2</v>
      </c>
      <c r="L756">
        <v>1</v>
      </c>
      <c r="M756">
        <v>0</v>
      </c>
      <c r="N756" t="s">
        <v>15</v>
      </c>
      <c r="O756" s="5">
        <v>0</v>
      </c>
      <c r="P756" s="5">
        <v>1</v>
      </c>
      <c r="Q756" s="5">
        <v>0</v>
      </c>
      <c r="R756" s="5">
        <v>0</v>
      </c>
      <c r="S756" s="5">
        <v>30</v>
      </c>
      <c r="T756" s="5">
        <v>30</v>
      </c>
      <c r="U756" s="5">
        <v>1</v>
      </c>
      <c r="V756" s="5">
        <v>0</v>
      </c>
      <c r="W756" s="5"/>
      <c r="X756" s="5"/>
      <c r="Y756" s="5">
        <v>1</v>
      </c>
      <c r="Z756" t="s">
        <v>72</v>
      </c>
      <c r="AA756" t="s">
        <v>72</v>
      </c>
      <c r="AB756" s="1">
        <v>43130</v>
      </c>
      <c r="AC756" t="s">
        <v>72</v>
      </c>
      <c r="AD756" t="s">
        <v>72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 t="s">
        <v>72</v>
      </c>
      <c r="AX756">
        <v>6</v>
      </c>
      <c r="AY756">
        <v>120</v>
      </c>
      <c r="AZ756">
        <v>56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1</v>
      </c>
      <c r="BL756">
        <v>2</v>
      </c>
      <c r="BM756">
        <v>0</v>
      </c>
      <c r="BN756">
        <v>1</v>
      </c>
      <c r="BO756">
        <v>30</v>
      </c>
    </row>
    <row r="757" spans="1:67" hidden="1">
      <c r="A757" s="1">
        <v>42998</v>
      </c>
      <c r="B757">
        <v>305095</v>
      </c>
      <c r="C757" t="s">
        <v>150</v>
      </c>
      <c r="D757" t="s">
        <v>1208</v>
      </c>
      <c r="E757" s="1">
        <v>18298</v>
      </c>
      <c r="F757">
        <v>68</v>
      </c>
      <c r="G757" t="s">
        <v>69</v>
      </c>
      <c r="H757" t="s">
        <v>70</v>
      </c>
      <c r="I757" t="s">
        <v>70</v>
      </c>
      <c r="J757" t="s">
        <v>71</v>
      </c>
      <c r="K757">
        <v>33.299999999999997</v>
      </c>
      <c r="L757">
        <v>0</v>
      </c>
      <c r="M757">
        <v>0</v>
      </c>
      <c r="N757" t="s">
        <v>15</v>
      </c>
      <c r="O757" s="5">
        <v>0</v>
      </c>
      <c r="P757" s="5">
        <v>1</v>
      </c>
      <c r="Q757" s="5">
        <v>0</v>
      </c>
      <c r="R757" s="5">
        <v>0</v>
      </c>
      <c r="S757" s="5">
        <v>65</v>
      </c>
      <c r="T757" s="5">
        <v>65</v>
      </c>
      <c r="U757" s="5">
        <v>0</v>
      </c>
      <c r="V757" s="5">
        <v>1</v>
      </c>
      <c r="W757" s="5"/>
      <c r="X757" s="5"/>
      <c r="Y757" s="5">
        <v>1</v>
      </c>
      <c r="Z757" t="s">
        <v>72</v>
      </c>
      <c r="AA757" t="s">
        <v>72</v>
      </c>
      <c r="AB757" s="1">
        <v>43074</v>
      </c>
      <c r="AC757" t="s">
        <v>72</v>
      </c>
      <c r="AD757" t="s">
        <v>72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 t="s">
        <v>72</v>
      </c>
      <c r="AX757">
        <v>9</v>
      </c>
      <c r="AY757">
        <v>135</v>
      </c>
      <c r="AZ757" t="s">
        <v>1116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2</v>
      </c>
      <c r="BM757">
        <v>0</v>
      </c>
      <c r="BN757">
        <v>0</v>
      </c>
      <c r="BO757">
        <v>65</v>
      </c>
    </row>
    <row r="758" spans="1:67" hidden="1">
      <c r="A758" s="1">
        <v>42999</v>
      </c>
      <c r="B758">
        <v>305363</v>
      </c>
      <c r="C758" t="s">
        <v>378</v>
      </c>
      <c r="D758" t="s">
        <v>1209</v>
      </c>
      <c r="E758" s="1">
        <v>24967</v>
      </c>
      <c r="F758">
        <v>50</v>
      </c>
      <c r="G758" t="s">
        <v>77</v>
      </c>
      <c r="H758" t="s">
        <v>70</v>
      </c>
      <c r="I758" t="s">
        <v>70</v>
      </c>
      <c r="J758" t="s">
        <v>71</v>
      </c>
      <c r="K758">
        <v>26.5</v>
      </c>
      <c r="L758">
        <v>0</v>
      </c>
      <c r="M758">
        <v>0</v>
      </c>
      <c r="N758" t="s">
        <v>15</v>
      </c>
      <c r="O758" s="5">
        <v>0</v>
      </c>
      <c r="P758" s="5">
        <v>1</v>
      </c>
      <c r="Q758" s="5">
        <v>0</v>
      </c>
      <c r="R758" s="5">
        <v>0</v>
      </c>
      <c r="S758" s="5">
        <v>11</v>
      </c>
      <c r="T758" s="5">
        <v>11</v>
      </c>
      <c r="U758" s="5">
        <v>1</v>
      </c>
      <c r="V758" s="5">
        <v>0</v>
      </c>
      <c r="W758" s="5"/>
      <c r="X758" s="5"/>
      <c r="Y758" s="5">
        <v>1</v>
      </c>
      <c r="Z758" t="s">
        <v>72</v>
      </c>
      <c r="AA758" t="s">
        <v>72</v>
      </c>
      <c r="AB758" s="1">
        <v>43069</v>
      </c>
      <c r="AC758" t="s">
        <v>139</v>
      </c>
      <c r="AD758" t="s">
        <v>355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 t="s">
        <v>72</v>
      </c>
      <c r="AY758">
        <v>90</v>
      </c>
      <c r="AZ758">
        <v>66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2</v>
      </c>
      <c r="BM758">
        <v>0</v>
      </c>
      <c r="BN758">
        <v>1</v>
      </c>
      <c r="BO758">
        <v>11</v>
      </c>
    </row>
    <row r="759" spans="1:67">
      <c r="A759" s="1">
        <v>43001</v>
      </c>
      <c r="B759">
        <v>304783</v>
      </c>
      <c r="C759" t="s">
        <v>1210</v>
      </c>
      <c r="D759" t="s">
        <v>1211</v>
      </c>
      <c r="E759" s="1">
        <v>9207</v>
      </c>
      <c r="F759">
        <v>93</v>
      </c>
      <c r="G759" t="s">
        <v>69</v>
      </c>
      <c r="H759" t="s">
        <v>70</v>
      </c>
      <c r="I759" t="s">
        <v>70</v>
      </c>
      <c r="J759" t="s">
        <v>71</v>
      </c>
      <c r="K759">
        <v>22.2</v>
      </c>
      <c r="L759">
        <v>1</v>
      </c>
      <c r="M759">
        <v>0</v>
      </c>
      <c r="N759" t="s">
        <v>16</v>
      </c>
      <c r="O759" s="5">
        <v>0</v>
      </c>
      <c r="P759" s="5">
        <v>0</v>
      </c>
      <c r="Q759" s="5">
        <v>1</v>
      </c>
      <c r="R759" s="5">
        <v>0</v>
      </c>
      <c r="S759" s="5">
        <v>25</v>
      </c>
      <c r="T759" s="5">
        <v>25</v>
      </c>
      <c r="U759" s="5">
        <v>1</v>
      </c>
      <c r="V759" s="5">
        <v>0</v>
      </c>
      <c r="W759" s="5"/>
      <c r="X759" s="5"/>
      <c r="Y759" s="5">
        <v>1</v>
      </c>
      <c r="Z759" t="s">
        <v>72</v>
      </c>
      <c r="AA759" t="s">
        <v>72</v>
      </c>
      <c r="AB759" s="1">
        <v>43040</v>
      </c>
      <c r="AC759" t="s">
        <v>72</v>
      </c>
      <c r="AD759" t="s">
        <v>72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 t="s">
        <v>72</v>
      </c>
      <c r="AX759">
        <v>14</v>
      </c>
      <c r="AY759">
        <v>110</v>
      </c>
      <c r="AZ759">
        <v>25</v>
      </c>
      <c r="BA759">
        <v>1</v>
      </c>
      <c r="BB759">
        <v>0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</v>
      </c>
      <c r="BM759">
        <v>0</v>
      </c>
      <c r="BN759">
        <v>1</v>
      </c>
      <c r="BO759">
        <v>25</v>
      </c>
    </row>
    <row r="760" spans="1:67" hidden="1">
      <c r="A760" s="1">
        <v>43003</v>
      </c>
      <c r="B760">
        <v>2005340</v>
      </c>
      <c r="C760" t="s">
        <v>1212</v>
      </c>
      <c r="D760" t="s">
        <v>1213</v>
      </c>
      <c r="E760" s="1">
        <v>12027</v>
      </c>
      <c r="F760">
        <v>86</v>
      </c>
      <c r="G760" t="s">
        <v>69</v>
      </c>
      <c r="H760" t="s">
        <v>830</v>
      </c>
      <c r="I760" t="s">
        <v>70</v>
      </c>
      <c r="J760" t="s">
        <v>71</v>
      </c>
      <c r="K760">
        <v>35.700000000000003</v>
      </c>
      <c r="L760">
        <v>0</v>
      </c>
      <c r="M760">
        <v>1</v>
      </c>
      <c r="N760" t="s">
        <v>15</v>
      </c>
      <c r="O760" s="5">
        <v>0</v>
      </c>
      <c r="P760" s="5">
        <v>1</v>
      </c>
      <c r="Q760" s="5">
        <v>0</v>
      </c>
      <c r="R760" s="5">
        <v>0</v>
      </c>
      <c r="S760" s="5">
        <v>52</v>
      </c>
      <c r="T760" s="5">
        <v>52</v>
      </c>
      <c r="U760" s="5">
        <v>0</v>
      </c>
      <c r="V760" s="5">
        <v>1</v>
      </c>
      <c r="W760" s="5"/>
      <c r="X760" s="5"/>
      <c r="Y760" s="5">
        <v>1</v>
      </c>
      <c r="Z760" t="s">
        <v>72</v>
      </c>
      <c r="AA760" t="s">
        <v>72</v>
      </c>
      <c r="AB760" s="1">
        <v>43073</v>
      </c>
      <c r="AC760" t="s">
        <v>72</v>
      </c>
      <c r="AD760" t="s">
        <v>72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 t="s">
        <v>72</v>
      </c>
      <c r="AX760">
        <v>5</v>
      </c>
      <c r="AY760">
        <v>122</v>
      </c>
      <c r="AZ760">
        <v>52</v>
      </c>
      <c r="BA760">
        <v>1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</v>
      </c>
      <c r="BM760">
        <v>0</v>
      </c>
      <c r="BN760">
        <v>0</v>
      </c>
      <c r="BO760">
        <v>52</v>
      </c>
    </row>
    <row r="761" spans="1:67" hidden="1">
      <c r="A761" s="1">
        <v>43003</v>
      </c>
      <c r="B761">
        <v>305493</v>
      </c>
      <c r="C761" t="s">
        <v>287</v>
      </c>
      <c r="D761" t="s">
        <v>1214</v>
      </c>
      <c r="E761" s="1">
        <v>16880</v>
      </c>
      <c r="F761">
        <v>72</v>
      </c>
      <c r="G761" t="s">
        <v>69</v>
      </c>
      <c r="H761" t="s">
        <v>70</v>
      </c>
      <c r="I761" t="s">
        <v>70</v>
      </c>
      <c r="J761" t="s">
        <v>71</v>
      </c>
      <c r="K761">
        <v>31.9</v>
      </c>
      <c r="L761">
        <v>0</v>
      </c>
      <c r="M761">
        <v>0</v>
      </c>
      <c r="N761" t="s">
        <v>15</v>
      </c>
      <c r="O761" s="5">
        <v>0</v>
      </c>
      <c r="P761" s="5">
        <v>1</v>
      </c>
      <c r="Q761" s="5">
        <v>0</v>
      </c>
      <c r="R761" s="5">
        <v>0</v>
      </c>
      <c r="S761" s="5">
        <v>70</v>
      </c>
      <c r="T761" s="5">
        <v>70</v>
      </c>
      <c r="U761" s="5">
        <v>0</v>
      </c>
      <c r="V761" s="5">
        <v>1</v>
      </c>
      <c r="W761" s="5"/>
      <c r="X761" s="5"/>
      <c r="Y761" s="5">
        <v>1</v>
      </c>
      <c r="Z761" t="s">
        <v>72</v>
      </c>
      <c r="AA761" t="s">
        <v>72</v>
      </c>
      <c r="AB761" s="1">
        <v>43128</v>
      </c>
      <c r="AC761" t="s">
        <v>72</v>
      </c>
      <c r="AD761" t="s">
        <v>72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 t="s">
        <v>72</v>
      </c>
      <c r="AY761">
        <v>120</v>
      </c>
      <c r="AZ761">
        <v>33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2</v>
      </c>
      <c r="BM761">
        <v>0</v>
      </c>
      <c r="BN761">
        <v>0</v>
      </c>
      <c r="BO761">
        <v>70</v>
      </c>
    </row>
    <row r="762" spans="1:67">
      <c r="A762" s="1">
        <v>43003</v>
      </c>
      <c r="B762">
        <v>321286</v>
      </c>
      <c r="C762" t="s">
        <v>174</v>
      </c>
      <c r="D762" t="s">
        <v>1215</v>
      </c>
      <c r="E762" s="1">
        <v>11536</v>
      </c>
      <c r="F762">
        <v>87</v>
      </c>
      <c r="G762" t="s">
        <v>77</v>
      </c>
      <c r="H762" t="s">
        <v>1014</v>
      </c>
      <c r="I762" t="s">
        <v>1014</v>
      </c>
      <c r="J762" t="s">
        <v>71</v>
      </c>
      <c r="L762">
        <v>0</v>
      </c>
      <c r="M762">
        <v>0</v>
      </c>
      <c r="O762" s="5">
        <v>0</v>
      </c>
      <c r="P762" s="5">
        <v>0</v>
      </c>
      <c r="Q762" s="5">
        <v>0</v>
      </c>
      <c r="R762" s="5">
        <v>0</v>
      </c>
      <c r="S762" s="5">
        <v>25</v>
      </c>
      <c r="T762" s="5" t="s">
        <v>72</v>
      </c>
      <c r="U762" s="5">
        <v>1</v>
      </c>
      <c r="V762" s="5">
        <v>0</v>
      </c>
      <c r="W762" s="5"/>
      <c r="X762" s="5"/>
      <c r="Y762" s="5">
        <v>1</v>
      </c>
      <c r="Z762" t="s">
        <v>72</v>
      </c>
      <c r="AA762" t="s">
        <v>72</v>
      </c>
      <c r="AB762" s="1">
        <v>43025</v>
      </c>
      <c r="AC762" t="s">
        <v>72</v>
      </c>
      <c r="AD762" t="s">
        <v>72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 t="s">
        <v>72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2</v>
      </c>
      <c r="BM762">
        <v>0</v>
      </c>
      <c r="BN762">
        <v>1</v>
      </c>
      <c r="BO762">
        <v>25</v>
      </c>
    </row>
    <row r="763" spans="1:67">
      <c r="A763" s="1">
        <v>43004</v>
      </c>
      <c r="B763">
        <v>305592</v>
      </c>
      <c r="C763" t="s">
        <v>965</v>
      </c>
      <c r="D763" t="s">
        <v>1216</v>
      </c>
      <c r="E763" s="1">
        <v>20199</v>
      </c>
      <c r="F763">
        <v>63</v>
      </c>
      <c r="G763" t="s">
        <v>69</v>
      </c>
      <c r="H763" t="s">
        <v>70</v>
      </c>
      <c r="I763" t="s">
        <v>70</v>
      </c>
      <c r="J763" t="s">
        <v>71</v>
      </c>
      <c r="K763">
        <v>27</v>
      </c>
      <c r="L763">
        <v>0</v>
      </c>
      <c r="M763">
        <v>0</v>
      </c>
      <c r="N763" t="s">
        <v>15</v>
      </c>
      <c r="O763" s="5">
        <v>0</v>
      </c>
      <c r="P763" s="5">
        <v>1</v>
      </c>
      <c r="Q763" s="5">
        <v>0</v>
      </c>
      <c r="R763" s="5">
        <v>0</v>
      </c>
      <c r="S763" s="5">
        <v>46</v>
      </c>
      <c r="T763" s="5">
        <v>39</v>
      </c>
      <c r="U763" s="5">
        <v>1</v>
      </c>
      <c r="V763" s="5">
        <v>0</v>
      </c>
      <c r="W763" s="5"/>
      <c r="X763" s="5"/>
      <c r="Y763" s="5">
        <v>1</v>
      </c>
      <c r="Z763" t="s">
        <v>72</v>
      </c>
      <c r="AA763" t="s">
        <v>72</v>
      </c>
      <c r="AB763" s="1">
        <v>43042</v>
      </c>
      <c r="AC763" t="s">
        <v>72</v>
      </c>
      <c r="AD763" t="s">
        <v>72</v>
      </c>
      <c r="AE763">
        <v>1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 t="s">
        <v>72</v>
      </c>
      <c r="AX763">
        <v>7</v>
      </c>
      <c r="AY763">
        <v>125</v>
      </c>
      <c r="AZ763">
        <v>53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2</v>
      </c>
      <c r="BM763">
        <v>0</v>
      </c>
      <c r="BN763">
        <v>1</v>
      </c>
      <c r="BO763">
        <v>39</v>
      </c>
    </row>
    <row r="764" spans="1:67" hidden="1">
      <c r="A764" s="1">
        <v>43004</v>
      </c>
      <c r="B764">
        <v>305614</v>
      </c>
      <c r="C764" t="s">
        <v>338</v>
      </c>
      <c r="D764" t="s">
        <v>1217</v>
      </c>
      <c r="E764" s="1">
        <v>18124</v>
      </c>
      <c r="F764">
        <v>69</v>
      </c>
      <c r="G764" t="s">
        <v>77</v>
      </c>
      <c r="H764" t="s">
        <v>70</v>
      </c>
      <c r="I764" t="s">
        <v>70</v>
      </c>
      <c r="J764" t="s">
        <v>71</v>
      </c>
      <c r="K764">
        <v>40.299999999999997</v>
      </c>
      <c r="L764">
        <v>0</v>
      </c>
      <c r="M764">
        <v>0</v>
      </c>
      <c r="N764" t="s">
        <v>16</v>
      </c>
      <c r="O764" s="5">
        <v>0</v>
      </c>
      <c r="P764" s="5">
        <v>0</v>
      </c>
      <c r="Q764" s="5">
        <v>1</v>
      </c>
      <c r="R764" s="5">
        <v>0</v>
      </c>
      <c r="S764" s="5">
        <v>55</v>
      </c>
      <c r="T764" s="5">
        <v>55</v>
      </c>
      <c r="U764" s="5">
        <v>0</v>
      </c>
      <c r="V764" s="5">
        <v>1</v>
      </c>
      <c r="W764" s="5"/>
      <c r="X764" s="5"/>
      <c r="Y764" s="5">
        <v>1</v>
      </c>
      <c r="Z764" t="s">
        <v>72</v>
      </c>
      <c r="AA764" t="s">
        <v>72</v>
      </c>
      <c r="AB764" s="1">
        <v>43004</v>
      </c>
      <c r="AC764" t="s">
        <v>72</v>
      </c>
      <c r="AD764" t="s">
        <v>72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 t="s">
        <v>72</v>
      </c>
      <c r="AX764">
        <v>15</v>
      </c>
      <c r="AY764">
        <v>140</v>
      </c>
      <c r="AZ764">
        <v>62</v>
      </c>
      <c r="BA764">
        <v>1</v>
      </c>
      <c r="BB764">
        <v>0</v>
      </c>
      <c r="BC764">
        <v>0</v>
      </c>
      <c r="BD764">
        <v>1</v>
      </c>
      <c r="BE764">
        <v>1</v>
      </c>
      <c r="BF764">
        <v>0</v>
      </c>
      <c r="BG764">
        <v>0</v>
      </c>
      <c r="BH764">
        <v>1</v>
      </c>
      <c r="BI764">
        <v>1</v>
      </c>
      <c r="BJ764">
        <v>1</v>
      </c>
      <c r="BK764">
        <v>0</v>
      </c>
      <c r="BL764">
        <v>2</v>
      </c>
      <c r="BM764">
        <v>0</v>
      </c>
      <c r="BN764">
        <v>0</v>
      </c>
      <c r="BO764">
        <v>55</v>
      </c>
    </row>
    <row r="765" spans="1:67" hidden="1">
      <c r="A765" s="1">
        <v>43005</v>
      </c>
      <c r="B765">
        <v>172274</v>
      </c>
      <c r="C765" t="s">
        <v>1218</v>
      </c>
      <c r="D765" t="s">
        <v>1219</v>
      </c>
      <c r="E765" s="1">
        <v>15721</v>
      </c>
      <c r="F765">
        <v>75</v>
      </c>
      <c r="G765" t="s">
        <v>77</v>
      </c>
      <c r="H765" t="s">
        <v>70</v>
      </c>
      <c r="I765" t="s">
        <v>70</v>
      </c>
      <c r="J765" t="s">
        <v>71</v>
      </c>
      <c r="K765">
        <v>37.700000000000003</v>
      </c>
      <c r="L765">
        <v>0</v>
      </c>
      <c r="M765">
        <v>0</v>
      </c>
      <c r="N765" t="s">
        <v>15</v>
      </c>
      <c r="O765" s="5">
        <v>0</v>
      </c>
      <c r="P765" s="5">
        <v>1</v>
      </c>
      <c r="Q765" s="5">
        <v>0</v>
      </c>
      <c r="R765" s="5">
        <v>0</v>
      </c>
      <c r="S765" s="5">
        <v>65</v>
      </c>
      <c r="T765" s="5">
        <v>65</v>
      </c>
      <c r="U765" s="5">
        <v>0</v>
      </c>
      <c r="V765" s="5">
        <v>1</v>
      </c>
      <c r="W765" s="5"/>
      <c r="X765" s="5"/>
      <c r="Y765" s="5">
        <v>1</v>
      </c>
      <c r="Z765" t="s">
        <v>72</v>
      </c>
      <c r="AA765" t="s">
        <v>72</v>
      </c>
      <c r="AB765" s="1">
        <v>43076</v>
      </c>
      <c r="AC765" t="s">
        <v>72</v>
      </c>
      <c r="AD765" t="s">
        <v>72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 t="s">
        <v>72</v>
      </c>
      <c r="AX765">
        <v>7</v>
      </c>
      <c r="AY765">
        <v>145</v>
      </c>
      <c r="AZ765">
        <v>21</v>
      </c>
      <c r="BA765">
        <v>1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1</v>
      </c>
      <c r="BJ765">
        <v>1</v>
      </c>
      <c r="BK765">
        <v>0</v>
      </c>
      <c r="BL765">
        <v>2</v>
      </c>
      <c r="BM765">
        <v>0</v>
      </c>
      <c r="BN765">
        <v>0</v>
      </c>
      <c r="BO765">
        <v>65</v>
      </c>
    </row>
    <row r="766" spans="1:67" hidden="1">
      <c r="A766" s="1">
        <v>43006</v>
      </c>
      <c r="B766">
        <v>139435</v>
      </c>
      <c r="C766" t="s">
        <v>1220</v>
      </c>
      <c r="D766" t="s">
        <v>1221</v>
      </c>
      <c r="E766" s="1">
        <v>17174</v>
      </c>
      <c r="F766">
        <v>71</v>
      </c>
      <c r="G766" t="s">
        <v>69</v>
      </c>
      <c r="H766" t="s">
        <v>70</v>
      </c>
      <c r="I766" t="s">
        <v>70</v>
      </c>
      <c r="J766" t="s">
        <v>71</v>
      </c>
      <c r="K766">
        <v>15.7</v>
      </c>
      <c r="L766">
        <v>1</v>
      </c>
      <c r="M766">
        <v>0</v>
      </c>
      <c r="N766" t="s">
        <v>16</v>
      </c>
      <c r="O766" s="5">
        <v>0</v>
      </c>
      <c r="P766" s="5">
        <v>0</v>
      </c>
      <c r="Q766" s="5">
        <v>1</v>
      </c>
      <c r="R766" s="5">
        <v>0</v>
      </c>
      <c r="S766" s="5">
        <v>70</v>
      </c>
      <c r="T766" s="5">
        <v>70</v>
      </c>
      <c r="U766" s="5">
        <v>0</v>
      </c>
      <c r="V766" s="5">
        <v>1</v>
      </c>
      <c r="W766" s="5">
        <v>78</v>
      </c>
      <c r="X766" s="5"/>
      <c r="Y766" s="5">
        <v>1</v>
      </c>
      <c r="Z766" t="s">
        <v>72</v>
      </c>
      <c r="AA766" t="s">
        <v>72</v>
      </c>
      <c r="AB766" s="1">
        <v>43128</v>
      </c>
      <c r="AC766" t="s">
        <v>72</v>
      </c>
      <c r="AD766" t="s">
        <v>72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 t="s">
        <v>72</v>
      </c>
      <c r="AX766">
        <v>9</v>
      </c>
      <c r="AY766">
        <v>119</v>
      </c>
      <c r="AZ766">
        <v>50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</v>
      </c>
      <c r="BM766">
        <v>0</v>
      </c>
      <c r="BN766">
        <v>0</v>
      </c>
      <c r="BO766">
        <v>70</v>
      </c>
    </row>
    <row r="767" spans="1:67" hidden="1">
      <c r="A767" s="1">
        <v>43006</v>
      </c>
      <c r="B767">
        <v>210200</v>
      </c>
      <c r="C767" t="s">
        <v>1222</v>
      </c>
      <c r="D767" t="s">
        <v>1223</v>
      </c>
      <c r="E767" s="1">
        <v>10466</v>
      </c>
      <c r="F767">
        <v>90</v>
      </c>
      <c r="G767" t="s">
        <v>69</v>
      </c>
      <c r="H767" t="s">
        <v>70</v>
      </c>
      <c r="I767" t="s">
        <v>70</v>
      </c>
      <c r="J767" t="s">
        <v>71</v>
      </c>
      <c r="K767">
        <v>29.9</v>
      </c>
      <c r="L767">
        <v>1</v>
      </c>
      <c r="M767">
        <v>1</v>
      </c>
      <c r="N767" t="s">
        <v>15</v>
      </c>
      <c r="O767" s="5">
        <v>0</v>
      </c>
      <c r="P767" s="5">
        <v>1</v>
      </c>
      <c r="Q767" s="5">
        <v>0</v>
      </c>
      <c r="R767" s="5">
        <v>0</v>
      </c>
      <c r="S767" s="5">
        <v>64</v>
      </c>
      <c r="T767" s="5">
        <v>60</v>
      </c>
      <c r="U767" s="5">
        <v>0</v>
      </c>
      <c r="V767" s="5">
        <v>1</v>
      </c>
      <c r="W767" s="5"/>
      <c r="X767" s="5"/>
      <c r="Y767" s="5">
        <v>1</v>
      </c>
      <c r="Z767" t="s">
        <v>72</v>
      </c>
      <c r="AA767" t="s">
        <v>72</v>
      </c>
      <c r="AB767" s="1">
        <v>43135</v>
      </c>
      <c r="AC767" t="s">
        <v>72</v>
      </c>
      <c r="AD767" t="s">
        <v>72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 t="s">
        <v>72</v>
      </c>
      <c r="AX767">
        <v>11</v>
      </c>
      <c r="AY767">
        <v>120</v>
      </c>
      <c r="AZ767">
        <v>52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1</v>
      </c>
      <c r="BL767">
        <v>2</v>
      </c>
      <c r="BM767">
        <v>0</v>
      </c>
      <c r="BN767">
        <v>0</v>
      </c>
      <c r="BO767">
        <v>60</v>
      </c>
    </row>
    <row r="768" spans="1:67">
      <c r="A768" s="1">
        <v>43006</v>
      </c>
      <c r="B768">
        <v>305712</v>
      </c>
      <c r="C768" t="s">
        <v>1224</v>
      </c>
      <c r="D768" t="s">
        <v>352</v>
      </c>
      <c r="E768" s="1">
        <v>7356</v>
      </c>
      <c r="F768">
        <v>98</v>
      </c>
      <c r="G768" t="s">
        <v>69</v>
      </c>
      <c r="H768" t="s">
        <v>70</v>
      </c>
      <c r="I768" t="s">
        <v>70</v>
      </c>
      <c r="J768" t="s">
        <v>71</v>
      </c>
      <c r="K768">
        <v>33.299999999999997</v>
      </c>
      <c r="L768">
        <v>0</v>
      </c>
      <c r="M768">
        <v>0</v>
      </c>
      <c r="N768" t="s">
        <v>15</v>
      </c>
      <c r="O768" s="5">
        <v>0</v>
      </c>
      <c r="P768" s="5">
        <v>1</v>
      </c>
      <c r="Q768" s="5">
        <v>0</v>
      </c>
      <c r="R768" s="5">
        <v>0</v>
      </c>
      <c r="S768" s="5">
        <v>38</v>
      </c>
      <c r="T768" s="5">
        <v>38</v>
      </c>
      <c r="U768" s="5">
        <v>1</v>
      </c>
      <c r="V768" s="5">
        <v>0</v>
      </c>
      <c r="W768" s="5"/>
      <c r="X768" s="5"/>
      <c r="Y768" s="5">
        <v>1</v>
      </c>
      <c r="Z768" t="s">
        <v>72</v>
      </c>
      <c r="AA768" t="s">
        <v>72</v>
      </c>
      <c r="AB768" s="1">
        <v>43079</v>
      </c>
      <c r="AC768" t="s">
        <v>72</v>
      </c>
      <c r="AD768" t="s">
        <v>72</v>
      </c>
      <c r="AE768">
        <v>1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 t="s">
        <v>72</v>
      </c>
      <c r="AX768">
        <v>13</v>
      </c>
      <c r="AY768">
        <v>110</v>
      </c>
      <c r="AZ768">
        <v>48</v>
      </c>
      <c r="BA768">
        <v>1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</v>
      </c>
      <c r="BM768">
        <v>0</v>
      </c>
      <c r="BN768">
        <v>0</v>
      </c>
      <c r="BO768">
        <v>38</v>
      </c>
    </row>
    <row r="769" spans="1:67" hidden="1">
      <c r="A769" s="1">
        <v>43010</v>
      </c>
      <c r="B769">
        <v>240612</v>
      </c>
      <c r="C769" t="s">
        <v>1225</v>
      </c>
      <c r="D769" t="s">
        <v>1226</v>
      </c>
      <c r="E769" s="1">
        <v>10893</v>
      </c>
      <c r="F769">
        <v>89</v>
      </c>
      <c r="G769" t="s">
        <v>77</v>
      </c>
      <c r="H769" t="s">
        <v>70</v>
      </c>
      <c r="I769" t="s">
        <v>70</v>
      </c>
      <c r="J769" t="s">
        <v>71</v>
      </c>
      <c r="K769">
        <v>23.3</v>
      </c>
      <c r="L769">
        <v>0</v>
      </c>
      <c r="M769">
        <v>0</v>
      </c>
      <c r="N769" t="s">
        <v>16</v>
      </c>
      <c r="O769" s="5">
        <v>0</v>
      </c>
      <c r="P769" s="5">
        <v>0</v>
      </c>
      <c r="Q769" s="5">
        <v>1</v>
      </c>
      <c r="R769" s="5">
        <v>0</v>
      </c>
      <c r="S769" s="5">
        <v>47</v>
      </c>
      <c r="T769" s="5">
        <v>47</v>
      </c>
      <c r="U769" s="5">
        <v>0</v>
      </c>
      <c r="V769" s="5">
        <v>1</v>
      </c>
      <c r="W769" s="5"/>
      <c r="X769" s="5"/>
      <c r="Y769" s="5">
        <v>1</v>
      </c>
      <c r="Z769" t="s">
        <v>72</v>
      </c>
      <c r="AA769" t="s">
        <v>72</v>
      </c>
      <c r="AB769" s="1">
        <v>43055</v>
      </c>
      <c r="AC769" t="s">
        <v>72</v>
      </c>
      <c r="AD769" t="s">
        <v>72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 t="s">
        <v>72</v>
      </c>
      <c r="AX769">
        <v>15</v>
      </c>
      <c r="AY769">
        <v>140</v>
      </c>
      <c r="AZ769">
        <v>41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1</v>
      </c>
      <c r="BJ769">
        <v>1</v>
      </c>
      <c r="BK769">
        <v>1</v>
      </c>
      <c r="BL769">
        <v>2</v>
      </c>
      <c r="BM769">
        <v>0</v>
      </c>
      <c r="BN769">
        <v>1</v>
      </c>
      <c r="BO769">
        <v>47</v>
      </c>
    </row>
    <row r="770" spans="1:67" hidden="1">
      <c r="A770" s="1">
        <v>43011</v>
      </c>
      <c r="B770">
        <v>133669</v>
      </c>
      <c r="C770" t="s">
        <v>1227</v>
      </c>
      <c r="D770" t="s">
        <v>1228</v>
      </c>
      <c r="E770" s="1">
        <v>12352</v>
      </c>
      <c r="F770">
        <v>85</v>
      </c>
      <c r="G770" t="s">
        <v>69</v>
      </c>
      <c r="H770" t="s">
        <v>70</v>
      </c>
      <c r="I770" t="s">
        <v>70</v>
      </c>
      <c r="J770" t="s">
        <v>71</v>
      </c>
      <c r="K770">
        <v>28.1</v>
      </c>
      <c r="L770">
        <v>1</v>
      </c>
      <c r="M770">
        <v>1</v>
      </c>
      <c r="N770" t="s">
        <v>15</v>
      </c>
      <c r="O770" s="5">
        <v>0</v>
      </c>
      <c r="P770" s="5">
        <v>1</v>
      </c>
      <c r="Q770" s="5">
        <v>0</v>
      </c>
      <c r="R770" s="5">
        <v>0</v>
      </c>
      <c r="S770" s="5">
        <v>60</v>
      </c>
      <c r="T770" s="5">
        <v>60</v>
      </c>
      <c r="U770" s="5">
        <v>0</v>
      </c>
      <c r="V770" s="5">
        <v>1</v>
      </c>
      <c r="W770" s="5"/>
      <c r="X770" s="5"/>
      <c r="Y770" s="5">
        <v>1</v>
      </c>
      <c r="Z770" t="s">
        <v>72</v>
      </c>
      <c r="AA770" t="s">
        <v>72</v>
      </c>
      <c r="AB770" s="1">
        <v>43116</v>
      </c>
      <c r="AC770" t="s">
        <v>72</v>
      </c>
      <c r="AD770" t="s">
        <v>72</v>
      </c>
      <c r="AE770">
        <v>0</v>
      </c>
      <c r="AF770">
        <v>1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 t="s">
        <v>72</v>
      </c>
      <c r="AX770">
        <v>11</v>
      </c>
      <c r="AY770">
        <v>120</v>
      </c>
      <c r="AZ770">
        <v>67</v>
      </c>
      <c r="BA770">
        <v>1</v>
      </c>
      <c r="BB770">
        <v>1</v>
      </c>
      <c r="BC770">
        <v>1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0</v>
      </c>
      <c r="BK770">
        <v>0</v>
      </c>
      <c r="BL770">
        <v>2</v>
      </c>
      <c r="BM770">
        <v>0</v>
      </c>
      <c r="BN770">
        <v>0</v>
      </c>
      <c r="BO770">
        <v>60</v>
      </c>
    </row>
    <row r="771" spans="1:67">
      <c r="A771" s="1">
        <v>43011</v>
      </c>
      <c r="B771">
        <v>168606</v>
      </c>
      <c r="C771" t="s">
        <v>1229</v>
      </c>
      <c r="D771" t="s">
        <v>1230</v>
      </c>
      <c r="E771" s="1">
        <v>14730</v>
      </c>
      <c r="F771">
        <v>78</v>
      </c>
      <c r="G771" t="s">
        <v>77</v>
      </c>
      <c r="H771" t="s">
        <v>70</v>
      </c>
      <c r="I771" t="s">
        <v>70</v>
      </c>
      <c r="J771" t="s">
        <v>71</v>
      </c>
      <c r="K771">
        <v>42.5</v>
      </c>
      <c r="L771">
        <v>1</v>
      </c>
      <c r="M771">
        <v>0</v>
      </c>
      <c r="N771" t="s">
        <v>16</v>
      </c>
      <c r="O771" s="5">
        <v>0</v>
      </c>
      <c r="P771" s="5">
        <v>0</v>
      </c>
      <c r="Q771" s="5">
        <v>1</v>
      </c>
      <c r="R771" s="5">
        <v>0</v>
      </c>
      <c r="S771" s="5">
        <v>35</v>
      </c>
      <c r="T771" s="5">
        <v>35</v>
      </c>
      <c r="U771" s="5">
        <v>1</v>
      </c>
      <c r="V771" s="5">
        <v>0</v>
      </c>
      <c r="W771" s="5"/>
      <c r="X771" s="5"/>
      <c r="Y771" s="5">
        <v>1</v>
      </c>
      <c r="Z771" t="s">
        <v>72</v>
      </c>
      <c r="AA771" t="s">
        <v>72</v>
      </c>
      <c r="AB771" s="1">
        <v>43116</v>
      </c>
      <c r="AC771" t="s">
        <v>72</v>
      </c>
      <c r="AD771" t="s">
        <v>72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 t="s">
        <v>72</v>
      </c>
      <c r="AX771">
        <v>8</v>
      </c>
      <c r="AY771">
        <v>100</v>
      </c>
      <c r="AZ771">
        <v>33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2</v>
      </c>
      <c r="BM771">
        <v>0</v>
      </c>
      <c r="BN771">
        <v>1</v>
      </c>
      <c r="BO771">
        <v>35</v>
      </c>
    </row>
    <row r="772" spans="1:67" hidden="1">
      <c r="A772" s="1">
        <v>43011</v>
      </c>
      <c r="B772">
        <v>306023</v>
      </c>
      <c r="C772" t="s">
        <v>164</v>
      </c>
      <c r="D772" t="s">
        <v>594</v>
      </c>
      <c r="E772" s="1">
        <v>11809</v>
      </c>
      <c r="F772">
        <v>86</v>
      </c>
      <c r="G772" t="s">
        <v>77</v>
      </c>
      <c r="H772" t="s">
        <v>70</v>
      </c>
      <c r="I772" t="s">
        <v>70</v>
      </c>
      <c r="J772" t="s">
        <v>71</v>
      </c>
      <c r="K772">
        <v>34.1</v>
      </c>
      <c r="L772">
        <v>0</v>
      </c>
      <c r="M772">
        <v>0</v>
      </c>
      <c r="N772" t="s">
        <v>16</v>
      </c>
      <c r="O772" s="5">
        <v>0</v>
      </c>
      <c r="P772" s="5">
        <v>0</v>
      </c>
      <c r="Q772" s="5">
        <v>1</v>
      </c>
      <c r="R772" s="5">
        <v>0</v>
      </c>
      <c r="S772" s="5">
        <v>59</v>
      </c>
      <c r="T772" s="5">
        <v>59</v>
      </c>
      <c r="U772" s="5">
        <v>0</v>
      </c>
      <c r="V772" s="5">
        <v>1</v>
      </c>
      <c r="W772" s="5"/>
      <c r="X772" s="5"/>
      <c r="Y772" s="5">
        <v>1</v>
      </c>
      <c r="Z772" t="s">
        <v>72</v>
      </c>
      <c r="AA772" t="s">
        <v>72</v>
      </c>
      <c r="AB772" s="1">
        <v>43075</v>
      </c>
      <c r="AC772" t="s">
        <v>72</v>
      </c>
      <c r="AD772" t="s">
        <v>72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 t="s">
        <v>72</v>
      </c>
      <c r="AX772">
        <v>12</v>
      </c>
      <c r="AY772">
        <v>130</v>
      </c>
      <c r="AZ772">
        <v>63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2</v>
      </c>
      <c r="BM772">
        <v>0</v>
      </c>
      <c r="BN772">
        <v>0</v>
      </c>
      <c r="BO772">
        <v>59</v>
      </c>
    </row>
    <row r="773" spans="1:67" hidden="1">
      <c r="A773" s="1">
        <v>43011</v>
      </c>
      <c r="B773">
        <v>462092</v>
      </c>
      <c r="C773" t="s">
        <v>329</v>
      </c>
      <c r="D773" t="s">
        <v>1231</v>
      </c>
      <c r="E773" s="1">
        <v>16202</v>
      </c>
      <c r="F773">
        <v>74</v>
      </c>
      <c r="G773" t="s">
        <v>69</v>
      </c>
      <c r="H773" t="s">
        <v>1014</v>
      </c>
      <c r="I773" t="s">
        <v>1014</v>
      </c>
      <c r="J773" t="s">
        <v>71</v>
      </c>
      <c r="K773">
        <v>23.7</v>
      </c>
      <c r="L773">
        <v>0</v>
      </c>
      <c r="M773">
        <v>0</v>
      </c>
      <c r="N773" t="s">
        <v>15</v>
      </c>
      <c r="O773" s="5">
        <v>0</v>
      </c>
      <c r="P773" s="5">
        <v>1</v>
      </c>
      <c r="Q773" s="5">
        <v>0</v>
      </c>
      <c r="R773" s="5">
        <v>0</v>
      </c>
      <c r="S773" s="5">
        <v>18</v>
      </c>
      <c r="T773" s="5" t="s">
        <v>72</v>
      </c>
      <c r="U773" s="5">
        <v>1</v>
      </c>
      <c r="V773" s="5">
        <v>0</v>
      </c>
      <c r="W773" s="5"/>
      <c r="X773" s="5"/>
      <c r="Y773" s="5">
        <v>1</v>
      </c>
      <c r="Z773" t="s">
        <v>72</v>
      </c>
      <c r="AA773" t="s">
        <v>72</v>
      </c>
      <c r="AB773" s="1">
        <v>43067</v>
      </c>
      <c r="AC773" t="s">
        <v>139</v>
      </c>
      <c r="AD773" t="s">
        <v>355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 t="s">
        <v>72</v>
      </c>
      <c r="AX773">
        <v>8</v>
      </c>
      <c r="AY773">
        <v>110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2</v>
      </c>
      <c r="BM773">
        <v>0</v>
      </c>
      <c r="BN773">
        <v>1</v>
      </c>
      <c r="BO773">
        <v>18</v>
      </c>
    </row>
    <row r="774" spans="1:67">
      <c r="A774" s="1">
        <v>43011</v>
      </c>
      <c r="B774">
        <v>463039</v>
      </c>
      <c r="C774" t="s">
        <v>1232</v>
      </c>
      <c r="D774" t="s">
        <v>1233</v>
      </c>
      <c r="E774" s="1">
        <v>12857</v>
      </c>
      <c r="F774">
        <v>83</v>
      </c>
      <c r="G774" t="s">
        <v>77</v>
      </c>
      <c r="H774" t="s">
        <v>1014</v>
      </c>
      <c r="I774" t="s">
        <v>1014</v>
      </c>
      <c r="J774" t="s">
        <v>71</v>
      </c>
      <c r="K774">
        <v>31.3</v>
      </c>
      <c r="L774">
        <v>0</v>
      </c>
      <c r="M774">
        <v>0</v>
      </c>
      <c r="N774" t="s">
        <v>15</v>
      </c>
      <c r="O774" s="5">
        <v>0</v>
      </c>
      <c r="P774" s="5">
        <v>1</v>
      </c>
      <c r="Q774" s="5">
        <v>0</v>
      </c>
      <c r="R774" s="5">
        <v>0</v>
      </c>
      <c r="S774" s="5">
        <v>27</v>
      </c>
      <c r="T774" s="5" t="s">
        <v>72</v>
      </c>
      <c r="U774" s="5">
        <v>1</v>
      </c>
      <c r="V774" s="5">
        <v>0</v>
      </c>
      <c r="W774" s="5"/>
      <c r="X774" s="5"/>
      <c r="Y774" s="5">
        <v>1</v>
      </c>
      <c r="Z774" t="s">
        <v>72</v>
      </c>
      <c r="AA774" t="s">
        <v>72</v>
      </c>
      <c r="AB774" s="1">
        <v>43025</v>
      </c>
      <c r="AC774" t="s">
        <v>72</v>
      </c>
      <c r="AD774" t="s">
        <v>72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 t="s">
        <v>72</v>
      </c>
      <c r="AX774">
        <v>12</v>
      </c>
      <c r="AY774">
        <v>115</v>
      </c>
      <c r="AZ774">
        <v>57</v>
      </c>
      <c r="BA774">
        <v>1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</v>
      </c>
      <c r="BM774">
        <v>0</v>
      </c>
      <c r="BN774">
        <v>1</v>
      </c>
      <c r="BO774">
        <v>27</v>
      </c>
    </row>
    <row r="775" spans="1:67" hidden="1">
      <c r="A775" s="1">
        <v>43014</v>
      </c>
      <c r="B775">
        <v>162331</v>
      </c>
      <c r="C775" t="s">
        <v>1234</v>
      </c>
      <c r="D775" t="s">
        <v>1235</v>
      </c>
      <c r="E775" s="1">
        <v>11789</v>
      </c>
      <c r="F775">
        <v>86</v>
      </c>
      <c r="G775" t="s">
        <v>69</v>
      </c>
      <c r="H775" t="s">
        <v>70</v>
      </c>
      <c r="I775" t="s">
        <v>70</v>
      </c>
      <c r="J775" t="s">
        <v>71</v>
      </c>
      <c r="K775">
        <v>38.200000000000003</v>
      </c>
      <c r="L775">
        <v>0</v>
      </c>
      <c r="M775">
        <v>0</v>
      </c>
      <c r="N775" t="s">
        <v>15</v>
      </c>
      <c r="O775" s="5">
        <v>0</v>
      </c>
      <c r="P775" s="5">
        <v>1</v>
      </c>
      <c r="Q775" s="5">
        <v>0</v>
      </c>
      <c r="R775" s="5">
        <v>0</v>
      </c>
      <c r="S775" s="5" t="s">
        <v>72</v>
      </c>
      <c r="T775" s="5" t="s">
        <v>72</v>
      </c>
      <c r="U775" s="5">
        <v>0</v>
      </c>
      <c r="V775" s="5">
        <v>0</v>
      </c>
      <c r="W775" s="5"/>
      <c r="X775" s="5"/>
      <c r="Y775" s="5">
        <v>1</v>
      </c>
      <c r="Z775" t="s">
        <v>72</v>
      </c>
      <c r="AA775" t="s">
        <v>72</v>
      </c>
      <c r="AB775" s="1">
        <v>43014</v>
      </c>
      <c r="AC775" t="s">
        <v>72</v>
      </c>
      <c r="AD775" t="s">
        <v>72</v>
      </c>
      <c r="AE775">
        <v>1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 t="s">
        <v>72</v>
      </c>
      <c r="AX775">
        <v>9</v>
      </c>
      <c r="AY775">
        <v>110</v>
      </c>
      <c r="BA775">
        <v>1</v>
      </c>
      <c r="BB775">
        <v>1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2</v>
      </c>
      <c r="BM775">
        <v>0</v>
      </c>
      <c r="BN775">
        <v>1</v>
      </c>
      <c r="BO775" t="s">
        <v>72</v>
      </c>
    </row>
    <row r="776" spans="1:67">
      <c r="A776" s="1">
        <v>43014</v>
      </c>
      <c r="B776">
        <v>225739</v>
      </c>
      <c r="C776" t="s">
        <v>243</v>
      </c>
      <c r="D776" t="s">
        <v>1236</v>
      </c>
      <c r="E776" s="1">
        <v>18395</v>
      </c>
      <c r="F776">
        <v>68</v>
      </c>
      <c r="G776" t="s">
        <v>77</v>
      </c>
      <c r="H776" t="s">
        <v>70</v>
      </c>
      <c r="I776" t="s">
        <v>70</v>
      </c>
      <c r="J776" t="s">
        <v>71</v>
      </c>
      <c r="K776">
        <v>25</v>
      </c>
      <c r="L776">
        <v>0</v>
      </c>
      <c r="M776">
        <v>0</v>
      </c>
      <c r="N776" t="s">
        <v>15</v>
      </c>
      <c r="O776" s="5">
        <v>0</v>
      </c>
      <c r="P776" s="5">
        <v>1</v>
      </c>
      <c r="Q776" s="5">
        <v>0</v>
      </c>
      <c r="R776" s="5">
        <v>0</v>
      </c>
      <c r="S776" s="5">
        <v>40</v>
      </c>
      <c r="T776" s="5">
        <v>20</v>
      </c>
      <c r="U776" s="5">
        <v>1</v>
      </c>
      <c r="V776" s="5">
        <v>0</v>
      </c>
      <c r="W776" s="5"/>
      <c r="X776" s="5"/>
      <c r="Y776" s="5">
        <v>1</v>
      </c>
      <c r="Z776" t="s">
        <v>72</v>
      </c>
      <c r="AA776" t="s">
        <v>72</v>
      </c>
      <c r="AB776" s="1">
        <v>43118</v>
      </c>
      <c r="AC776" t="s">
        <v>72</v>
      </c>
      <c r="AD776" t="s">
        <v>72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 t="s">
        <v>72</v>
      </c>
      <c r="AX776">
        <v>9</v>
      </c>
      <c r="AY776">
        <v>160</v>
      </c>
      <c r="AZ776">
        <v>29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1</v>
      </c>
      <c r="BI776">
        <v>1</v>
      </c>
      <c r="BJ776">
        <v>0</v>
      </c>
      <c r="BK776">
        <v>1</v>
      </c>
      <c r="BL776">
        <v>2</v>
      </c>
      <c r="BM776">
        <v>0</v>
      </c>
      <c r="BN776">
        <v>1</v>
      </c>
      <c r="BO776">
        <v>20</v>
      </c>
    </row>
    <row r="777" spans="1:67">
      <c r="A777" s="1">
        <v>43014</v>
      </c>
      <c r="B777">
        <v>277818</v>
      </c>
      <c r="C777" t="s">
        <v>1237</v>
      </c>
      <c r="D777" t="s">
        <v>1238</v>
      </c>
      <c r="E777" s="1">
        <v>13024</v>
      </c>
      <c r="F777">
        <v>83</v>
      </c>
      <c r="G777" t="s">
        <v>69</v>
      </c>
      <c r="H777" t="s">
        <v>70</v>
      </c>
      <c r="I777" t="s">
        <v>70</v>
      </c>
      <c r="J777" t="s">
        <v>71</v>
      </c>
      <c r="K777">
        <v>24.9</v>
      </c>
      <c r="L777">
        <v>1</v>
      </c>
      <c r="M777">
        <v>0</v>
      </c>
      <c r="N777" t="s">
        <v>15</v>
      </c>
      <c r="O777" s="5">
        <v>0</v>
      </c>
      <c r="P777" s="5">
        <v>1</v>
      </c>
      <c r="Q777" s="5">
        <v>0</v>
      </c>
      <c r="R777" s="5">
        <v>0</v>
      </c>
      <c r="S777" s="5">
        <v>40</v>
      </c>
      <c r="T777" s="5">
        <v>40</v>
      </c>
      <c r="U777" s="5">
        <v>1</v>
      </c>
      <c r="V777" s="5">
        <v>0</v>
      </c>
      <c r="W777" s="5"/>
      <c r="X777" s="5"/>
      <c r="Y777" s="5">
        <v>1</v>
      </c>
      <c r="Z777" t="s">
        <v>72</v>
      </c>
      <c r="AA777" t="s">
        <v>72</v>
      </c>
      <c r="AB777" s="1">
        <v>43055</v>
      </c>
      <c r="AC777" t="s">
        <v>72</v>
      </c>
      <c r="AD777" t="s">
        <v>72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 t="s">
        <v>72</v>
      </c>
      <c r="AX777">
        <v>7</v>
      </c>
      <c r="AY777">
        <v>110</v>
      </c>
      <c r="AZ777">
        <v>68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</v>
      </c>
      <c r="BM777">
        <v>0</v>
      </c>
      <c r="BN777">
        <v>1</v>
      </c>
      <c r="BO777">
        <v>40</v>
      </c>
    </row>
    <row r="778" spans="1:67">
      <c r="A778" s="1">
        <v>43017</v>
      </c>
      <c r="B778">
        <v>2002627</v>
      </c>
      <c r="C778" t="s">
        <v>1239</v>
      </c>
      <c r="D778" t="s">
        <v>1240</v>
      </c>
      <c r="E778" s="1">
        <v>12556</v>
      </c>
      <c r="F778">
        <v>84</v>
      </c>
      <c r="G778" t="s">
        <v>69</v>
      </c>
      <c r="H778" t="s">
        <v>830</v>
      </c>
      <c r="I778" t="s">
        <v>70</v>
      </c>
      <c r="J778" t="s">
        <v>71</v>
      </c>
      <c r="K778">
        <v>30.9</v>
      </c>
      <c r="L778">
        <v>0</v>
      </c>
      <c r="M778">
        <v>0</v>
      </c>
      <c r="N778" t="s">
        <v>15</v>
      </c>
      <c r="O778" s="5">
        <v>0</v>
      </c>
      <c r="P778" s="5">
        <v>1</v>
      </c>
      <c r="Q778" s="5">
        <v>0</v>
      </c>
      <c r="R778" s="5">
        <v>0</v>
      </c>
      <c r="S778" s="5">
        <v>50</v>
      </c>
      <c r="T778" s="5">
        <v>37</v>
      </c>
      <c r="U778" s="5">
        <v>1</v>
      </c>
      <c r="V778" s="5">
        <v>0</v>
      </c>
      <c r="W778" s="5"/>
      <c r="X778" s="5"/>
      <c r="Y778" s="5">
        <v>1</v>
      </c>
      <c r="Z778" t="s">
        <v>72</v>
      </c>
      <c r="AA778" t="s">
        <v>72</v>
      </c>
      <c r="AB778" s="1">
        <v>43108</v>
      </c>
      <c r="AC778" t="s">
        <v>72</v>
      </c>
      <c r="AD778" t="s">
        <v>72</v>
      </c>
      <c r="AE778">
        <v>1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 t="s">
        <v>72</v>
      </c>
      <c r="AX778">
        <v>11</v>
      </c>
      <c r="AY778">
        <v>126</v>
      </c>
      <c r="AZ778">
        <v>40</v>
      </c>
      <c r="BA778">
        <v>1</v>
      </c>
      <c r="BB778">
        <v>0</v>
      </c>
      <c r="BC778">
        <v>1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2</v>
      </c>
      <c r="BM778">
        <v>0</v>
      </c>
      <c r="BN778">
        <v>1</v>
      </c>
      <c r="BO778">
        <v>37</v>
      </c>
    </row>
    <row r="779" spans="1:67" hidden="1">
      <c r="A779" s="1">
        <v>43018</v>
      </c>
      <c r="B779">
        <v>305798</v>
      </c>
      <c r="C779" t="s">
        <v>133</v>
      </c>
      <c r="D779" t="s">
        <v>1241</v>
      </c>
      <c r="E779" s="1">
        <v>21830</v>
      </c>
      <c r="F779">
        <v>59</v>
      </c>
      <c r="G779" t="s">
        <v>69</v>
      </c>
      <c r="H779" t="s">
        <v>70</v>
      </c>
      <c r="I779" t="s">
        <v>70</v>
      </c>
      <c r="J779" t="s">
        <v>71</v>
      </c>
      <c r="K779">
        <v>43.4</v>
      </c>
      <c r="L779">
        <v>0</v>
      </c>
      <c r="M779">
        <v>0</v>
      </c>
      <c r="N779" t="s">
        <v>16</v>
      </c>
      <c r="O779" s="5">
        <v>0</v>
      </c>
      <c r="P779" s="5">
        <v>0</v>
      </c>
      <c r="Q779" s="5">
        <v>1</v>
      </c>
      <c r="R779" s="5">
        <v>0</v>
      </c>
      <c r="S779" s="5">
        <v>55</v>
      </c>
      <c r="T779" s="5">
        <v>55</v>
      </c>
      <c r="U779" s="5">
        <v>0</v>
      </c>
      <c r="V779" s="5">
        <v>1</v>
      </c>
      <c r="W779" s="5"/>
      <c r="X779" s="5"/>
      <c r="Y779" s="5">
        <v>1</v>
      </c>
      <c r="Z779" t="s">
        <v>72</v>
      </c>
      <c r="AA779" t="s">
        <v>72</v>
      </c>
      <c r="AB779" s="1">
        <v>43054</v>
      </c>
      <c r="AC779" t="s">
        <v>72</v>
      </c>
      <c r="AD779" t="s">
        <v>72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 t="s">
        <v>72</v>
      </c>
      <c r="AX779">
        <v>16</v>
      </c>
      <c r="AY779">
        <v>97</v>
      </c>
      <c r="AZ779" t="s">
        <v>1116</v>
      </c>
      <c r="BA779">
        <v>0</v>
      </c>
      <c r="BB779">
        <v>0</v>
      </c>
      <c r="BC779">
        <v>1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</v>
      </c>
      <c r="BM779">
        <v>1</v>
      </c>
      <c r="BN779">
        <v>1</v>
      </c>
      <c r="BO779">
        <v>55</v>
      </c>
    </row>
    <row r="780" spans="1:67" hidden="1">
      <c r="A780" s="1">
        <v>43018</v>
      </c>
      <c r="B780">
        <v>335868</v>
      </c>
      <c r="C780" t="s">
        <v>951</v>
      </c>
      <c r="D780" t="s">
        <v>1242</v>
      </c>
      <c r="E780" s="1">
        <v>9589</v>
      </c>
      <c r="F780">
        <v>92</v>
      </c>
      <c r="G780" t="s">
        <v>69</v>
      </c>
      <c r="H780" t="s">
        <v>1014</v>
      </c>
      <c r="I780" t="s">
        <v>1014</v>
      </c>
      <c r="J780" t="s">
        <v>71</v>
      </c>
      <c r="K780">
        <v>25.3</v>
      </c>
      <c r="L780">
        <v>0</v>
      </c>
      <c r="M780">
        <v>0</v>
      </c>
      <c r="N780" t="s">
        <v>14</v>
      </c>
      <c r="O780" s="5">
        <v>1</v>
      </c>
      <c r="P780" s="5">
        <v>0</v>
      </c>
      <c r="Q780" s="5">
        <v>0</v>
      </c>
      <c r="R780" s="5">
        <v>0</v>
      </c>
      <c r="S780" s="5">
        <v>65</v>
      </c>
      <c r="T780" s="5" t="s">
        <v>72</v>
      </c>
      <c r="U780" s="5">
        <v>0</v>
      </c>
      <c r="V780" s="5">
        <v>1</v>
      </c>
      <c r="W780" s="5"/>
      <c r="X780" s="5"/>
      <c r="Y780" s="5">
        <v>1</v>
      </c>
      <c r="Z780" t="s">
        <v>72</v>
      </c>
      <c r="AA780" t="s">
        <v>72</v>
      </c>
      <c r="AB780" s="1">
        <v>43018</v>
      </c>
      <c r="AC780" t="s">
        <v>72</v>
      </c>
      <c r="AD780" t="s">
        <v>72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 t="s">
        <v>72</v>
      </c>
      <c r="AX780">
        <v>5</v>
      </c>
      <c r="AY780">
        <v>125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</v>
      </c>
      <c r="BM780">
        <v>0</v>
      </c>
      <c r="BN780">
        <v>0</v>
      </c>
      <c r="BO780">
        <v>65</v>
      </c>
    </row>
    <row r="781" spans="1:67">
      <c r="A781" s="1">
        <v>43025</v>
      </c>
      <c r="B781">
        <v>267048</v>
      </c>
      <c r="C781" t="s">
        <v>1243</v>
      </c>
      <c r="D781" t="s">
        <v>415</v>
      </c>
      <c r="E781" s="1">
        <v>18004</v>
      </c>
      <c r="F781">
        <v>69</v>
      </c>
      <c r="G781" t="s">
        <v>77</v>
      </c>
      <c r="H781" t="s">
        <v>70</v>
      </c>
      <c r="I781" t="s">
        <v>70</v>
      </c>
      <c r="J781" t="s">
        <v>71</v>
      </c>
      <c r="K781">
        <v>29.4</v>
      </c>
      <c r="L781">
        <v>0</v>
      </c>
      <c r="M781">
        <v>0</v>
      </c>
      <c r="N781" t="s">
        <v>15</v>
      </c>
      <c r="O781" s="5">
        <v>0</v>
      </c>
      <c r="P781" s="5">
        <v>1</v>
      </c>
      <c r="Q781" s="5">
        <v>0</v>
      </c>
      <c r="R781" s="5">
        <v>0</v>
      </c>
      <c r="S781" s="5">
        <v>25</v>
      </c>
      <c r="T781" s="5">
        <v>20</v>
      </c>
      <c r="U781" s="5">
        <v>1</v>
      </c>
      <c r="V781" s="5">
        <v>0</v>
      </c>
      <c r="W781" s="5"/>
      <c r="X781" s="5"/>
      <c r="Y781" s="5">
        <v>1</v>
      </c>
      <c r="Z781" t="s">
        <v>72</v>
      </c>
      <c r="AA781" t="s">
        <v>72</v>
      </c>
      <c r="AB781" s="1">
        <v>43067</v>
      </c>
      <c r="AC781" t="s">
        <v>72</v>
      </c>
      <c r="AD781" t="s">
        <v>72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  <c r="AW781" t="s">
        <v>72</v>
      </c>
      <c r="AX781">
        <v>6</v>
      </c>
      <c r="AY781">
        <v>105</v>
      </c>
      <c r="AZ781">
        <v>53</v>
      </c>
      <c r="BA781">
        <v>0</v>
      </c>
      <c r="BB781">
        <v>0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1</v>
      </c>
      <c r="BI781">
        <v>1</v>
      </c>
      <c r="BJ781">
        <v>0</v>
      </c>
      <c r="BK781">
        <v>1</v>
      </c>
      <c r="BL781">
        <v>2</v>
      </c>
      <c r="BM781">
        <v>1</v>
      </c>
      <c r="BN781">
        <v>1</v>
      </c>
      <c r="BO781">
        <v>20</v>
      </c>
    </row>
    <row r="782" spans="1:67">
      <c r="A782" s="1">
        <v>43025</v>
      </c>
      <c r="B782">
        <v>303274</v>
      </c>
      <c r="C782" t="s">
        <v>229</v>
      </c>
      <c r="D782" t="s">
        <v>1244</v>
      </c>
      <c r="E782" s="1">
        <v>14212</v>
      </c>
      <c r="F782">
        <v>80</v>
      </c>
      <c r="G782" t="s">
        <v>77</v>
      </c>
      <c r="H782" t="s">
        <v>70</v>
      </c>
      <c r="I782" t="s">
        <v>70</v>
      </c>
      <c r="J782" t="s">
        <v>71</v>
      </c>
      <c r="K782">
        <v>27.2</v>
      </c>
      <c r="L782">
        <v>0</v>
      </c>
      <c r="M782">
        <v>1</v>
      </c>
      <c r="N782" t="s">
        <v>16</v>
      </c>
      <c r="O782" s="5">
        <v>0</v>
      </c>
      <c r="P782" s="5">
        <v>0</v>
      </c>
      <c r="Q782" s="5">
        <v>1</v>
      </c>
      <c r="R782" s="5">
        <v>0</v>
      </c>
      <c r="S782" s="5">
        <v>50</v>
      </c>
      <c r="T782" s="5">
        <v>50</v>
      </c>
      <c r="U782" s="5">
        <v>1</v>
      </c>
      <c r="V782" s="5">
        <v>0</v>
      </c>
      <c r="W782" s="5"/>
      <c r="X782" s="5"/>
      <c r="Y782" s="5">
        <v>1</v>
      </c>
      <c r="Z782" t="s">
        <v>72</v>
      </c>
      <c r="AA782" t="s">
        <v>72</v>
      </c>
      <c r="AB782" s="1">
        <v>43137</v>
      </c>
      <c r="AC782" t="s">
        <v>72</v>
      </c>
      <c r="AD782" t="s">
        <v>72</v>
      </c>
      <c r="AE782">
        <v>0</v>
      </c>
      <c r="AF782">
        <v>1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 t="s">
        <v>72</v>
      </c>
      <c r="AY782">
        <v>90</v>
      </c>
      <c r="AZ782">
        <v>79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2</v>
      </c>
      <c r="BM782">
        <v>0</v>
      </c>
      <c r="BN782">
        <v>0</v>
      </c>
      <c r="BO782">
        <v>15</v>
      </c>
    </row>
    <row r="783" spans="1:67" hidden="1">
      <c r="A783" s="1">
        <v>43025</v>
      </c>
      <c r="B783">
        <v>306000</v>
      </c>
      <c r="C783" t="s">
        <v>168</v>
      </c>
      <c r="D783" t="s">
        <v>1245</v>
      </c>
      <c r="E783" s="1">
        <v>12982</v>
      </c>
      <c r="F783">
        <v>83</v>
      </c>
      <c r="G783" t="s">
        <v>77</v>
      </c>
      <c r="H783" t="s">
        <v>70</v>
      </c>
      <c r="I783" t="s">
        <v>70</v>
      </c>
      <c r="J783" t="s">
        <v>71</v>
      </c>
      <c r="K783">
        <v>27.6</v>
      </c>
      <c r="L783">
        <v>0</v>
      </c>
      <c r="M783">
        <v>0</v>
      </c>
      <c r="N783" t="s">
        <v>15</v>
      </c>
      <c r="O783" s="5">
        <v>0</v>
      </c>
      <c r="P783" s="5">
        <v>1</v>
      </c>
      <c r="Q783" s="5">
        <v>0</v>
      </c>
      <c r="R783" s="5">
        <v>0</v>
      </c>
      <c r="S783" s="5">
        <v>65</v>
      </c>
      <c r="T783" s="5">
        <v>65</v>
      </c>
      <c r="U783" s="5">
        <v>0</v>
      </c>
      <c r="V783" s="5">
        <v>1</v>
      </c>
      <c r="W783" s="5"/>
      <c r="X783" s="5"/>
      <c r="Y783" s="5">
        <v>1</v>
      </c>
      <c r="Z783" t="s">
        <v>72</v>
      </c>
      <c r="AA783" t="s">
        <v>72</v>
      </c>
      <c r="AB783" s="1">
        <v>43062</v>
      </c>
      <c r="AC783" t="s">
        <v>72</v>
      </c>
      <c r="AD783" t="s">
        <v>72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 t="s">
        <v>72</v>
      </c>
      <c r="AY783">
        <v>120</v>
      </c>
      <c r="AZ783">
        <v>63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2</v>
      </c>
      <c r="BM783">
        <v>0</v>
      </c>
      <c r="BN783">
        <v>0</v>
      </c>
      <c r="BO783">
        <v>65</v>
      </c>
    </row>
    <row r="784" spans="1:67">
      <c r="A784" s="1">
        <v>43025</v>
      </c>
      <c r="B784">
        <v>323789</v>
      </c>
      <c r="C784" t="s">
        <v>1246</v>
      </c>
      <c r="D784" t="s">
        <v>1247</v>
      </c>
      <c r="E784" s="1">
        <v>17500</v>
      </c>
      <c r="F784">
        <v>71</v>
      </c>
      <c r="G784" t="s">
        <v>77</v>
      </c>
      <c r="H784" t="s">
        <v>1014</v>
      </c>
      <c r="I784" t="s">
        <v>1014</v>
      </c>
      <c r="J784" t="s">
        <v>71</v>
      </c>
      <c r="K784">
        <v>30.7</v>
      </c>
      <c r="L784">
        <v>0</v>
      </c>
      <c r="M784">
        <v>0</v>
      </c>
      <c r="N784" t="s">
        <v>16</v>
      </c>
      <c r="O784" s="5">
        <v>0</v>
      </c>
      <c r="P784" s="5">
        <v>0</v>
      </c>
      <c r="Q784" s="5">
        <v>1</v>
      </c>
      <c r="R784" s="5">
        <v>0</v>
      </c>
      <c r="S784" s="5">
        <v>35</v>
      </c>
      <c r="T784" s="5" t="s">
        <v>72</v>
      </c>
      <c r="U784" s="5">
        <v>1</v>
      </c>
      <c r="V784" s="5">
        <v>0</v>
      </c>
      <c r="W784" s="5"/>
      <c r="X784" s="5"/>
      <c r="Y784" s="5">
        <v>1</v>
      </c>
      <c r="Z784" t="s">
        <v>72</v>
      </c>
      <c r="AA784" t="s">
        <v>72</v>
      </c>
      <c r="AB784" s="1">
        <v>43130</v>
      </c>
      <c r="AC784" t="s">
        <v>72</v>
      </c>
      <c r="AD784" t="s">
        <v>72</v>
      </c>
      <c r="AE784">
        <v>1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  <c r="AW784" t="s">
        <v>72</v>
      </c>
      <c r="AY784">
        <v>115</v>
      </c>
      <c r="AZ784">
        <v>75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1</v>
      </c>
      <c r="BI784">
        <v>1</v>
      </c>
      <c r="BJ784">
        <v>1</v>
      </c>
      <c r="BK784">
        <v>0</v>
      </c>
      <c r="BL784">
        <v>2</v>
      </c>
      <c r="BM784">
        <v>1</v>
      </c>
      <c r="BN784">
        <v>1</v>
      </c>
      <c r="BO784">
        <v>35</v>
      </c>
    </row>
    <row r="785" spans="1:67">
      <c r="A785" s="1">
        <v>43027</v>
      </c>
      <c r="B785">
        <v>171956</v>
      </c>
      <c r="C785" t="s">
        <v>1248</v>
      </c>
      <c r="D785" t="s">
        <v>1249</v>
      </c>
      <c r="E785" s="1">
        <v>15837</v>
      </c>
      <c r="F785">
        <v>75</v>
      </c>
      <c r="G785" t="s">
        <v>77</v>
      </c>
      <c r="H785" t="s">
        <v>70</v>
      </c>
      <c r="I785" t="s">
        <v>70</v>
      </c>
      <c r="J785" t="s">
        <v>71</v>
      </c>
      <c r="K785">
        <v>26.6</v>
      </c>
      <c r="L785">
        <v>0</v>
      </c>
      <c r="M785">
        <v>0</v>
      </c>
      <c r="N785" t="s">
        <v>15</v>
      </c>
      <c r="O785" s="5">
        <v>0</v>
      </c>
      <c r="P785" s="5">
        <v>1</v>
      </c>
      <c r="Q785" s="5">
        <v>0</v>
      </c>
      <c r="R785" s="5">
        <v>0</v>
      </c>
      <c r="S785" s="5">
        <v>44</v>
      </c>
      <c r="T785" s="5">
        <v>38</v>
      </c>
      <c r="U785" s="5">
        <v>1</v>
      </c>
      <c r="V785" s="5">
        <v>0</v>
      </c>
      <c r="W785" s="5"/>
      <c r="X785" s="5"/>
      <c r="Y785" s="5">
        <v>1</v>
      </c>
      <c r="Z785" t="s">
        <v>72</v>
      </c>
      <c r="AA785" t="s">
        <v>72</v>
      </c>
      <c r="AB785" s="1">
        <v>43069</v>
      </c>
      <c r="AC785" t="s">
        <v>72</v>
      </c>
      <c r="AD785" t="s">
        <v>72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1</v>
      </c>
      <c r="AO785">
        <v>1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 t="s">
        <v>72</v>
      </c>
      <c r="AX785">
        <v>13</v>
      </c>
      <c r="AY785">
        <v>110</v>
      </c>
      <c r="AZ785">
        <v>84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2</v>
      </c>
      <c r="BM785">
        <v>1</v>
      </c>
      <c r="BN785">
        <v>1</v>
      </c>
      <c r="BO785">
        <v>38</v>
      </c>
    </row>
    <row r="786" spans="1:67" hidden="1">
      <c r="A786" s="1">
        <v>43030</v>
      </c>
      <c r="B786">
        <v>305776</v>
      </c>
      <c r="C786" t="s">
        <v>527</v>
      </c>
      <c r="D786" t="s">
        <v>1250</v>
      </c>
      <c r="E786" s="1">
        <v>12558</v>
      </c>
      <c r="F786">
        <v>84</v>
      </c>
      <c r="G786" t="s">
        <v>77</v>
      </c>
      <c r="H786" t="s">
        <v>70</v>
      </c>
      <c r="I786" t="s">
        <v>70</v>
      </c>
      <c r="J786" t="s">
        <v>71</v>
      </c>
      <c r="K786">
        <v>25.1</v>
      </c>
      <c r="L786">
        <v>0</v>
      </c>
      <c r="M786">
        <v>0</v>
      </c>
      <c r="N786" t="s">
        <v>15</v>
      </c>
      <c r="O786" s="5">
        <v>0</v>
      </c>
      <c r="P786" s="5">
        <v>1</v>
      </c>
      <c r="Q786" s="5">
        <v>0</v>
      </c>
      <c r="R786" s="5">
        <v>0</v>
      </c>
      <c r="S786" s="5">
        <v>40</v>
      </c>
      <c r="T786" s="5">
        <v>40</v>
      </c>
      <c r="U786" s="5">
        <v>1</v>
      </c>
      <c r="V786" s="5">
        <v>0</v>
      </c>
      <c r="W786" s="5"/>
      <c r="X786" s="5"/>
      <c r="Y786" s="5">
        <v>1</v>
      </c>
      <c r="Z786" t="s">
        <v>72</v>
      </c>
      <c r="AA786" t="s">
        <v>72</v>
      </c>
      <c r="AB786" s="1">
        <v>43124</v>
      </c>
      <c r="AC786" t="s">
        <v>139</v>
      </c>
      <c r="AD786" t="s">
        <v>1251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 t="s">
        <v>72</v>
      </c>
      <c r="AX786">
        <v>9</v>
      </c>
      <c r="AY786">
        <v>140</v>
      </c>
      <c r="AZ786">
        <v>65</v>
      </c>
      <c r="BA786">
        <v>1</v>
      </c>
      <c r="BB786">
        <v>0</v>
      </c>
      <c r="BC786">
        <v>0</v>
      </c>
      <c r="BD786">
        <v>1</v>
      </c>
      <c r="BE786">
        <v>1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2</v>
      </c>
      <c r="BM786">
        <v>0</v>
      </c>
      <c r="BN786">
        <v>1</v>
      </c>
      <c r="BO786">
        <v>40</v>
      </c>
    </row>
    <row r="787" spans="1:67">
      <c r="A787" s="1">
        <v>43032</v>
      </c>
      <c r="B787">
        <v>184560</v>
      </c>
      <c r="C787" t="s">
        <v>1252</v>
      </c>
      <c r="D787" t="s">
        <v>1253</v>
      </c>
      <c r="E787" s="1">
        <v>16556</v>
      </c>
      <c r="F787">
        <v>73</v>
      </c>
      <c r="G787" t="s">
        <v>69</v>
      </c>
      <c r="H787" t="s">
        <v>70</v>
      </c>
      <c r="I787" t="s">
        <v>70</v>
      </c>
      <c r="J787" t="s">
        <v>71</v>
      </c>
      <c r="K787">
        <v>27.9</v>
      </c>
      <c r="L787">
        <v>0</v>
      </c>
      <c r="M787">
        <v>0</v>
      </c>
      <c r="N787" t="s">
        <v>15</v>
      </c>
      <c r="O787" s="5">
        <v>0</v>
      </c>
      <c r="P787" s="5">
        <v>1</v>
      </c>
      <c r="Q787" s="5">
        <v>0</v>
      </c>
      <c r="R787" s="5">
        <v>0</v>
      </c>
      <c r="S787" s="5">
        <v>35</v>
      </c>
      <c r="T787" s="5">
        <v>35</v>
      </c>
      <c r="U787" s="5">
        <v>1</v>
      </c>
      <c r="V787" s="5">
        <v>0</v>
      </c>
      <c r="W787" s="5"/>
      <c r="X787" s="5"/>
      <c r="Y787" s="5">
        <v>1</v>
      </c>
      <c r="Z787" t="s">
        <v>72</v>
      </c>
      <c r="AA787" t="s">
        <v>72</v>
      </c>
      <c r="AB787" s="1">
        <v>43132</v>
      </c>
      <c r="AC787" t="s">
        <v>72</v>
      </c>
      <c r="AD787" t="s">
        <v>72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 t="s">
        <v>72</v>
      </c>
      <c r="AY787">
        <v>130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2</v>
      </c>
      <c r="BM787">
        <v>0</v>
      </c>
      <c r="BN787">
        <v>0</v>
      </c>
      <c r="BO787">
        <v>35</v>
      </c>
    </row>
    <row r="788" spans="1:67">
      <c r="A788" s="1">
        <v>43032</v>
      </c>
      <c r="B788">
        <v>226302</v>
      </c>
      <c r="C788" t="s">
        <v>329</v>
      </c>
      <c r="D788" t="s">
        <v>1254</v>
      </c>
      <c r="E788" s="1">
        <v>12135</v>
      </c>
      <c r="F788">
        <v>85</v>
      </c>
      <c r="G788" t="s">
        <v>69</v>
      </c>
      <c r="H788" t="s">
        <v>70</v>
      </c>
      <c r="I788" t="s">
        <v>70</v>
      </c>
      <c r="J788" t="s">
        <v>71</v>
      </c>
      <c r="K788">
        <v>25.5</v>
      </c>
      <c r="L788">
        <v>0</v>
      </c>
      <c r="M788">
        <v>0</v>
      </c>
      <c r="N788" t="s">
        <v>15</v>
      </c>
      <c r="O788" s="5">
        <v>0</v>
      </c>
      <c r="P788" s="5">
        <v>1</v>
      </c>
      <c r="Q788" s="5">
        <v>0</v>
      </c>
      <c r="R788" s="5">
        <v>0</v>
      </c>
      <c r="S788" s="5">
        <v>40</v>
      </c>
      <c r="T788" s="5">
        <v>40</v>
      </c>
      <c r="U788" s="5">
        <v>1</v>
      </c>
      <c r="V788" s="5">
        <v>0</v>
      </c>
      <c r="W788" s="5"/>
      <c r="X788" s="5"/>
      <c r="Y788" s="5">
        <v>1</v>
      </c>
      <c r="Z788" t="s">
        <v>72</v>
      </c>
      <c r="AA788" t="s">
        <v>72</v>
      </c>
      <c r="AB788" s="1">
        <v>43067</v>
      </c>
      <c r="AC788" t="s">
        <v>72</v>
      </c>
      <c r="AD788" t="s">
        <v>72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 t="s">
        <v>72</v>
      </c>
      <c r="AX788">
        <v>8</v>
      </c>
      <c r="AY788">
        <v>110</v>
      </c>
      <c r="AZ788">
        <v>62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2</v>
      </c>
      <c r="BM788">
        <v>0</v>
      </c>
      <c r="BN788">
        <v>1</v>
      </c>
      <c r="BO788">
        <v>40</v>
      </c>
    </row>
    <row r="789" spans="1:67">
      <c r="A789" s="1">
        <v>43032</v>
      </c>
      <c r="B789">
        <v>306552</v>
      </c>
      <c r="C789" t="s">
        <v>1255</v>
      </c>
      <c r="D789" t="s">
        <v>1256</v>
      </c>
      <c r="E789" s="1">
        <v>20776</v>
      </c>
      <c r="F789">
        <v>62</v>
      </c>
      <c r="G789" t="s">
        <v>69</v>
      </c>
      <c r="H789" t="s">
        <v>70</v>
      </c>
      <c r="I789" t="s">
        <v>70</v>
      </c>
      <c r="J789" t="s">
        <v>71</v>
      </c>
      <c r="K789">
        <v>20.6</v>
      </c>
      <c r="L789">
        <v>0</v>
      </c>
      <c r="M789">
        <v>0</v>
      </c>
      <c r="N789" t="s">
        <v>15</v>
      </c>
      <c r="O789" s="5">
        <v>0</v>
      </c>
      <c r="P789" s="5">
        <v>1</v>
      </c>
      <c r="Q789" s="5">
        <v>0</v>
      </c>
      <c r="R789" s="5">
        <v>0</v>
      </c>
      <c r="S789" s="5">
        <v>40</v>
      </c>
      <c r="T789" s="5">
        <v>40</v>
      </c>
      <c r="U789" s="5">
        <v>1</v>
      </c>
      <c r="V789" s="5">
        <v>0</v>
      </c>
      <c r="W789" s="5"/>
      <c r="X789" s="5"/>
      <c r="Y789" s="5">
        <v>1</v>
      </c>
      <c r="Z789" t="s">
        <v>72</v>
      </c>
      <c r="AA789" t="s">
        <v>72</v>
      </c>
      <c r="AB789" s="1">
        <v>43067</v>
      </c>
      <c r="AC789" t="s">
        <v>72</v>
      </c>
      <c r="AD789" t="s">
        <v>72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 t="s">
        <v>72</v>
      </c>
      <c r="AX789">
        <v>11</v>
      </c>
      <c r="AY789">
        <v>120</v>
      </c>
      <c r="AZ789">
        <v>81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2</v>
      </c>
      <c r="BM789">
        <v>0</v>
      </c>
      <c r="BN789">
        <v>1</v>
      </c>
      <c r="BO789">
        <v>40</v>
      </c>
    </row>
    <row r="790" spans="1:67">
      <c r="A790" s="1">
        <v>43032</v>
      </c>
      <c r="B790">
        <v>326821</v>
      </c>
      <c r="C790" t="s">
        <v>122</v>
      </c>
      <c r="D790" t="s">
        <v>1257</v>
      </c>
      <c r="E790" s="1">
        <v>9924</v>
      </c>
      <c r="F790">
        <v>91</v>
      </c>
      <c r="G790" t="s">
        <v>77</v>
      </c>
      <c r="H790" t="s">
        <v>1014</v>
      </c>
      <c r="I790" t="s">
        <v>1014</v>
      </c>
      <c r="J790" t="s">
        <v>71</v>
      </c>
      <c r="K790">
        <v>25.5</v>
      </c>
      <c r="L790">
        <v>1</v>
      </c>
      <c r="M790">
        <v>0</v>
      </c>
      <c r="N790" t="s">
        <v>15</v>
      </c>
      <c r="O790" s="5">
        <v>0</v>
      </c>
      <c r="P790" s="5">
        <v>1</v>
      </c>
      <c r="Q790" s="5">
        <v>0</v>
      </c>
      <c r="R790" s="5">
        <v>0</v>
      </c>
      <c r="S790" s="5">
        <v>40</v>
      </c>
      <c r="T790" s="5" t="s">
        <v>72</v>
      </c>
      <c r="U790" s="5">
        <v>1</v>
      </c>
      <c r="V790" s="5">
        <v>0</v>
      </c>
      <c r="W790" s="5"/>
      <c r="X790" s="5"/>
      <c r="Y790" s="5">
        <v>1</v>
      </c>
      <c r="Z790" t="s">
        <v>72</v>
      </c>
      <c r="AA790" t="s">
        <v>72</v>
      </c>
      <c r="AB790" s="1">
        <v>43116</v>
      </c>
      <c r="AC790" t="s">
        <v>72</v>
      </c>
      <c r="AD790" t="s">
        <v>72</v>
      </c>
      <c r="AE790">
        <v>1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 t="s">
        <v>72</v>
      </c>
      <c r="AX790">
        <v>9</v>
      </c>
      <c r="AY790">
        <v>125</v>
      </c>
      <c r="AZ790">
        <v>33</v>
      </c>
      <c r="BA790">
        <v>1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</v>
      </c>
      <c r="BM790">
        <v>0</v>
      </c>
      <c r="BN790">
        <v>1</v>
      </c>
      <c r="BO790">
        <v>40</v>
      </c>
    </row>
    <row r="791" spans="1:67" hidden="1">
      <c r="A791" s="1">
        <v>43034</v>
      </c>
      <c r="B791">
        <v>303671</v>
      </c>
      <c r="C791" t="s">
        <v>1258</v>
      </c>
      <c r="D791" t="s">
        <v>1259</v>
      </c>
      <c r="E791" s="1">
        <v>24150</v>
      </c>
      <c r="F791">
        <v>52</v>
      </c>
      <c r="G791" t="s">
        <v>69</v>
      </c>
      <c r="H791" t="s">
        <v>70</v>
      </c>
      <c r="I791" t="s">
        <v>70</v>
      </c>
      <c r="J791" t="s">
        <v>71</v>
      </c>
      <c r="K791">
        <v>39</v>
      </c>
      <c r="L791">
        <v>0</v>
      </c>
      <c r="M791">
        <v>0</v>
      </c>
      <c r="N791" t="s">
        <v>15</v>
      </c>
      <c r="O791" s="5">
        <v>0</v>
      </c>
      <c r="P791" s="5">
        <v>1</v>
      </c>
      <c r="Q791" s="5">
        <v>0</v>
      </c>
      <c r="R791" s="5">
        <v>0</v>
      </c>
      <c r="S791" s="5">
        <v>59</v>
      </c>
      <c r="T791" s="5">
        <v>59</v>
      </c>
      <c r="U791" s="5">
        <v>0</v>
      </c>
      <c r="V791" s="5">
        <v>1</v>
      </c>
      <c r="W791" s="5"/>
      <c r="X791" s="5"/>
      <c r="Y791" s="5">
        <v>1</v>
      </c>
      <c r="Z791" t="s">
        <v>72</v>
      </c>
      <c r="AA791" t="s">
        <v>72</v>
      </c>
      <c r="AB791" s="1">
        <v>43118</v>
      </c>
      <c r="AC791" t="s">
        <v>72</v>
      </c>
      <c r="AD791" t="s">
        <v>72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 t="s">
        <v>72</v>
      </c>
      <c r="AX791">
        <v>14</v>
      </c>
      <c r="AY791">
        <v>120</v>
      </c>
      <c r="AZ791" t="s">
        <v>1116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2</v>
      </c>
      <c r="BM791">
        <v>0</v>
      </c>
      <c r="BN791">
        <v>1</v>
      </c>
      <c r="BO791">
        <v>59</v>
      </c>
    </row>
    <row r="792" spans="1:67">
      <c r="A792" s="1">
        <v>43039</v>
      </c>
      <c r="B792">
        <v>284639</v>
      </c>
      <c r="C792" t="s">
        <v>1260</v>
      </c>
      <c r="D792" t="s">
        <v>1261</v>
      </c>
      <c r="E792" s="1">
        <v>14704</v>
      </c>
      <c r="F792">
        <v>78</v>
      </c>
      <c r="G792" t="s">
        <v>77</v>
      </c>
      <c r="H792" t="s">
        <v>70</v>
      </c>
      <c r="I792" t="s">
        <v>70</v>
      </c>
      <c r="J792" t="s">
        <v>71</v>
      </c>
      <c r="K792">
        <v>41.6</v>
      </c>
      <c r="L792">
        <v>1</v>
      </c>
      <c r="M792">
        <v>0</v>
      </c>
      <c r="N792" t="s">
        <v>16</v>
      </c>
      <c r="O792" s="5">
        <v>0</v>
      </c>
      <c r="P792" s="5">
        <v>0</v>
      </c>
      <c r="Q792" s="5">
        <v>1</v>
      </c>
      <c r="R792" s="5">
        <v>0</v>
      </c>
      <c r="S792" s="5">
        <v>50</v>
      </c>
      <c r="T792" s="5">
        <v>40</v>
      </c>
      <c r="U792" s="5">
        <v>1</v>
      </c>
      <c r="V792" s="5">
        <v>0</v>
      </c>
      <c r="W792" s="5"/>
      <c r="X792" s="5"/>
      <c r="Y792" s="5">
        <v>1</v>
      </c>
      <c r="Z792" t="s">
        <v>72</v>
      </c>
      <c r="AA792" t="s">
        <v>72</v>
      </c>
      <c r="AB792" s="1">
        <v>43090</v>
      </c>
      <c r="AC792" t="s">
        <v>72</v>
      </c>
      <c r="AD792" t="s">
        <v>72</v>
      </c>
      <c r="AE792">
        <v>1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 t="s">
        <v>72</v>
      </c>
      <c r="AX792">
        <v>16</v>
      </c>
      <c r="AY792">
        <v>100</v>
      </c>
      <c r="AZ792">
        <v>24</v>
      </c>
      <c r="BA792">
        <v>1</v>
      </c>
      <c r="BB792">
        <v>0</v>
      </c>
      <c r="BC792">
        <v>1</v>
      </c>
      <c r="BD792">
        <v>1</v>
      </c>
      <c r="BE792">
        <v>0</v>
      </c>
      <c r="BF792">
        <v>1</v>
      </c>
      <c r="BG792">
        <v>0</v>
      </c>
      <c r="BH792">
        <v>0</v>
      </c>
      <c r="BI792">
        <v>1</v>
      </c>
      <c r="BJ792">
        <v>1</v>
      </c>
      <c r="BK792">
        <v>0</v>
      </c>
      <c r="BL792">
        <v>2</v>
      </c>
      <c r="BM792">
        <v>0</v>
      </c>
      <c r="BN792">
        <v>1</v>
      </c>
      <c r="BO792">
        <v>40</v>
      </c>
    </row>
    <row r="793" spans="1:67" hidden="1">
      <c r="A793" s="1">
        <v>43039</v>
      </c>
      <c r="B793">
        <v>319287</v>
      </c>
      <c r="C793" t="s">
        <v>1262</v>
      </c>
      <c r="D793" t="s">
        <v>1263</v>
      </c>
      <c r="E793" s="1">
        <v>8777</v>
      </c>
      <c r="F793">
        <v>94</v>
      </c>
      <c r="G793" t="s">
        <v>77</v>
      </c>
      <c r="H793" t="s">
        <v>1014</v>
      </c>
      <c r="I793" t="s">
        <v>1014</v>
      </c>
      <c r="J793" t="s">
        <v>71</v>
      </c>
      <c r="K793">
        <v>23.5</v>
      </c>
      <c r="L793">
        <v>0</v>
      </c>
      <c r="M793">
        <v>0</v>
      </c>
      <c r="N793" t="s">
        <v>16</v>
      </c>
      <c r="O793" s="5">
        <v>0</v>
      </c>
      <c r="P793" s="5">
        <v>0</v>
      </c>
      <c r="Q793" s="5">
        <v>1</v>
      </c>
      <c r="R793" s="5">
        <v>0</v>
      </c>
      <c r="S793" s="5" t="s">
        <v>72</v>
      </c>
      <c r="T793" s="5" t="s">
        <v>72</v>
      </c>
      <c r="U793" s="5">
        <v>0</v>
      </c>
      <c r="V793" s="5">
        <v>0</v>
      </c>
      <c r="W793" s="5"/>
      <c r="X793" s="5"/>
      <c r="Y793" s="5">
        <v>1</v>
      </c>
      <c r="Z793" t="s">
        <v>72</v>
      </c>
      <c r="AA793" t="s">
        <v>72</v>
      </c>
      <c r="AB793" s="1">
        <v>43039</v>
      </c>
      <c r="AC793" t="s">
        <v>72</v>
      </c>
      <c r="AD793" t="s">
        <v>72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 t="s">
        <v>72</v>
      </c>
      <c r="AX793">
        <v>11</v>
      </c>
      <c r="AY793">
        <v>110</v>
      </c>
      <c r="AZ793">
        <v>31</v>
      </c>
      <c r="BA793">
        <v>1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2</v>
      </c>
      <c r="BM793">
        <v>0</v>
      </c>
      <c r="BN793">
        <v>1</v>
      </c>
      <c r="BO793" t="s">
        <v>72</v>
      </c>
    </row>
    <row r="794" spans="1:67" hidden="1">
      <c r="A794" s="1">
        <v>43039</v>
      </c>
      <c r="B794">
        <v>336956</v>
      </c>
      <c r="C794" t="s">
        <v>1264</v>
      </c>
      <c r="D794" t="s">
        <v>1265</v>
      </c>
      <c r="E794" s="1">
        <v>11526</v>
      </c>
      <c r="F794">
        <v>87</v>
      </c>
      <c r="G794" t="s">
        <v>77</v>
      </c>
      <c r="H794" t="s">
        <v>1014</v>
      </c>
      <c r="I794" t="s">
        <v>1014</v>
      </c>
      <c r="J794" t="s">
        <v>71</v>
      </c>
      <c r="K794">
        <v>21.4</v>
      </c>
      <c r="L794">
        <v>1</v>
      </c>
      <c r="M794">
        <v>0</v>
      </c>
      <c r="N794" t="s">
        <v>16</v>
      </c>
      <c r="O794" s="5">
        <v>0</v>
      </c>
      <c r="P794" s="5">
        <v>0</v>
      </c>
      <c r="Q794" s="5">
        <v>1</v>
      </c>
      <c r="R794" s="5">
        <v>0</v>
      </c>
      <c r="S794" s="5" t="s">
        <v>72</v>
      </c>
      <c r="T794" s="5" t="s">
        <v>72</v>
      </c>
      <c r="U794" s="5">
        <v>0</v>
      </c>
      <c r="V794" s="5">
        <v>0</v>
      </c>
      <c r="W794" s="5"/>
      <c r="X794" s="5"/>
      <c r="Y794" s="5">
        <v>1</v>
      </c>
      <c r="Z794" t="s">
        <v>72</v>
      </c>
      <c r="AA794" t="s">
        <v>72</v>
      </c>
      <c r="AB794" s="1">
        <v>43081</v>
      </c>
      <c r="AC794" t="s">
        <v>72</v>
      </c>
      <c r="AD794" t="s">
        <v>72</v>
      </c>
      <c r="AE794">
        <v>1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 t="s">
        <v>72</v>
      </c>
      <c r="AX794">
        <v>11</v>
      </c>
      <c r="AY794">
        <v>110</v>
      </c>
      <c r="AZ794">
        <v>81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2</v>
      </c>
      <c r="BM794">
        <v>0</v>
      </c>
      <c r="BN794">
        <v>1</v>
      </c>
      <c r="BO794" t="s">
        <v>72</v>
      </c>
    </row>
    <row r="795" spans="1:67" hidden="1">
      <c r="A795" s="1">
        <v>43041</v>
      </c>
      <c r="B795">
        <v>138698</v>
      </c>
      <c r="C795" t="s">
        <v>203</v>
      </c>
      <c r="D795" t="s">
        <v>1266</v>
      </c>
      <c r="E795" s="1">
        <v>10275</v>
      </c>
      <c r="F795">
        <v>90</v>
      </c>
      <c r="G795" t="s">
        <v>69</v>
      </c>
      <c r="H795" t="s">
        <v>70</v>
      </c>
      <c r="I795" t="s">
        <v>70</v>
      </c>
      <c r="J795" t="s">
        <v>71</v>
      </c>
      <c r="K795">
        <v>35.700000000000003</v>
      </c>
      <c r="L795">
        <v>0</v>
      </c>
      <c r="M795">
        <v>0</v>
      </c>
      <c r="N795" t="s">
        <v>16</v>
      </c>
      <c r="O795" s="5">
        <v>0</v>
      </c>
      <c r="P795" s="5">
        <v>0</v>
      </c>
      <c r="Q795" s="5">
        <v>1</v>
      </c>
      <c r="R795" s="5">
        <v>0</v>
      </c>
      <c r="S795" s="5">
        <v>54</v>
      </c>
      <c r="T795" s="5">
        <v>54</v>
      </c>
      <c r="U795" s="5">
        <v>0</v>
      </c>
      <c r="V795" s="5">
        <v>1</v>
      </c>
      <c r="W795" s="5"/>
      <c r="X795" s="5">
        <v>225</v>
      </c>
      <c r="Y795" s="5">
        <v>1</v>
      </c>
      <c r="Z795" t="s">
        <v>72</v>
      </c>
      <c r="AA795" t="s">
        <v>72</v>
      </c>
      <c r="AB795" s="1">
        <v>43105</v>
      </c>
      <c r="AC795" t="s">
        <v>72</v>
      </c>
      <c r="AD795" t="s">
        <v>72</v>
      </c>
      <c r="AE795">
        <v>0</v>
      </c>
      <c r="AF795">
        <v>1</v>
      </c>
      <c r="AG795">
        <v>0</v>
      </c>
      <c r="AH795">
        <v>1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 t="s">
        <v>72</v>
      </c>
      <c r="AX795">
        <v>15</v>
      </c>
      <c r="AY795">
        <v>140</v>
      </c>
      <c r="AZ795">
        <v>31</v>
      </c>
      <c r="BA795">
        <v>1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1</v>
      </c>
      <c r="BJ795">
        <v>1</v>
      </c>
      <c r="BK795">
        <v>0</v>
      </c>
      <c r="BL795">
        <v>2</v>
      </c>
      <c r="BM795">
        <v>0</v>
      </c>
      <c r="BN795">
        <v>0</v>
      </c>
      <c r="BO795">
        <v>54</v>
      </c>
    </row>
    <row r="796" spans="1:67" hidden="1">
      <c r="A796" s="1">
        <v>43041</v>
      </c>
      <c r="B796">
        <v>306787</v>
      </c>
      <c r="C796" t="s">
        <v>669</v>
      </c>
      <c r="D796" t="s">
        <v>1267</v>
      </c>
      <c r="E796" s="1">
        <v>22618</v>
      </c>
      <c r="F796">
        <v>57</v>
      </c>
      <c r="G796" t="s">
        <v>77</v>
      </c>
      <c r="H796" t="s">
        <v>70</v>
      </c>
      <c r="I796" t="s">
        <v>70</v>
      </c>
      <c r="J796" t="s">
        <v>71</v>
      </c>
      <c r="K796">
        <v>27.5</v>
      </c>
      <c r="L796">
        <v>0</v>
      </c>
      <c r="M796">
        <v>0</v>
      </c>
      <c r="N796" t="s">
        <v>14</v>
      </c>
      <c r="O796" s="5">
        <v>1</v>
      </c>
      <c r="P796" s="5">
        <v>0</v>
      </c>
      <c r="Q796" s="5">
        <v>0</v>
      </c>
      <c r="R796" s="5">
        <v>0</v>
      </c>
      <c r="S796" s="5">
        <v>40</v>
      </c>
      <c r="T796" s="5">
        <v>40</v>
      </c>
      <c r="U796" s="5">
        <v>1</v>
      </c>
      <c r="V796" s="5">
        <v>0</v>
      </c>
      <c r="W796" s="5"/>
      <c r="X796" s="5"/>
      <c r="Y796" s="5">
        <v>1</v>
      </c>
      <c r="Z796" t="s">
        <v>139</v>
      </c>
      <c r="AA796" t="s">
        <v>144</v>
      </c>
      <c r="AB796" s="1">
        <v>43111</v>
      </c>
      <c r="AC796" t="s">
        <v>139</v>
      </c>
      <c r="AD796" t="s">
        <v>144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 t="s">
        <v>72</v>
      </c>
      <c r="AX796">
        <v>6</v>
      </c>
      <c r="AY796">
        <v>150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0</v>
      </c>
      <c r="BK796">
        <v>1</v>
      </c>
      <c r="BL796">
        <v>2</v>
      </c>
      <c r="BM796">
        <v>0</v>
      </c>
      <c r="BN796">
        <v>1</v>
      </c>
      <c r="BO796">
        <v>25</v>
      </c>
    </row>
    <row r="797" spans="1:67">
      <c r="A797" s="1">
        <v>43044</v>
      </c>
      <c r="B797">
        <v>210864</v>
      </c>
      <c r="C797" t="s">
        <v>304</v>
      </c>
      <c r="D797" t="s">
        <v>1268</v>
      </c>
      <c r="E797" s="1">
        <v>23034</v>
      </c>
      <c r="F797">
        <v>55</v>
      </c>
      <c r="G797" t="s">
        <v>77</v>
      </c>
      <c r="H797" t="s">
        <v>70</v>
      </c>
      <c r="I797" t="s">
        <v>70</v>
      </c>
      <c r="J797" t="s">
        <v>71</v>
      </c>
      <c r="K797">
        <v>26.1</v>
      </c>
      <c r="L797">
        <v>1</v>
      </c>
      <c r="M797">
        <v>0</v>
      </c>
      <c r="N797" t="s">
        <v>15</v>
      </c>
      <c r="O797" s="5">
        <v>0</v>
      </c>
      <c r="P797" s="5">
        <v>1</v>
      </c>
      <c r="Q797" s="5">
        <v>0</v>
      </c>
      <c r="R797" s="5">
        <v>0</v>
      </c>
      <c r="S797" s="5">
        <v>35</v>
      </c>
      <c r="T797" s="5">
        <v>35</v>
      </c>
      <c r="U797" s="5">
        <v>1</v>
      </c>
      <c r="V797" s="5">
        <v>0</v>
      </c>
      <c r="W797" s="5"/>
      <c r="X797" s="5"/>
      <c r="Y797" s="5">
        <v>1</v>
      </c>
      <c r="Z797" t="s">
        <v>72</v>
      </c>
      <c r="AA797" t="s">
        <v>72</v>
      </c>
      <c r="AB797" s="1">
        <v>43130</v>
      </c>
      <c r="AC797" t="s">
        <v>72</v>
      </c>
      <c r="AD797" t="s">
        <v>72</v>
      </c>
      <c r="AE797">
        <v>1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  <c r="AW797" t="s">
        <v>72</v>
      </c>
      <c r="AX797">
        <v>7</v>
      </c>
      <c r="AY797">
        <v>95</v>
      </c>
      <c r="AZ797" t="s">
        <v>1116</v>
      </c>
      <c r="BA797">
        <v>0</v>
      </c>
      <c r="BB797">
        <v>0</v>
      </c>
      <c r="BC797">
        <v>1</v>
      </c>
      <c r="BD797">
        <v>1</v>
      </c>
      <c r="BE797">
        <v>0</v>
      </c>
      <c r="BF797">
        <v>1</v>
      </c>
      <c r="BG797">
        <v>0</v>
      </c>
      <c r="BH797">
        <v>1</v>
      </c>
      <c r="BI797">
        <v>1</v>
      </c>
      <c r="BJ797">
        <v>1</v>
      </c>
      <c r="BK797">
        <v>0</v>
      </c>
      <c r="BL797">
        <v>2</v>
      </c>
      <c r="BM797">
        <v>1</v>
      </c>
      <c r="BN797">
        <v>1</v>
      </c>
      <c r="BO797">
        <v>35</v>
      </c>
    </row>
    <row r="798" spans="1:67" hidden="1">
      <c r="A798" s="1">
        <v>43044</v>
      </c>
      <c r="B798">
        <v>264435</v>
      </c>
      <c r="C798" t="s">
        <v>1269</v>
      </c>
      <c r="D798" t="s">
        <v>1270</v>
      </c>
      <c r="E798" s="1">
        <v>14154</v>
      </c>
      <c r="F798">
        <v>80</v>
      </c>
      <c r="G798" t="s">
        <v>69</v>
      </c>
      <c r="H798" t="s">
        <v>70</v>
      </c>
      <c r="I798" t="s">
        <v>70</v>
      </c>
      <c r="J798" t="s">
        <v>71</v>
      </c>
      <c r="K798">
        <v>25.1</v>
      </c>
      <c r="L798">
        <v>1</v>
      </c>
      <c r="M798">
        <v>0</v>
      </c>
      <c r="N798" t="s">
        <v>15</v>
      </c>
      <c r="O798" s="5">
        <v>0</v>
      </c>
      <c r="P798" s="5">
        <v>1</v>
      </c>
      <c r="Q798" s="5">
        <v>0</v>
      </c>
      <c r="R798" s="5">
        <v>0</v>
      </c>
      <c r="S798" s="5">
        <v>43</v>
      </c>
      <c r="T798" s="5">
        <v>43</v>
      </c>
      <c r="U798" s="5">
        <v>0</v>
      </c>
      <c r="V798" s="5">
        <v>1</v>
      </c>
      <c r="W798" s="5"/>
      <c r="X798" s="5"/>
      <c r="Y798" s="5">
        <v>1</v>
      </c>
      <c r="Z798" t="s">
        <v>72</v>
      </c>
      <c r="AA798" t="s">
        <v>72</v>
      </c>
      <c r="AB798" s="1">
        <v>43044</v>
      </c>
      <c r="AC798" t="s">
        <v>72</v>
      </c>
      <c r="AD798" t="s">
        <v>72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 t="s">
        <v>72</v>
      </c>
      <c r="AY798">
        <v>125</v>
      </c>
      <c r="AZ798">
        <v>31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2</v>
      </c>
      <c r="BM798">
        <v>0</v>
      </c>
      <c r="BN798">
        <v>0</v>
      </c>
      <c r="BO798">
        <v>43</v>
      </c>
    </row>
    <row r="799" spans="1:67" hidden="1">
      <c r="A799" s="1">
        <v>43044</v>
      </c>
      <c r="B799">
        <v>306388</v>
      </c>
      <c r="C799" t="s">
        <v>158</v>
      </c>
      <c r="D799" t="s">
        <v>1271</v>
      </c>
      <c r="E799" s="1">
        <v>15528</v>
      </c>
      <c r="F799">
        <v>76</v>
      </c>
      <c r="G799" t="s">
        <v>69</v>
      </c>
      <c r="H799" t="s">
        <v>70</v>
      </c>
      <c r="I799" t="s">
        <v>70</v>
      </c>
      <c r="J799" t="s">
        <v>71</v>
      </c>
      <c r="K799">
        <v>41.1</v>
      </c>
      <c r="L799">
        <v>0</v>
      </c>
      <c r="M799">
        <v>0</v>
      </c>
      <c r="N799" t="s">
        <v>15</v>
      </c>
      <c r="O799" s="5">
        <v>0</v>
      </c>
      <c r="P799" s="5">
        <v>1</v>
      </c>
      <c r="Q799" s="5">
        <v>0</v>
      </c>
      <c r="R799" s="5">
        <v>0</v>
      </c>
      <c r="S799" s="5">
        <v>55</v>
      </c>
      <c r="T799" s="5">
        <v>55</v>
      </c>
      <c r="U799" s="5">
        <v>0</v>
      </c>
      <c r="V799" s="5">
        <v>1</v>
      </c>
      <c r="W799" s="5"/>
      <c r="X799" s="5"/>
      <c r="Y799" s="5">
        <v>1</v>
      </c>
      <c r="Z799" t="s">
        <v>72</v>
      </c>
      <c r="AA799" t="s">
        <v>72</v>
      </c>
      <c r="AB799" s="1">
        <v>43044</v>
      </c>
      <c r="AC799" t="s">
        <v>72</v>
      </c>
      <c r="AD799" t="s">
        <v>72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 t="s">
        <v>72</v>
      </c>
      <c r="AX799">
        <v>9</v>
      </c>
      <c r="AY799">
        <v>130</v>
      </c>
      <c r="AZ799">
        <v>72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2</v>
      </c>
      <c r="BM799">
        <v>0</v>
      </c>
      <c r="BN799">
        <v>1</v>
      </c>
      <c r="BO799">
        <v>55</v>
      </c>
    </row>
    <row r="800" spans="1:67" hidden="1">
      <c r="A800" s="1">
        <v>43046</v>
      </c>
      <c r="B800">
        <v>439201</v>
      </c>
      <c r="C800" t="s">
        <v>1272</v>
      </c>
      <c r="D800" t="s">
        <v>1273</v>
      </c>
      <c r="E800" s="1">
        <v>20760</v>
      </c>
      <c r="F800">
        <v>62</v>
      </c>
      <c r="G800" t="s">
        <v>69</v>
      </c>
      <c r="H800" t="s">
        <v>1014</v>
      </c>
      <c r="I800" t="s">
        <v>1014</v>
      </c>
      <c r="J800" t="s">
        <v>71</v>
      </c>
      <c r="K800">
        <v>32.200000000000003</v>
      </c>
      <c r="L800">
        <v>0</v>
      </c>
      <c r="M800">
        <v>0</v>
      </c>
      <c r="N800" t="s">
        <v>15</v>
      </c>
      <c r="O800" s="5">
        <v>0</v>
      </c>
      <c r="P800" s="5">
        <v>1</v>
      </c>
      <c r="Q800" s="5">
        <v>0</v>
      </c>
      <c r="R800" s="5">
        <v>0</v>
      </c>
      <c r="S800" s="5">
        <v>42</v>
      </c>
      <c r="T800" s="5" t="s">
        <v>72</v>
      </c>
      <c r="U800" s="5">
        <v>0</v>
      </c>
      <c r="V800" s="5">
        <v>1</v>
      </c>
      <c r="W800" s="5"/>
      <c r="X800" s="5"/>
      <c r="Y800" s="5">
        <v>1</v>
      </c>
      <c r="Z800" t="s">
        <v>72</v>
      </c>
      <c r="AA800" t="s">
        <v>72</v>
      </c>
      <c r="AB800" s="1">
        <v>43046</v>
      </c>
      <c r="AC800" t="s">
        <v>72</v>
      </c>
      <c r="AD800" t="s">
        <v>72</v>
      </c>
      <c r="AE800">
        <v>1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 t="s">
        <v>72</v>
      </c>
      <c r="AX800">
        <v>6</v>
      </c>
      <c r="AY800">
        <v>110</v>
      </c>
      <c r="AZ800">
        <v>63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2</v>
      </c>
      <c r="BM800">
        <v>0</v>
      </c>
      <c r="BN800">
        <v>1</v>
      </c>
      <c r="BO800">
        <v>42</v>
      </c>
    </row>
    <row r="801" spans="1:67" hidden="1">
      <c r="A801" s="1">
        <v>43049</v>
      </c>
      <c r="B801">
        <v>260355</v>
      </c>
      <c r="C801" t="s">
        <v>1274</v>
      </c>
      <c r="D801" t="s">
        <v>1275</v>
      </c>
      <c r="E801" s="1">
        <v>13211</v>
      </c>
      <c r="F801">
        <v>82</v>
      </c>
      <c r="G801" t="s">
        <v>69</v>
      </c>
      <c r="H801" t="s">
        <v>70</v>
      </c>
      <c r="I801" t="s">
        <v>70</v>
      </c>
      <c r="J801" t="s">
        <v>71</v>
      </c>
      <c r="K801">
        <v>40.6</v>
      </c>
      <c r="L801">
        <v>0</v>
      </c>
      <c r="M801">
        <v>0</v>
      </c>
      <c r="N801" t="s">
        <v>16</v>
      </c>
      <c r="O801" s="5">
        <v>0</v>
      </c>
      <c r="P801" s="5">
        <v>0</v>
      </c>
      <c r="Q801" s="5">
        <v>1</v>
      </c>
      <c r="R801" s="5">
        <v>0</v>
      </c>
      <c r="S801" s="5">
        <v>60</v>
      </c>
      <c r="T801" s="5">
        <v>60</v>
      </c>
      <c r="U801" s="5">
        <v>0</v>
      </c>
      <c r="V801" s="5">
        <v>1</v>
      </c>
      <c r="W801" s="5"/>
      <c r="X801" s="5"/>
      <c r="Y801" s="5">
        <v>1</v>
      </c>
      <c r="Z801" t="s">
        <v>72</v>
      </c>
      <c r="AA801" t="s">
        <v>72</v>
      </c>
      <c r="AB801" s="1">
        <v>43137</v>
      </c>
      <c r="AC801" t="s">
        <v>72</v>
      </c>
      <c r="AD801" t="s">
        <v>72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 t="s">
        <v>72</v>
      </c>
      <c r="AY801">
        <v>125</v>
      </c>
      <c r="AZ801">
        <v>35</v>
      </c>
      <c r="BA801">
        <v>1</v>
      </c>
      <c r="BB801">
        <v>0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1</v>
      </c>
      <c r="BI801">
        <v>1</v>
      </c>
      <c r="BJ801">
        <v>0</v>
      </c>
      <c r="BK801">
        <v>1</v>
      </c>
      <c r="BL801">
        <v>2</v>
      </c>
      <c r="BM801">
        <v>0</v>
      </c>
      <c r="BN801">
        <v>0</v>
      </c>
      <c r="BO801">
        <v>60</v>
      </c>
    </row>
    <row r="802" spans="1:67">
      <c r="A802" s="1">
        <v>43053</v>
      </c>
      <c r="B802">
        <v>174141</v>
      </c>
      <c r="C802" t="s">
        <v>130</v>
      </c>
      <c r="D802" t="s">
        <v>1276</v>
      </c>
      <c r="E802" s="1">
        <v>17413</v>
      </c>
      <c r="F802">
        <v>71</v>
      </c>
      <c r="G802" t="s">
        <v>77</v>
      </c>
      <c r="H802" t="s">
        <v>70</v>
      </c>
      <c r="I802" t="s">
        <v>70</v>
      </c>
      <c r="J802" t="s">
        <v>71</v>
      </c>
      <c r="K802">
        <v>29.7</v>
      </c>
      <c r="L802">
        <v>0</v>
      </c>
      <c r="M802">
        <v>0</v>
      </c>
      <c r="N802" t="s">
        <v>15</v>
      </c>
      <c r="O802" s="5">
        <v>0</v>
      </c>
      <c r="P802" s="5">
        <v>1</v>
      </c>
      <c r="Q802" s="5">
        <v>0</v>
      </c>
      <c r="R802" s="5">
        <v>0</v>
      </c>
      <c r="S802" s="5">
        <v>50</v>
      </c>
      <c r="T802" s="5">
        <v>22</v>
      </c>
      <c r="U802" s="5">
        <v>1</v>
      </c>
      <c r="V802" s="5">
        <v>0</v>
      </c>
      <c r="W802" s="5"/>
      <c r="X802" s="5"/>
      <c r="Y802" s="5">
        <v>1</v>
      </c>
      <c r="Z802" t="s">
        <v>72</v>
      </c>
      <c r="AA802" t="s">
        <v>72</v>
      </c>
      <c r="AB802" s="1">
        <v>43053</v>
      </c>
      <c r="AC802" t="s">
        <v>72</v>
      </c>
      <c r="AD802" t="s">
        <v>72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 t="s">
        <v>72</v>
      </c>
      <c r="AX802">
        <v>8</v>
      </c>
      <c r="AY802">
        <v>110</v>
      </c>
      <c r="AZ802">
        <v>75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0</v>
      </c>
      <c r="BN802">
        <v>1</v>
      </c>
      <c r="BO802">
        <v>22</v>
      </c>
    </row>
    <row r="803" spans="1:67">
      <c r="A803" s="1">
        <v>43053</v>
      </c>
      <c r="B803">
        <v>327147</v>
      </c>
      <c r="C803" t="s">
        <v>1277</v>
      </c>
      <c r="D803" t="s">
        <v>1278</v>
      </c>
      <c r="E803" s="1">
        <v>10965</v>
      </c>
      <c r="F803">
        <v>88</v>
      </c>
      <c r="G803" t="s">
        <v>69</v>
      </c>
      <c r="H803" t="s">
        <v>1014</v>
      </c>
      <c r="I803" t="s">
        <v>1014</v>
      </c>
      <c r="J803" t="s">
        <v>71</v>
      </c>
      <c r="K803">
        <v>21</v>
      </c>
      <c r="L803">
        <v>1</v>
      </c>
      <c r="M803">
        <v>0</v>
      </c>
      <c r="N803" t="s">
        <v>15</v>
      </c>
      <c r="O803" s="5">
        <v>0</v>
      </c>
      <c r="P803" s="5">
        <v>1</v>
      </c>
      <c r="Q803" s="5">
        <v>0</v>
      </c>
      <c r="R803" s="5">
        <v>0</v>
      </c>
      <c r="S803" s="5">
        <v>38</v>
      </c>
      <c r="T803" s="5" t="s">
        <v>72</v>
      </c>
      <c r="U803" s="5">
        <v>1</v>
      </c>
      <c r="V803" s="5">
        <v>0</v>
      </c>
      <c r="W803" s="5"/>
      <c r="X803" s="5"/>
      <c r="Y803" s="5">
        <v>1</v>
      </c>
      <c r="Z803" t="s">
        <v>72</v>
      </c>
      <c r="AA803" t="s">
        <v>72</v>
      </c>
      <c r="AB803" s="1">
        <v>43122</v>
      </c>
      <c r="AC803" t="s">
        <v>72</v>
      </c>
      <c r="AD803" t="s">
        <v>72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 t="s">
        <v>72</v>
      </c>
      <c r="AX803">
        <v>9</v>
      </c>
      <c r="AY803">
        <v>120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2</v>
      </c>
      <c r="BM803">
        <v>0</v>
      </c>
      <c r="BN803">
        <v>1</v>
      </c>
      <c r="BO803">
        <v>38</v>
      </c>
    </row>
    <row r="804" spans="1:67" hidden="1">
      <c r="A804" s="1">
        <v>43053</v>
      </c>
      <c r="B804">
        <v>451606</v>
      </c>
      <c r="C804" t="s">
        <v>1279</v>
      </c>
      <c r="D804" t="s">
        <v>1280</v>
      </c>
      <c r="E804" s="1">
        <v>19830</v>
      </c>
      <c r="F804">
        <v>64</v>
      </c>
      <c r="G804" t="s">
        <v>69</v>
      </c>
      <c r="H804" t="s">
        <v>1014</v>
      </c>
      <c r="I804" t="s">
        <v>1014</v>
      </c>
      <c r="J804" t="s">
        <v>71</v>
      </c>
      <c r="K804">
        <v>37</v>
      </c>
      <c r="L804">
        <v>0</v>
      </c>
      <c r="M804">
        <v>0</v>
      </c>
      <c r="N804" t="s">
        <v>15</v>
      </c>
      <c r="O804" s="5">
        <v>0</v>
      </c>
      <c r="P804" s="5">
        <v>1</v>
      </c>
      <c r="Q804" s="5">
        <v>0</v>
      </c>
      <c r="R804" s="5">
        <v>0</v>
      </c>
      <c r="S804" s="5">
        <v>30</v>
      </c>
      <c r="T804" s="5" t="s">
        <v>72</v>
      </c>
      <c r="U804" s="5">
        <v>1</v>
      </c>
      <c r="V804" s="5">
        <v>0</v>
      </c>
      <c r="W804" s="5"/>
      <c r="X804" s="5"/>
      <c r="Y804" s="5">
        <v>1</v>
      </c>
      <c r="Z804" t="s">
        <v>72</v>
      </c>
      <c r="AA804" t="s">
        <v>72</v>
      </c>
      <c r="AB804" s="1">
        <v>43137</v>
      </c>
      <c r="AC804" t="s">
        <v>139</v>
      </c>
      <c r="AD804" t="s">
        <v>144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 t="s">
        <v>72</v>
      </c>
      <c r="AX804">
        <v>6</v>
      </c>
      <c r="AY804">
        <v>150</v>
      </c>
      <c r="AZ804">
        <v>61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2</v>
      </c>
      <c r="BM804">
        <v>0</v>
      </c>
      <c r="BN804">
        <v>1</v>
      </c>
      <c r="BO804">
        <v>30</v>
      </c>
    </row>
    <row r="805" spans="1:67">
      <c r="A805" s="1">
        <v>43055</v>
      </c>
      <c r="B805">
        <v>140672</v>
      </c>
      <c r="C805" t="s">
        <v>164</v>
      </c>
      <c r="D805" t="s">
        <v>1281</v>
      </c>
      <c r="E805" s="1">
        <v>20110</v>
      </c>
      <c r="F805">
        <v>63</v>
      </c>
      <c r="G805" t="s">
        <v>77</v>
      </c>
      <c r="H805" t="s">
        <v>70</v>
      </c>
      <c r="I805" t="s">
        <v>70</v>
      </c>
      <c r="J805" t="s">
        <v>71</v>
      </c>
      <c r="K805">
        <v>27.4</v>
      </c>
      <c r="L805">
        <v>1</v>
      </c>
      <c r="M805">
        <v>0</v>
      </c>
      <c r="N805" t="s">
        <v>15</v>
      </c>
      <c r="O805" s="5">
        <v>0</v>
      </c>
      <c r="P805" s="5">
        <v>1</v>
      </c>
      <c r="Q805" s="5">
        <v>0</v>
      </c>
      <c r="R805" s="5">
        <v>0</v>
      </c>
      <c r="S805" s="5">
        <v>17</v>
      </c>
      <c r="T805" s="5">
        <v>17</v>
      </c>
      <c r="U805" s="5">
        <v>1</v>
      </c>
      <c r="V805" s="5">
        <v>0</v>
      </c>
      <c r="W805" s="5"/>
      <c r="X805" s="5"/>
      <c r="Y805" s="5">
        <v>1</v>
      </c>
      <c r="Z805" t="s">
        <v>72</v>
      </c>
      <c r="AA805" t="s">
        <v>72</v>
      </c>
      <c r="AB805" s="1">
        <v>43135</v>
      </c>
      <c r="AC805" t="s">
        <v>72</v>
      </c>
      <c r="AD805" t="s">
        <v>72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 t="s">
        <v>72</v>
      </c>
      <c r="AY805">
        <v>75</v>
      </c>
      <c r="AZ805">
        <v>62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1</v>
      </c>
      <c r="BL805">
        <v>2</v>
      </c>
      <c r="BM805">
        <v>1</v>
      </c>
      <c r="BN805">
        <v>1</v>
      </c>
      <c r="BO805">
        <v>17</v>
      </c>
    </row>
    <row r="806" spans="1:67">
      <c r="A806" s="1">
        <v>43055</v>
      </c>
      <c r="B806">
        <v>297174</v>
      </c>
      <c r="C806" t="s">
        <v>174</v>
      </c>
      <c r="D806" t="s">
        <v>1282</v>
      </c>
      <c r="E806" s="1">
        <v>17491</v>
      </c>
      <c r="F806">
        <v>71</v>
      </c>
      <c r="G806" t="s">
        <v>77</v>
      </c>
      <c r="H806" t="s">
        <v>70</v>
      </c>
      <c r="I806" t="s">
        <v>70</v>
      </c>
      <c r="J806" t="s">
        <v>71</v>
      </c>
      <c r="K806">
        <v>29.1</v>
      </c>
      <c r="L806">
        <v>0</v>
      </c>
      <c r="M806">
        <v>0</v>
      </c>
      <c r="N806" t="s">
        <v>15</v>
      </c>
      <c r="O806" s="5">
        <v>0</v>
      </c>
      <c r="P806" s="5">
        <v>1</v>
      </c>
      <c r="Q806" s="5">
        <v>0</v>
      </c>
      <c r="R806" s="5">
        <v>0</v>
      </c>
      <c r="S806" s="5">
        <v>37</v>
      </c>
      <c r="T806" s="5">
        <v>27</v>
      </c>
      <c r="U806" s="5">
        <v>1</v>
      </c>
      <c r="V806" s="5">
        <v>0</v>
      </c>
      <c r="W806" s="5"/>
      <c r="X806" s="5"/>
      <c r="Y806" s="5">
        <v>1</v>
      </c>
      <c r="Z806" t="s">
        <v>72</v>
      </c>
      <c r="AA806" t="s">
        <v>72</v>
      </c>
      <c r="AB806" s="1">
        <v>43055</v>
      </c>
      <c r="AC806" t="s">
        <v>72</v>
      </c>
      <c r="AD806" t="s">
        <v>72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 t="s">
        <v>72</v>
      </c>
      <c r="AX806">
        <v>7</v>
      </c>
      <c r="AY806">
        <v>130</v>
      </c>
      <c r="AZ806">
        <v>42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1</v>
      </c>
      <c r="BJ806">
        <v>1</v>
      </c>
      <c r="BK806">
        <v>1</v>
      </c>
      <c r="BL806">
        <v>2</v>
      </c>
      <c r="BM806">
        <v>0</v>
      </c>
      <c r="BN806">
        <v>1</v>
      </c>
      <c r="BO806">
        <v>27</v>
      </c>
    </row>
    <row r="807" spans="1:67">
      <c r="A807" s="1">
        <v>43055</v>
      </c>
      <c r="B807">
        <v>297406</v>
      </c>
      <c r="C807" t="s">
        <v>1283</v>
      </c>
      <c r="D807" t="s">
        <v>1284</v>
      </c>
      <c r="E807" s="1">
        <v>20804</v>
      </c>
      <c r="F807">
        <v>62</v>
      </c>
      <c r="G807" t="s">
        <v>77</v>
      </c>
      <c r="H807" t="s">
        <v>70</v>
      </c>
      <c r="I807" t="s">
        <v>70</v>
      </c>
      <c r="J807" t="s">
        <v>71</v>
      </c>
      <c r="K807">
        <v>26.8</v>
      </c>
      <c r="L807">
        <v>0</v>
      </c>
      <c r="M807">
        <v>0</v>
      </c>
      <c r="N807" t="s">
        <v>15</v>
      </c>
      <c r="O807" s="5">
        <v>0</v>
      </c>
      <c r="P807" s="5">
        <v>1</v>
      </c>
      <c r="Q807" s="5">
        <v>0</v>
      </c>
      <c r="R807" s="5">
        <v>0</v>
      </c>
      <c r="S807" s="5">
        <v>63</v>
      </c>
      <c r="T807" s="5">
        <v>40</v>
      </c>
      <c r="U807" s="5">
        <v>1</v>
      </c>
      <c r="V807" s="5">
        <v>0</v>
      </c>
      <c r="W807" s="5"/>
      <c r="X807" s="5"/>
      <c r="Y807" s="5">
        <v>1</v>
      </c>
      <c r="Z807" t="s">
        <v>72</v>
      </c>
      <c r="AA807" t="s">
        <v>72</v>
      </c>
      <c r="AB807" s="1">
        <v>43125</v>
      </c>
      <c r="AC807" t="s">
        <v>72</v>
      </c>
      <c r="AD807" t="s">
        <v>72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 t="s">
        <v>72</v>
      </c>
      <c r="AY807">
        <v>105</v>
      </c>
      <c r="AZ807">
        <v>46</v>
      </c>
      <c r="BA807">
        <v>1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1</v>
      </c>
      <c r="BK807">
        <v>0</v>
      </c>
      <c r="BL807">
        <v>2</v>
      </c>
      <c r="BM807">
        <v>0</v>
      </c>
      <c r="BN807">
        <v>1</v>
      </c>
      <c r="BO807">
        <v>40</v>
      </c>
    </row>
    <row r="808" spans="1:67" hidden="1">
      <c r="A808" s="1">
        <v>43056</v>
      </c>
      <c r="B808">
        <v>146802</v>
      </c>
      <c r="C808" t="s">
        <v>271</v>
      </c>
      <c r="D808" t="s">
        <v>1285</v>
      </c>
      <c r="E808" s="1">
        <v>12593</v>
      </c>
      <c r="F808">
        <v>84</v>
      </c>
      <c r="G808" t="s">
        <v>69</v>
      </c>
      <c r="H808" t="s">
        <v>70</v>
      </c>
      <c r="I808" t="s">
        <v>70</v>
      </c>
      <c r="J808" t="s">
        <v>71</v>
      </c>
      <c r="K808">
        <v>23.4</v>
      </c>
      <c r="L808">
        <v>1</v>
      </c>
      <c r="M808">
        <v>0</v>
      </c>
      <c r="N808" t="s">
        <v>16</v>
      </c>
      <c r="O808" s="5">
        <v>0</v>
      </c>
      <c r="P808" s="5">
        <v>0</v>
      </c>
      <c r="Q808" s="5">
        <v>1</v>
      </c>
      <c r="R808" s="5">
        <v>0</v>
      </c>
      <c r="S808" s="5">
        <v>61</v>
      </c>
      <c r="T808" s="5">
        <v>61</v>
      </c>
      <c r="U808" s="5">
        <v>0</v>
      </c>
      <c r="V808" s="5">
        <v>1</v>
      </c>
      <c r="W808" s="5"/>
      <c r="X808" s="5"/>
      <c r="Y808" s="5">
        <v>1</v>
      </c>
      <c r="Z808" t="s">
        <v>72</v>
      </c>
      <c r="AA808" t="s">
        <v>72</v>
      </c>
      <c r="AB808" s="1">
        <v>43087</v>
      </c>
      <c r="AC808" t="s">
        <v>72</v>
      </c>
      <c r="AD808" t="s">
        <v>72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 t="s">
        <v>72</v>
      </c>
      <c r="AX808">
        <v>8</v>
      </c>
      <c r="AY808">
        <v>115</v>
      </c>
      <c r="AZ808">
        <v>38</v>
      </c>
      <c r="BA808">
        <v>1</v>
      </c>
      <c r="BB808">
        <v>1</v>
      </c>
      <c r="BC808">
        <v>0</v>
      </c>
      <c r="BD808">
        <v>1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2</v>
      </c>
      <c r="BM808">
        <v>0</v>
      </c>
      <c r="BN808">
        <v>0</v>
      </c>
      <c r="BO808">
        <v>61</v>
      </c>
    </row>
    <row r="809" spans="1:67" hidden="1">
      <c r="A809" s="1">
        <v>43060</v>
      </c>
      <c r="B809">
        <v>242939</v>
      </c>
      <c r="C809" t="s">
        <v>345</v>
      </c>
      <c r="D809" t="s">
        <v>1286</v>
      </c>
      <c r="E809" s="1">
        <v>18275</v>
      </c>
      <c r="F809">
        <v>68</v>
      </c>
      <c r="G809" t="s">
        <v>69</v>
      </c>
      <c r="H809" t="s">
        <v>70</v>
      </c>
      <c r="I809" t="s">
        <v>70</v>
      </c>
      <c r="J809" t="s">
        <v>71</v>
      </c>
      <c r="K809">
        <v>44.8</v>
      </c>
      <c r="L809">
        <v>0</v>
      </c>
      <c r="M809">
        <v>0</v>
      </c>
      <c r="N809" t="s">
        <v>15</v>
      </c>
      <c r="O809" s="5">
        <v>0</v>
      </c>
      <c r="P809" s="5">
        <v>1</v>
      </c>
      <c r="Q809" s="5">
        <v>0</v>
      </c>
      <c r="R809" s="5">
        <v>0</v>
      </c>
      <c r="S809" s="5">
        <v>50</v>
      </c>
      <c r="T809" s="5">
        <v>45</v>
      </c>
      <c r="U809" s="5">
        <v>0</v>
      </c>
      <c r="V809" s="5">
        <v>1</v>
      </c>
      <c r="W809" s="5"/>
      <c r="X809" s="5"/>
      <c r="Y809" s="5">
        <v>1</v>
      </c>
      <c r="Z809" t="s">
        <v>72</v>
      </c>
      <c r="AA809" t="s">
        <v>72</v>
      </c>
      <c r="AB809" s="1">
        <v>43123</v>
      </c>
      <c r="AC809" t="s">
        <v>72</v>
      </c>
      <c r="AD809" t="s">
        <v>72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 t="s">
        <v>72</v>
      </c>
      <c r="AY809">
        <v>125</v>
      </c>
      <c r="AZ809">
        <v>68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2</v>
      </c>
      <c r="BM809">
        <v>0</v>
      </c>
      <c r="BN809">
        <v>1</v>
      </c>
      <c r="BO809">
        <v>45</v>
      </c>
    </row>
    <row r="810" spans="1:67">
      <c r="A810" s="1">
        <v>43060</v>
      </c>
      <c r="B810">
        <v>306928</v>
      </c>
      <c r="C810" t="s">
        <v>1287</v>
      </c>
      <c r="D810" t="s">
        <v>590</v>
      </c>
      <c r="E810" s="1">
        <v>19560</v>
      </c>
      <c r="F810">
        <v>65</v>
      </c>
      <c r="G810" t="s">
        <v>69</v>
      </c>
      <c r="H810" t="s">
        <v>70</v>
      </c>
      <c r="I810" t="s">
        <v>70</v>
      </c>
      <c r="J810" t="s">
        <v>71</v>
      </c>
      <c r="K810">
        <v>25.4</v>
      </c>
      <c r="L810">
        <v>0</v>
      </c>
      <c r="M810">
        <v>0</v>
      </c>
      <c r="N810" t="s">
        <v>15</v>
      </c>
      <c r="O810" s="5">
        <v>0</v>
      </c>
      <c r="P810" s="5">
        <v>1</v>
      </c>
      <c r="Q810" s="5">
        <v>0</v>
      </c>
      <c r="R810" s="5">
        <v>0</v>
      </c>
      <c r="S810" s="5">
        <v>40</v>
      </c>
      <c r="T810" s="5">
        <v>40</v>
      </c>
      <c r="U810" s="5">
        <v>1</v>
      </c>
      <c r="V810" s="5">
        <v>0</v>
      </c>
      <c r="W810" s="5"/>
      <c r="X810" s="5"/>
      <c r="Y810" s="5">
        <v>1</v>
      </c>
      <c r="Z810" t="s">
        <v>72</v>
      </c>
      <c r="AA810" t="s">
        <v>72</v>
      </c>
      <c r="AB810" s="1">
        <v>43123</v>
      </c>
      <c r="AC810" t="s">
        <v>72</v>
      </c>
      <c r="AD810" t="s">
        <v>72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 t="s">
        <v>72</v>
      </c>
      <c r="AX810">
        <v>9</v>
      </c>
      <c r="AY810">
        <v>115</v>
      </c>
      <c r="AZ810">
        <v>82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</v>
      </c>
      <c r="BM810">
        <v>0</v>
      </c>
      <c r="BN810">
        <v>1</v>
      </c>
      <c r="BO810">
        <v>40</v>
      </c>
    </row>
    <row r="811" spans="1:67" hidden="1">
      <c r="A811" s="1">
        <v>43060</v>
      </c>
      <c r="B811">
        <v>307102</v>
      </c>
      <c r="C811" t="s">
        <v>994</v>
      </c>
      <c r="D811" t="s">
        <v>410</v>
      </c>
      <c r="E811" s="1">
        <v>12615</v>
      </c>
      <c r="F811">
        <v>84</v>
      </c>
      <c r="G811" t="s">
        <v>77</v>
      </c>
      <c r="H811" t="s">
        <v>70</v>
      </c>
      <c r="I811" t="s">
        <v>70</v>
      </c>
      <c r="J811" t="s">
        <v>71</v>
      </c>
      <c r="K811">
        <v>22.9</v>
      </c>
      <c r="L811">
        <v>0</v>
      </c>
      <c r="M811">
        <v>0</v>
      </c>
      <c r="N811" t="s">
        <v>15</v>
      </c>
      <c r="O811" s="5">
        <v>0</v>
      </c>
      <c r="P811" s="5">
        <v>1</v>
      </c>
      <c r="Q811" s="5">
        <v>0</v>
      </c>
      <c r="R811" s="5">
        <v>0</v>
      </c>
      <c r="S811" s="5">
        <v>42</v>
      </c>
      <c r="T811" s="5">
        <v>42</v>
      </c>
      <c r="U811" s="5">
        <v>0</v>
      </c>
      <c r="V811" s="5">
        <v>1</v>
      </c>
      <c r="W811" s="5"/>
      <c r="X811" s="5"/>
      <c r="Y811" s="5">
        <v>1</v>
      </c>
      <c r="Z811" t="s">
        <v>72</v>
      </c>
      <c r="AA811" t="s">
        <v>72</v>
      </c>
      <c r="AB811" s="1">
        <v>43060</v>
      </c>
      <c r="AC811" t="s">
        <v>72</v>
      </c>
      <c r="AD811" t="s">
        <v>72</v>
      </c>
      <c r="AE811">
        <v>0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 t="s">
        <v>72</v>
      </c>
      <c r="AY811">
        <v>120</v>
      </c>
      <c r="AZ811">
        <v>34</v>
      </c>
      <c r="BA811">
        <v>1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1</v>
      </c>
      <c r="BI811">
        <v>1</v>
      </c>
      <c r="BJ811">
        <v>1</v>
      </c>
      <c r="BK811">
        <v>1</v>
      </c>
      <c r="BL811">
        <v>2</v>
      </c>
      <c r="BM811">
        <v>0</v>
      </c>
      <c r="BN811">
        <v>1</v>
      </c>
      <c r="BO811">
        <v>42</v>
      </c>
    </row>
    <row r="812" spans="1:67" hidden="1">
      <c r="A812" s="1">
        <v>43060</v>
      </c>
      <c r="B812">
        <v>327204</v>
      </c>
      <c r="C812" t="s">
        <v>1288</v>
      </c>
      <c r="D812" t="s">
        <v>1289</v>
      </c>
      <c r="E812" s="1">
        <v>13234</v>
      </c>
      <c r="F812">
        <v>82</v>
      </c>
      <c r="G812" t="s">
        <v>69</v>
      </c>
      <c r="H812" t="s">
        <v>1014</v>
      </c>
      <c r="I812" t="s">
        <v>1014</v>
      </c>
      <c r="J812" t="s">
        <v>71</v>
      </c>
      <c r="K812">
        <v>32.799999999999997</v>
      </c>
      <c r="L812">
        <v>0</v>
      </c>
      <c r="M812">
        <v>0</v>
      </c>
      <c r="N812" t="s">
        <v>15</v>
      </c>
      <c r="O812" s="5">
        <v>0</v>
      </c>
      <c r="P812" s="5">
        <v>1</v>
      </c>
      <c r="Q812" s="5">
        <v>0</v>
      </c>
      <c r="R812" s="5">
        <v>0</v>
      </c>
      <c r="S812" s="5">
        <v>40</v>
      </c>
      <c r="T812" s="5" t="s">
        <v>72</v>
      </c>
      <c r="U812" s="5">
        <v>1</v>
      </c>
      <c r="V812" s="5">
        <v>0</v>
      </c>
      <c r="W812" s="5"/>
      <c r="X812" s="5"/>
      <c r="Y812" s="5">
        <v>1</v>
      </c>
      <c r="Z812" t="s">
        <v>72</v>
      </c>
      <c r="AA812" t="s">
        <v>72</v>
      </c>
      <c r="AB812" s="1">
        <v>43137</v>
      </c>
      <c r="AC812" t="s">
        <v>139</v>
      </c>
      <c r="AD812" t="s">
        <v>144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 t="s">
        <v>72</v>
      </c>
      <c r="AY812">
        <v>130</v>
      </c>
      <c r="AZ812">
        <v>66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2</v>
      </c>
      <c r="BM812">
        <v>0</v>
      </c>
      <c r="BN812">
        <v>1</v>
      </c>
      <c r="BO812">
        <v>40</v>
      </c>
    </row>
    <row r="813" spans="1:67" hidden="1">
      <c r="A813" s="1">
        <v>43062</v>
      </c>
      <c r="B813">
        <v>148835</v>
      </c>
      <c r="C813" t="s">
        <v>1290</v>
      </c>
      <c r="D813" t="s">
        <v>1291</v>
      </c>
      <c r="E813" s="1">
        <v>16158</v>
      </c>
      <c r="F813">
        <v>74</v>
      </c>
      <c r="G813" t="s">
        <v>77</v>
      </c>
      <c r="H813" t="s">
        <v>70</v>
      </c>
      <c r="I813" t="s">
        <v>70</v>
      </c>
      <c r="J813" t="s">
        <v>71</v>
      </c>
      <c r="K813">
        <v>33.200000000000003</v>
      </c>
      <c r="L813">
        <v>0</v>
      </c>
      <c r="M813">
        <v>0</v>
      </c>
      <c r="N813" t="s">
        <v>15</v>
      </c>
      <c r="O813" s="5">
        <v>0</v>
      </c>
      <c r="P813" s="5">
        <v>1</v>
      </c>
      <c r="Q813" s="5">
        <v>0</v>
      </c>
      <c r="R813" s="5">
        <v>0</v>
      </c>
      <c r="S813" s="5">
        <v>45</v>
      </c>
      <c r="T813" s="5" t="s">
        <v>72</v>
      </c>
      <c r="U813" s="5">
        <v>0</v>
      </c>
      <c r="V813" s="5">
        <v>1</v>
      </c>
      <c r="W813" s="5"/>
      <c r="X813" s="5"/>
      <c r="Y813" s="5">
        <v>1</v>
      </c>
      <c r="Z813" t="s">
        <v>72</v>
      </c>
      <c r="AA813" t="s">
        <v>72</v>
      </c>
      <c r="AB813" s="1">
        <v>43097</v>
      </c>
      <c r="AC813" t="s">
        <v>72</v>
      </c>
      <c r="AD813" t="s">
        <v>72</v>
      </c>
      <c r="AE813">
        <v>1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 t="s">
        <v>72</v>
      </c>
      <c r="AX813">
        <v>7</v>
      </c>
      <c r="AY813">
        <v>90</v>
      </c>
      <c r="AZ813">
        <v>58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</v>
      </c>
      <c r="BM813">
        <v>0</v>
      </c>
      <c r="BN813">
        <v>1</v>
      </c>
      <c r="BO813">
        <v>45</v>
      </c>
    </row>
    <row r="814" spans="1:67" hidden="1">
      <c r="A814" s="1">
        <v>43062</v>
      </c>
      <c r="B814">
        <v>307020</v>
      </c>
      <c r="C814" t="s">
        <v>243</v>
      </c>
      <c r="D814" t="s">
        <v>1292</v>
      </c>
      <c r="E814" s="1">
        <v>17670</v>
      </c>
      <c r="F814">
        <v>70</v>
      </c>
      <c r="G814" t="s">
        <v>77</v>
      </c>
      <c r="H814" t="s">
        <v>70</v>
      </c>
      <c r="I814" t="s">
        <v>70</v>
      </c>
      <c r="J814" t="s">
        <v>71</v>
      </c>
      <c r="K814">
        <v>28.8</v>
      </c>
      <c r="L814">
        <v>0</v>
      </c>
      <c r="M814">
        <v>0</v>
      </c>
      <c r="N814" t="s">
        <v>15</v>
      </c>
      <c r="O814" s="5">
        <v>0</v>
      </c>
      <c r="P814" s="5">
        <v>1</v>
      </c>
      <c r="Q814" s="5">
        <v>0</v>
      </c>
      <c r="R814" s="5">
        <v>0</v>
      </c>
      <c r="S814" s="5">
        <v>56</v>
      </c>
      <c r="T814" s="5">
        <v>56</v>
      </c>
      <c r="U814" s="5">
        <v>0</v>
      </c>
      <c r="V814" s="5">
        <v>1</v>
      </c>
      <c r="W814" s="5"/>
      <c r="X814" s="5"/>
      <c r="Y814" s="5">
        <v>1</v>
      </c>
      <c r="Z814" t="s">
        <v>72</v>
      </c>
      <c r="AA814" t="s">
        <v>72</v>
      </c>
      <c r="AB814" s="1">
        <v>43062</v>
      </c>
      <c r="AC814" t="s">
        <v>72</v>
      </c>
      <c r="AD814" t="s">
        <v>72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 t="s">
        <v>72</v>
      </c>
      <c r="AX814">
        <v>12</v>
      </c>
      <c r="AY814">
        <v>120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</v>
      </c>
      <c r="BM814">
        <v>0</v>
      </c>
      <c r="BN814">
        <v>0</v>
      </c>
      <c r="BO814">
        <v>56</v>
      </c>
    </row>
    <row r="815" spans="1:67" hidden="1">
      <c r="A815" s="1">
        <v>43065</v>
      </c>
      <c r="B815">
        <v>340118</v>
      </c>
      <c r="C815" t="s">
        <v>1293</v>
      </c>
      <c r="D815" t="s">
        <v>1294</v>
      </c>
      <c r="E815" s="1">
        <v>16318</v>
      </c>
      <c r="F815">
        <v>74</v>
      </c>
      <c r="G815" t="s">
        <v>77</v>
      </c>
      <c r="H815" t="s">
        <v>1014</v>
      </c>
      <c r="I815" t="s">
        <v>1014</v>
      </c>
      <c r="J815" t="s">
        <v>71</v>
      </c>
      <c r="K815">
        <v>32.700000000000003</v>
      </c>
      <c r="L815">
        <v>0</v>
      </c>
      <c r="M815">
        <v>0</v>
      </c>
      <c r="N815" t="s">
        <v>932</v>
      </c>
      <c r="O815" s="5">
        <v>0</v>
      </c>
      <c r="P815" s="5">
        <v>0</v>
      </c>
      <c r="Q815" s="5">
        <v>0</v>
      </c>
      <c r="R815" s="5">
        <v>0</v>
      </c>
      <c r="S815" s="5">
        <v>55</v>
      </c>
      <c r="T815" s="5" t="s">
        <v>72</v>
      </c>
      <c r="U815" s="5">
        <v>0</v>
      </c>
      <c r="V815" s="5">
        <v>1</v>
      </c>
      <c r="W815" s="5"/>
      <c r="X815" s="5"/>
      <c r="Y815" s="5">
        <v>1</v>
      </c>
      <c r="Z815" t="s">
        <v>72</v>
      </c>
      <c r="AA815" t="s">
        <v>72</v>
      </c>
      <c r="AB815" s="1">
        <v>43137</v>
      </c>
      <c r="AC815" t="s">
        <v>72</v>
      </c>
      <c r="AD815" t="s">
        <v>72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1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 t="s">
        <v>72</v>
      </c>
      <c r="AX815">
        <v>9</v>
      </c>
      <c r="AY815">
        <v>110</v>
      </c>
      <c r="AZ815">
        <v>36</v>
      </c>
      <c r="BA815">
        <v>1</v>
      </c>
      <c r="BB815">
        <v>1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</v>
      </c>
      <c r="BM815">
        <v>0</v>
      </c>
      <c r="BN815">
        <v>0</v>
      </c>
      <c r="BO815">
        <v>50</v>
      </c>
    </row>
    <row r="816" spans="1:67">
      <c r="A816" s="1">
        <v>43068</v>
      </c>
      <c r="B816">
        <v>172362</v>
      </c>
      <c r="C816" t="s">
        <v>331</v>
      </c>
      <c r="D816" t="s">
        <v>1295</v>
      </c>
      <c r="E816" s="1">
        <v>10931</v>
      </c>
      <c r="F816">
        <v>89</v>
      </c>
      <c r="G816" t="s">
        <v>69</v>
      </c>
      <c r="H816" t="s">
        <v>70</v>
      </c>
      <c r="I816" t="s">
        <v>70</v>
      </c>
      <c r="J816" t="s">
        <v>71</v>
      </c>
      <c r="K816">
        <v>23.8</v>
      </c>
      <c r="L816">
        <v>0</v>
      </c>
      <c r="M816">
        <v>0</v>
      </c>
      <c r="N816" t="s">
        <v>15</v>
      </c>
      <c r="O816" s="5">
        <v>0</v>
      </c>
      <c r="P816" s="5">
        <v>1</v>
      </c>
      <c r="Q816" s="5">
        <v>0</v>
      </c>
      <c r="R816" s="5">
        <v>0</v>
      </c>
      <c r="S816" s="5">
        <v>45</v>
      </c>
      <c r="T816" s="5">
        <v>33</v>
      </c>
      <c r="U816" s="5">
        <v>1</v>
      </c>
      <c r="V816" s="5">
        <v>0</v>
      </c>
      <c r="W816" s="5"/>
      <c r="X816" s="5"/>
      <c r="Y816" s="5">
        <v>1</v>
      </c>
      <c r="Z816" t="s">
        <v>72</v>
      </c>
      <c r="AA816" t="s">
        <v>72</v>
      </c>
      <c r="AB816" s="1">
        <v>43068</v>
      </c>
      <c r="AC816" t="s">
        <v>72</v>
      </c>
      <c r="AD816" t="s">
        <v>72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 t="s">
        <v>72</v>
      </c>
      <c r="AX816">
        <v>5</v>
      </c>
      <c r="AY816">
        <v>125</v>
      </c>
      <c r="AZ816">
        <v>64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2</v>
      </c>
      <c r="BM816">
        <v>0</v>
      </c>
      <c r="BN816">
        <v>1</v>
      </c>
      <c r="BO816">
        <v>33</v>
      </c>
    </row>
    <row r="817" spans="1:67">
      <c r="A817" s="1">
        <v>43068</v>
      </c>
      <c r="B817">
        <v>297156</v>
      </c>
      <c r="C817" t="s">
        <v>176</v>
      </c>
      <c r="D817" t="s">
        <v>1296</v>
      </c>
      <c r="E817" s="1">
        <v>13978</v>
      </c>
      <c r="F817">
        <v>80</v>
      </c>
      <c r="G817" t="s">
        <v>77</v>
      </c>
      <c r="H817" t="s">
        <v>70</v>
      </c>
      <c r="I817" t="s">
        <v>70</v>
      </c>
      <c r="J817" t="s">
        <v>71</v>
      </c>
      <c r="K817">
        <v>28.7</v>
      </c>
      <c r="L817">
        <v>0</v>
      </c>
      <c r="M817">
        <v>1</v>
      </c>
      <c r="N817" t="s">
        <v>16</v>
      </c>
      <c r="O817" s="5">
        <v>0</v>
      </c>
      <c r="P817" s="5">
        <v>0</v>
      </c>
      <c r="Q817" s="5">
        <v>1</v>
      </c>
      <c r="R817" s="5">
        <v>0</v>
      </c>
      <c r="S817" s="5">
        <v>39</v>
      </c>
      <c r="T817" s="5">
        <v>39</v>
      </c>
      <c r="U817" s="5">
        <v>1</v>
      </c>
      <c r="V817" s="5">
        <v>0</v>
      </c>
      <c r="W817" s="5"/>
      <c r="X817" s="5"/>
      <c r="Y817" s="5">
        <v>1</v>
      </c>
      <c r="Z817" t="s">
        <v>72</v>
      </c>
      <c r="AA817" t="s">
        <v>72</v>
      </c>
      <c r="AB817" s="1">
        <v>43083</v>
      </c>
      <c r="AC817" t="s">
        <v>72</v>
      </c>
      <c r="AD817" t="s">
        <v>72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 t="s">
        <v>72</v>
      </c>
      <c r="AY817">
        <v>110</v>
      </c>
      <c r="AZ817">
        <v>55</v>
      </c>
      <c r="BA817">
        <v>0</v>
      </c>
      <c r="BB817">
        <v>1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1</v>
      </c>
      <c r="BK817">
        <v>0</v>
      </c>
      <c r="BL817">
        <v>2</v>
      </c>
      <c r="BM817">
        <v>1</v>
      </c>
      <c r="BN817">
        <v>1</v>
      </c>
      <c r="BO817">
        <v>39</v>
      </c>
    </row>
    <row r="818" spans="1:67" hidden="1">
      <c r="A818" s="1">
        <v>43068</v>
      </c>
      <c r="B818">
        <v>297298</v>
      </c>
      <c r="C818" t="s">
        <v>523</v>
      </c>
      <c r="D818" t="s">
        <v>1297</v>
      </c>
      <c r="E818" s="1">
        <v>16840</v>
      </c>
      <c r="F818">
        <v>72</v>
      </c>
      <c r="G818" t="s">
        <v>77</v>
      </c>
      <c r="H818" t="s">
        <v>70</v>
      </c>
      <c r="I818" t="s">
        <v>70</v>
      </c>
      <c r="J818" t="s">
        <v>71</v>
      </c>
      <c r="K818">
        <v>25.4</v>
      </c>
      <c r="L818">
        <v>0</v>
      </c>
      <c r="M818">
        <v>0</v>
      </c>
      <c r="N818" t="s">
        <v>15</v>
      </c>
      <c r="O818" s="5">
        <v>0</v>
      </c>
      <c r="P818" s="5">
        <v>1</v>
      </c>
      <c r="Q818" s="5">
        <v>0</v>
      </c>
      <c r="R818" s="5">
        <v>0</v>
      </c>
      <c r="S818" s="5">
        <v>57</v>
      </c>
      <c r="T818" s="5">
        <v>53</v>
      </c>
      <c r="U818" s="5">
        <v>0</v>
      </c>
      <c r="V818" s="5">
        <v>1</v>
      </c>
      <c r="W818" s="5"/>
      <c r="X818" s="5"/>
      <c r="Y818" s="5">
        <v>1</v>
      </c>
      <c r="Z818" t="s">
        <v>72</v>
      </c>
      <c r="AA818" t="s">
        <v>72</v>
      </c>
      <c r="AB818" s="1">
        <v>43125</v>
      </c>
      <c r="AC818" t="s">
        <v>72</v>
      </c>
      <c r="AD818" t="s">
        <v>72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 t="s">
        <v>72</v>
      </c>
      <c r="AY818">
        <v>120</v>
      </c>
      <c r="AZ818">
        <v>44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1</v>
      </c>
      <c r="BJ818">
        <v>1</v>
      </c>
      <c r="BK818">
        <v>0</v>
      </c>
      <c r="BL818">
        <v>2</v>
      </c>
      <c r="BM818">
        <v>0</v>
      </c>
      <c r="BN818">
        <v>1</v>
      </c>
      <c r="BO818">
        <v>53</v>
      </c>
    </row>
    <row r="819" spans="1:67">
      <c r="A819" s="1">
        <v>43068</v>
      </c>
      <c r="B819">
        <v>299554</v>
      </c>
      <c r="C819" t="s">
        <v>422</v>
      </c>
      <c r="D819" t="s">
        <v>1060</v>
      </c>
      <c r="E819" s="1">
        <v>19058</v>
      </c>
      <c r="F819">
        <v>66</v>
      </c>
      <c r="G819" t="s">
        <v>69</v>
      </c>
      <c r="H819" t="s">
        <v>70</v>
      </c>
      <c r="I819" t="s">
        <v>70</v>
      </c>
      <c r="J819" t="s">
        <v>71</v>
      </c>
      <c r="K819">
        <v>34.9</v>
      </c>
      <c r="L819">
        <v>0</v>
      </c>
      <c r="M819">
        <v>0</v>
      </c>
      <c r="N819" t="s">
        <v>15</v>
      </c>
      <c r="O819" s="5">
        <v>0</v>
      </c>
      <c r="P819" s="5">
        <v>1</v>
      </c>
      <c r="Q819" s="5">
        <v>0</v>
      </c>
      <c r="R819" s="5">
        <v>0</v>
      </c>
      <c r="S819" s="5">
        <v>35</v>
      </c>
      <c r="T819" s="5">
        <v>35</v>
      </c>
      <c r="U819" s="5">
        <v>1</v>
      </c>
      <c r="V819" s="5">
        <v>0</v>
      </c>
      <c r="W819" s="5"/>
      <c r="X819" s="5"/>
      <c r="Y819" s="5">
        <v>1</v>
      </c>
      <c r="Z819" t="s">
        <v>72</v>
      </c>
      <c r="AA819" t="s">
        <v>72</v>
      </c>
      <c r="AB819" s="1">
        <v>43096</v>
      </c>
      <c r="AC819" t="s">
        <v>72</v>
      </c>
      <c r="AD819" t="s">
        <v>72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 t="s">
        <v>72</v>
      </c>
      <c r="AX819">
        <v>6</v>
      </c>
      <c r="AY819">
        <v>160</v>
      </c>
      <c r="AZ819">
        <v>59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</v>
      </c>
      <c r="BM819">
        <v>0</v>
      </c>
      <c r="BN819">
        <v>1</v>
      </c>
      <c r="BO819">
        <v>35</v>
      </c>
    </row>
    <row r="820" spans="1:67" hidden="1">
      <c r="A820" s="1">
        <v>43068</v>
      </c>
      <c r="B820">
        <v>305924</v>
      </c>
      <c r="C820" t="s">
        <v>1298</v>
      </c>
      <c r="D820" t="s">
        <v>1299</v>
      </c>
      <c r="E820" s="1">
        <v>13869</v>
      </c>
      <c r="F820">
        <v>81</v>
      </c>
      <c r="G820" t="s">
        <v>69</v>
      </c>
      <c r="H820" t="s">
        <v>70</v>
      </c>
      <c r="I820" t="s">
        <v>70</v>
      </c>
      <c r="J820" t="s">
        <v>71</v>
      </c>
      <c r="K820">
        <v>25.4</v>
      </c>
      <c r="L820">
        <v>0</v>
      </c>
      <c r="M820">
        <v>0</v>
      </c>
      <c r="N820" t="s">
        <v>16</v>
      </c>
      <c r="O820" s="5">
        <v>0</v>
      </c>
      <c r="P820" s="5">
        <v>0</v>
      </c>
      <c r="Q820" s="5">
        <v>1</v>
      </c>
      <c r="R820" s="5">
        <v>0</v>
      </c>
      <c r="S820" s="5">
        <v>50</v>
      </c>
      <c r="T820" s="5">
        <v>50</v>
      </c>
      <c r="U820" s="5">
        <v>0</v>
      </c>
      <c r="V820" s="5">
        <v>1</v>
      </c>
      <c r="W820" s="5"/>
      <c r="X820" s="5"/>
      <c r="Y820" s="5">
        <v>1</v>
      </c>
      <c r="Z820" t="s">
        <v>72</v>
      </c>
      <c r="AA820" t="s">
        <v>72</v>
      </c>
      <c r="AB820" s="1">
        <v>43097</v>
      </c>
      <c r="AC820" t="s">
        <v>72</v>
      </c>
      <c r="AD820" t="s">
        <v>72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 t="s">
        <v>72</v>
      </c>
      <c r="AY820">
        <v>120</v>
      </c>
      <c r="AZ820">
        <v>29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</v>
      </c>
      <c r="BM820">
        <v>0</v>
      </c>
      <c r="BN820">
        <v>0</v>
      </c>
      <c r="BO820">
        <v>50</v>
      </c>
    </row>
    <row r="821" spans="1:67">
      <c r="A821" s="1">
        <v>43068</v>
      </c>
      <c r="B821">
        <v>306218</v>
      </c>
      <c r="C821" t="s">
        <v>304</v>
      </c>
      <c r="D821" t="s">
        <v>1300</v>
      </c>
      <c r="E821" s="1">
        <v>13027</v>
      </c>
      <c r="F821">
        <v>83</v>
      </c>
      <c r="G821" t="s">
        <v>77</v>
      </c>
      <c r="H821" t="s">
        <v>70</v>
      </c>
      <c r="I821" t="s">
        <v>70</v>
      </c>
      <c r="J821" t="s">
        <v>71</v>
      </c>
      <c r="K821">
        <v>19.8</v>
      </c>
      <c r="L821">
        <v>0</v>
      </c>
      <c r="M821">
        <v>0</v>
      </c>
      <c r="N821" t="s">
        <v>15</v>
      </c>
      <c r="O821" s="5">
        <v>0</v>
      </c>
      <c r="P821" s="5">
        <v>1</v>
      </c>
      <c r="Q821" s="5">
        <v>0</v>
      </c>
      <c r="R821" s="5">
        <v>0</v>
      </c>
      <c r="S821" s="5">
        <v>31</v>
      </c>
      <c r="T821" s="5">
        <v>31</v>
      </c>
      <c r="U821" s="5">
        <v>1</v>
      </c>
      <c r="V821" s="5">
        <v>0</v>
      </c>
      <c r="W821" s="5"/>
      <c r="X821" s="5"/>
      <c r="Y821" s="5">
        <v>1</v>
      </c>
      <c r="Z821" t="s">
        <v>72</v>
      </c>
      <c r="AA821" t="s">
        <v>72</v>
      </c>
      <c r="AB821" s="1">
        <v>43083</v>
      </c>
      <c r="AC821" t="s">
        <v>72</v>
      </c>
      <c r="AD821" t="s">
        <v>72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 t="s">
        <v>72</v>
      </c>
      <c r="AY821">
        <v>80</v>
      </c>
      <c r="AZ821">
        <v>43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2</v>
      </c>
      <c r="BM821">
        <v>0</v>
      </c>
      <c r="BN821">
        <v>1</v>
      </c>
      <c r="BO821">
        <v>31</v>
      </c>
    </row>
    <row r="822" spans="1:67" hidden="1">
      <c r="A822" s="1">
        <v>43068</v>
      </c>
      <c r="B822">
        <v>306707</v>
      </c>
      <c r="C822" t="s">
        <v>1301</v>
      </c>
      <c r="D822" t="s">
        <v>1302</v>
      </c>
      <c r="E822" s="1">
        <v>20019</v>
      </c>
      <c r="F822">
        <v>64</v>
      </c>
      <c r="G822" t="s">
        <v>69</v>
      </c>
      <c r="H822" t="s">
        <v>70</v>
      </c>
      <c r="I822" t="s">
        <v>70</v>
      </c>
      <c r="J822" t="s">
        <v>71</v>
      </c>
      <c r="K822">
        <v>22.9</v>
      </c>
      <c r="L822">
        <v>0</v>
      </c>
      <c r="M822">
        <v>0</v>
      </c>
      <c r="N822" t="s">
        <v>14</v>
      </c>
      <c r="O822" s="5">
        <v>1</v>
      </c>
      <c r="P822" s="5">
        <v>0</v>
      </c>
      <c r="Q822" s="5">
        <v>0</v>
      </c>
      <c r="R822" s="5">
        <v>0</v>
      </c>
      <c r="S822" s="5">
        <v>45</v>
      </c>
      <c r="T822" s="5">
        <v>45</v>
      </c>
      <c r="U822" s="5">
        <v>0</v>
      </c>
      <c r="V822" s="5">
        <v>1</v>
      </c>
      <c r="W822" s="5"/>
      <c r="X822" s="5"/>
      <c r="Y822" s="5">
        <v>1</v>
      </c>
      <c r="Z822" t="s">
        <v>72</v>
      </c>
      <c r="AA822" t="s">
        <v>72</v>
      </c>
      <c r="AB822" s="1">
        <v>43068</v>
      </c>
      <c r="AC822" t="s">
        <v>72</v>
      </c>
      <c r="AD822" t="s">
        <v>72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 t="s">
        <v>72</v>
      </c>
      <c r="AX822">
        <v>5</v>
      </c>
      <c r="AY822">
        <v>130</v>
      </c>
      <c r="AZ822" t="s">
        <v>1116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2</v>
      </c>
      <c r="BM822">
        <v>0</v>
      </c>
      <c r="BN822">
        <v>0</v>
      </c>
      <c r="BO822">
        <v>45</v>
      </c>
    </row>
    <row r="823" spans="1:67" hidden="1">
      <c r="A823" s="1">
        <v>43069</v>
      </c>
      <c r="B823">
        <v>230413</v>
      </c>
      <c r="C823" t="s">
        <v>1303</v>
      </c>
      <c r="D823" t="s">
        <v>426</v>
      </c>
      <c r="E823" s="1">
        <v>13041</v>
      </c>
      <c r="F823">
        <v>83</v>
      </c>
      <c r="G823" t="s">
        <v>77</v>
      </c>
      <c r="H823" t="s">
        <v>1304</v>
      </c>
      <c r="I823" t="s">
        <v>72</v>
      </c>
      <c r="J823" t="s">
        <v>71</v>
      </c>
      <c r="K823">
        <v>29.3</v>
      </c>
      <c r="L823">
        <v>0</v>
      </c>
      <c r="M823">
        <v>0</v>
      </c>
      <c r="N823" t="s">
        <v>15</v>
      </c>
      <c r="O823" s="5">
        <v>0</v>
      </c>
      <c r="P823" s="5">
        <v>1</v>
      </c>
      <c r="Q823" s="5">
        <v>0</v>
      </c>
      <c r="R823" s="5">
        <v>0</v>
      </c>
      <c r="S823" s="5">
        <v>62</v>
      </c>
      <c r="T823" s="5" t="s">
        <v>72</v>
      </c>
      <c r="U823" s="5">
        <v>0</v>
      </c>
      <c r="V823" s="5">
        <v>1</v>
      </c>
      <c r="W823" s="5"/>
      <c r="X823" s="5"/>
      <c r="Y823" s="5">
        <v>1</v>
      </c>
      <c r="Z823" t="s">
        <v>72</v>
      </c>
      <c r="AA823" t="s">
        <v>72</v>
      </c>
      <c r="AB823" s="1">
        <v>43069</v>
      </c>
      <c r="AC823" t="s">
        <v>72</v>
      </c>
      <c r="AD823" t="s">
        <v>72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 t="s">
        <v>72</v>
      </c>
      <c r="AX823">
        <v>5</v>
      </c>
      <c r="AY823">
        <v>127</v>
      </c>
      <c r="AZ823">
        <v>43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2</v>
      </c>
      <c r="BM823">
        <v>0</v>
      </c>
      <c r="BN823">
        <v>0</v>
      </c>
      <c r="BO823">
        <v>62</v>
      </c>
    </row>
    <row r="824" spans="1:67" hidden="1">
      <c r="A824" s="1">
        <v>43069</v>
      </c>
      <c r="B824">
        <v>24127</v>
      </c>
      <c r="C824" t="s">
        <v>304</v>
      </c>
      <c r="D824" t="s">
        <v>1305</v>
      </c>
      <c r="E824" s="1">
        <v>18344</v>
      </c>
      <c r="F824">
        <v>68</v>
      </c>
      <c r="G824" t="s">
        <v>77</v>
      </c>
      <c r="H824" t="s">
        <v>1304</v>
      </c>
      <c r="I824" t="s">
        <v>72</v>
      </c>
      <c r="J824" t="s">
        <v>71</v>
      </c>
      <c r="K824">
        <v>34.9</v>
      </c>
      <c r="L824">
        <v>0</v>
      </c>
      <c r="M824">
        <v>0</v>
      </c>
      <c r="N824" t="s">
        <v>15</v>
      </c>
      <c r="O824" s="5">
        <v>0</v>
      </c>
      <c r="P824" s="5">
        <v>1</v>
      </c>
      <c r="Q824" s="5">
        <v>0</v>
      </c>
      <c r="R824" s="5">
        <v>0</v>
      </c>
      <c r="S824" s="5">
        <v>60</v>
      </c>
      <c r="T824" s="5" t="s">
        <v>72</v>
      </c>
      <c r="U824" s="5">
        <v>0</v>
      </c>
      <c r="V824" s="5">
        <v>1</v>
      </c>
      <c r="W824" s="5"/>
      <c r="X824" s="5"/>
      <c r="Y824" s="5">
        <v>1</v>
      </c>
      <c r="Z824" t="s">
        <v>72</v>
      </c>
      <c r="AA824" t="s">
        <v>72</v>
      </c>
      <c r="AB824" s="1">
        <v>43069</v>
      </c>
      <c r="AC824" t="s">
        <v>72</v>
      </c>
      <c r="AD824" t="s">
        <v>72</v>
      </c>
      <c r="AE824">
        <v>0</v>
      </c>
      <c r="AF824">
        <v>1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  <c r="AW824" t="s">
        <v>72</v>
      </c>
      <c r="AX824">
        <v>10</v>
      </c>
      <c r="AY824">
        <v>230</v>
      </c>
      <c r="AZ824">
        <v>69</v>
      </c>
      <c r="BA824">
        <v>1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2</v>
      </c>
      <c r="BM824">
        <v>1</v>
      </c>
      <c r="BN824">
        <v>0</v>
      </c>
      <c r="BO824">
        <v>60</v>
      </c>
    </row>
    <row r="825" spans="1:67" hidden="1">
      <c r="A825" s="1">
        <v>43069</v>
      </c>
      <c r="B825">
        <v>306530</v>
      </c>
      <c r="C825" t="s">
        <v>1306</v>
      </c>
      <c r="D825" t="s">
        <v>290</v>
      </c>
      <c r="E825" s="1">
        <v>15112</v>
      </c>
      <c r="F825">
        <v>77</v>
      </c>
      <c r="G825" t="s">
        <v>77</v>
      </c>
      <c r="H825" t="s">
        <v>70</v>
      </c>
      <c r="I825" t="s">
        <v>70</v>
      </c>
      <c r="J825" t="s">
        <v>71</v>
      </c>
      <c r="K825">
        <v>23.9</v>
      </c>
      <c r="L825">
        <v>1</v>
      </c>
      <c r="M825">
        <v>0</v>
      </c>
      <c r="N825" t="s">
        <v>15</v>
      </c>
      <c r="O825" s="5">
        <v>0</v>
      </c>
      <c r="P825" s="5">
        <v>1</v>
      </c>
      <c r="Q825" s="5">
        <v>0</v>
      </c>
      <c r="R825" s="5">
        <v>0</v>
      </c>
      <c r="S825" s="5">
        <v>15</v>
      </c>
      <c r="T825" s="5">
        <v>15</v>
      </c>
      <c r="U825" s="5">
        <v>1</v>
      </c>
      <c r="V825" s="5">
        <v>0</v>
      </c>
      <c r="W825" s="5"/>
      <c r="X825" s="5"/>
      <c r="Y825" s="5">
        <v>1</v>
      </c>
      <c r="Z825" t="s">
        <v>72</v>
      </c>
      <c r="AA825" t="s">
        <v>72</v>
      </c>
      <c r="AB825" s="1">
        <v>43135</v>
      </c>
      <c r="AC825" t="s">
        <v>139</v>
      </c>
      <c r="AD825" t="s">
        <v>355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 t="s">
        <v>72</v>
      </c>
      <c r="AY825">
        <v>90</v>
      </c>
      <c r="AZ825">
        <v>39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2</v>
      </c>
      <c r="BM825">
        <v>0</v>
      </c>
      <c r="BN825">
        <v>1</v>
      </c>
      <c r="BO825">
        <v>15</v>
      </c>
    </row>
    <row r="826" spans="1:67" hidden="1">
      <c r="A826" s="1">
        <v>43070</v>
      </c>
      <c r="B826">
        <v>143153</v>
      </c>
      <c r="C826" t="s">
        <v>1307</v>
      </c>
      <c r="D826" t="s">
        <v>1308</v>
      </c>
      <c r="E826" s="1">
        <v>19085</v>
      </c>
      <c r="F826">
        <v>66</v>
      </c>
      <c r="G826" t="s">
        <v>77</v>
      </c>
      <c r="H826" t="s">
        <v>70</v>
      </c>
      <c r="I826" t="s">
        <v>70</v>
      </c>
      <c r="J826" t="s">
        <v>71</v>
      </c>
      <c r="K826">
        <v>24.6</v>
      </c>
      <c r="L826">
        <v>0</v>
      </c>
      <c r="M826">
        <v>0</v>
      </c>
      <c r="N826" t="s">
        <v>15</v>
      </c>
      <c r="O826" s="5">
        <v>0</v>
      </c>
      <c r="P826" s="5">
        <v>1</v>
      </c>
      <c r="Q826" s="5">
        <v>0</v>
      </c>
      <c r="R826" s="5">
        <v>0</v>
      </c>
      <c r="S826" s="5">
        <v>50</v>
      </c>
      <c r="T826" s="5" t="s">
        <v>72</v>
      </c>
      <c r="U826" s="5">
        <v>0</v>
      </c>
      <c r="V826" s="5">
        <v>1</v>
      </c>
      <c r="W826" s="5"/>
      <c r="X826" s="5"/>
      <c r="Y826" s="5">
        <v>1</v>
      </c>
      <c r="Z826" t="s">
        <v>72</v>
      </c>
      <c r="AA826" t="s">
        <v>72</v>
      </c>
      <c r="AB826" s="1">
        <v>43104</v>
      </c>
      <c r="AC826" t="s">
        <v>72</v>
      </c>
      <c r="AD826" t="s">
        <v>72</v>
      </c>
      <c r="AE826">
        <v>1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 t="s">
        <v>72</v>
      </c>
      <c r="AX826">
        <v>5</v>
      </c>
      <c r="AY826">
        <v>125</v>
      </c>
      <c r="AZ826">
        <v>85</v>
      </c>
      <c r="BA826">
        <v>0</v>
      </c>
      <c r="BB826">
        <v>0</v>
      </c>
      <c r="BC826">
        <v>1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</v>
      </c>
      <c r="BM826">
        <v>0</v>
      </c>
      <c r="BN826">
        <v>1</v>
      </c>
      <c r="BO826">
        <v>50</v>
      </c>
    </row>
    <row r="827" spans="1:67">
      <c r="A827" s="1">
        <v>43070</v>
      </c>
      <c r="B827">
        <v>163444</v>
      </c>
      <c r="C827" t="s">
        <v>704</v>
      </c>
      <c r="D827" t="s">
        <v>1309</v>
      </c>
      <c r="E827" s="1">
        <v>17343</v>
      </c>
      <c r="F827">
        <v>71</v>
      </c>
      <c r="G827" t="s">
        <v>69</v>
      </c>
      <c r="H827" t="s">
        <v>70</v>
      </c>
      <c r="I827" t="s">
        <v>70</v>
      </c>
      <c r="J827" t="s">
        <v>71</v>
      </c>
      <c r="K827">
        <v>31.7</v>
      </c>
      <c r="L827">
        <v>0</v>
      </c>
      <c r="M827">
        <v>0</v>
      </c>
      <c r="N827" t="s">
        <v>15</v>
      </c>
      <c r="O827" s="5">
        <v>0</v>
      </c>
      <c r="P827" s="5">
        <v>1</v>
      </c>
      <c r="Q827" s="5">
        <v>0</v>
      </c>
      <c r="R827" s="5">
        <v>0</v>
      </c>
      <c r="S827" s="5">
        <v>58</v>
      </c>
      <c r="T827" s="5">
        <v>40</v>
      </c>
      <c r="U827" s="5">
        <v>1</v>
      </c>
      <c r="V827" s="5">
        <v>0</v>
      </c>
      <c r="W827" s="5"/>
      <c r="X827" s="5">
        <v>58</v>
      </c>
      <c r="Y827" s="5">
        <v>1</v>
      </c>
      <c r="Z827" t="s">
        <v>72</v>
      </c>
      <c r="AA827" t="s">
        <v>72</v>
      </c>
      <c r="AB827" s="1">
        <v>43070</v>
      </c>
      <c r="AC827" t="s">
        <v>72</v>
      </c>
      <c r="AD827" t="s">
        <v>72</v>
      </c>
      <c r="AE827">
        <v>1</v>
      </c>
      <c r="AF827">
        <v>0</v>
      </c>
      <c r="AG827">
        <v>0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 t="s">
        <v>72</v>
      </c>
      <c r="AX827">
        <v>6</v>
      </c>
      <c r="AY827">
        <v>120</v>
      </c>
      <c r="BA827">
        <v>1</v>
      </c>
      <c r="BB827">
        <v>0</v>
      </c>
      <c r="BC827">
        <v>1</v>
      </c>
      <c r="BD827">
        <v>1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2</v>
      </c>
      <c r="BM827">
        <v>0</v>
      </c>
      <c r="BN827">
        <v>0</v>
      </c>
      <c r="BO827">
        <v>40</v>
      </c>
    </row>
    <row r="828" spans="1:67">
      <c r="A828" s="1">
        <v>43070</v>
      </c>
      <c r="B828">
        <v>307363</v>
      </c>
      <c r="C828" t="s">
        <v>239</v>
      </c>
      <c r="D828" t="s">
        <v>192</v>
      </c>
      <c r="E828" s="1">
        <v>20277</v>
      </c>
      <c r="F828">
        <v>63</v>
      </c>
      <c r="G828" t="s">
        <v>77</v>
      </c>
      <c r="H828" t="s">
        <v>70</v>
      </c>
      <c r="I828" t="s">
        <v>70</v>
      </c>
      <c r="J828" t="s">
        <v>71</v>
      </c>
      <c r="K828">
        <v>41.1</v>
      </c>
      <c r="L828">
        <v>0</v>
      </c>
      <c r="M828">
        <v>0</v>
      </c>
      <c r="N828" t="s">
        <v>16</v>
      </c>
      <c r="O828" s="5">
        <v>0</v>
      </c>
      <c r="P828" s="5">
        <v>0</v>
      </c>
      <c r="Q828" s="5">
        <v>1</v>
      </c>
      <c r="R828" s="5">
        <v>0</v>
      </c>
      <c r="S828" s="5">
        <v>20</v>
      </c>
      <c r="T828" s="5">
        <v>20</v>
      </c>
      <c r="U828" s="5">
        <v>1</v>
      </c>
      <c r="V828" s="5">
        <v>0</v>
      </c>
      <c r="W828" s="5"/>
      <c r="X828" s="5"/>
      <c r="Y828" s="5">
        <v>1</v>
      </c>
      <c r="Z828" t="s">
        <v>72</v>
      </c>
      <c r="AA828" t="s">
        <v>72</v>
      </c>
      <c r="AB828" s="1">
        <v>43118</v>
      </c>
      <c r="AC828" t="s">
        <v>72</v>
      </c>
      <c r="AD828" t="s">
        <v>72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 t="s">
        <v>72</v>
      </c>
      <c r="AY828">
        <v>90</v>
      </c>
      <c r="BA828">
        <v>0</v>
      </c>
      <c r="BB828">
        <v>1</v>
      </c>
      <c r="BC828">
        <v>1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0</v>
      </c>
      <c r="BK828">
        <v>1</v>
      </c>
      <c r="BL828">
        <v>2</v>
      </c>
      <c r="BM828">
        <v>1</v>
      </c>
      <c r="BN828">
        <v>1</v>
      </c>
      <c r="BO828">
        <v>20</v>
      </c>
    </row>
    <row r="829" spans="1:67" hidden="1">
      <c r="A829" s="1">
        <v>43070</v>
      </c>
      <c r="B829">
        <v>307376</v>
      </c>
      <c r="C829" t="s">
        <v>1310</v>
      </c>
      <c r="D829" t="s">
        <v>1310</v>
      </c>
      <c r="E829" s="1">
        <v>21481</v>
      </c>
      <c r="F829">
        <v>60</v>
      </c>
      <c r="G829" t="s">
        <v>77</v>
      </c>
      <c r="H829" t="s">
        <v>70</v>
      </c>
      <c r="I829" t="s">
        <v>70</v>
      </c>
      <c r="J829" t="s">
        <v>71</v>
      </c>
      <c r="K829">
        <v>33.1</v>
      </c>
      <c r="L829">
        <v>0</v>
      </c>
      <c r="M829">
        <v>0</v>
      </c>
      <c r="N829" t="s">
        <v>14</v>
      </c>
      <c r="O829" s="5">
        <v>1</v>
      </c>
      <c r="P829" s="5">
        <v>0</v>
      </c>
      <c r="Q829" s="5">
        <v>0</v>
      </c>
      <c r="R829" s="5">
        <v>0</v>
      </c>
      <c r="S829" s="5">
        <v>56</v>
      </c>
      <c r="T829" s="5">
        <v>56</v>
      </c>
      <c r="U829" s="5">
        <v>0</v>
      </c>
      <c r="V829" s="5">
        <v>1</v>
      </c>
      <c r="W829" s="5"/>
      <c r="X829" s="5"/>
      <c r="Y829" s="5">
        <v>1</v>
      </c>
      <c r="Z829" t="s">
        <v>72</v>
      </c>
      <c r="AA829" t="s">
        <v>72</v>
      </c>
      <c r="AB829" s="1">
        <v>43070</v>
      </c>
      <c r="AC829" t="s">
        <v>72</v>
      </c>
      <c r="AD829" t="s">
        <v>72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 t="s">
        <v>72</v>
      </c>
      <c r="AX829">
        <v>5</v>
      </c>
      <c r="AY829">
        <v>125</v>
      </c>
      <c r="AZ829" t="s">
        <v>1116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2</v>
      </c>
      <c r="BM829">
        <v>0</v>
      </c>
      <c r="BN829">
        <v>0</v>
      </c>
      <c r="BO829">
        <v>56</v>
      </c>
    </row>
    <row r="830" spans="1:67" hidden="1">
      <c r="A830" s="1">
        <v>43073</v>
      </c>
      <c r="B830">
        <v>2006933</v>
      </c>
      <c r="C830" t="s">
        <v>1311</v>
      </c>
      <c r="D830" t="s">
        <v>1312</v>
      </c>
      <c r="E830" s="1">
        <v>12273</v>
      </c>
      <c r="F830">
        <v>85</v>
      </c>
      <c r="G830" t="s">
        <v>69</v>
      </c>
      <c r="H830" t="s">
        <v>830</v>
      </c>
      <c r="I830" t="s">
        <v>70</v>
      </c>
      <c r="J830" t="s">
        <v>71</v>
      </c>
      <c r="K830">
        <v>22.5</v>
      </c>
      <c r="L830">
        <v>0</v>
      </c>
      <c r="M830">
        <v>0</v>
      </c>
      <c r="N830" t="s">
        <v>15</v>
      </c>
      <c r="O830" s="5">
        <v>0</v>
      </c>
      <c r="P830" s="5">
        <v>1</v>
      </c>
      <c r="Q830" s="5">
        <v>0</v>
      </c>
      <c r="R830" s="5">
        <v>0</v>
      </c>
      <c r="S830" s="5">
        <v>45</v>
      </c>
      <c r="T830" s="5">
        <v>45</v>
      </c>
      <c r="U830" s="5">
        <v>0</v>
      </c>
      <c r="V830" s="5">
        <v>1</v>
      </c>
      <c r="W830" s="5"/>
      <c r="X830" s="5"/>
      <c r="Y830" s="5">
        <v>1</v>
      </c>
      <c r="Z830" t="s">
        <v>72</v>
      </c>
      <c r="AA830" t="s">
        <v>72</v>
      </c>
      <c r="AB830" s="1">
        <v>43129</v>
      </c>
      <c r="AC830" t="s">
        <v>72</v>
      </c>
      <c r="AD830" t="s">
        <v>72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 t="s">
        <v>72</v>
      </c>
      <c r="AX830">
        <v>13</v>
      </c>
      <c r="AY830">
        <v>140</v>
      </c>
      <c r="AZ830">
        <v>36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2</v>
      </c>
      <c r="BM830">
        <v>0</v>
      </c>
      <c r="BN830">
        <v>1</v>
      </c>
      <c r="BO830">
        <v>45</v>
      </c>
    </row>
    <row r="831" spans="1:67">
      <c r="A831" s="1">
        <v>43075</v>
      </c>
      <c r="B831">
        <v>136600</v>
      </c>
      <c r="C831" t="s">
        <v>424</v>
      </c>
      <c r="D831" t="s">
        <v>1313</v>
      </c>
      <c r="E831" s="1">
        <v>17129</v>
      </c>
      <c r="F831">
        <v>72</v>
      </c>
      <c r="G831" t="s">
        <v>77</v>
      </c>
      <c r="H831" t="s">
        <v>70</v>
      </c>
      <c r="I831" t="s">
        <v>70</v>
      </c>
      <c r="J831" t="s">
        <v>71</v>
      </c>
      <c r="K831">
        <v>24.7</v>
      </c>
      <c r="L831">
        <v>1</v>
      </c>
      <c r="M831">
        <v>0</v>
      </c>
      <c r="N831" t="s">
        <v>15</v>
      </c>
      <c r="O831" s="5">
        <v>0</v>
      </c>
      <c r="P831" s="5">
        <v>1</v>
      </c>
      <c r="Q831" s="5">
        <v>0</v>
      </c>
      <c r="R831" s="5">
        <v>0</v>
      </c>
      <c r="S831" s="5">
        <v>35</v>
      </c>
      <c r="T831" s="5">
        <v>30</v>
      </c>
      <c r="U831" s="5">
        <v>1</v>
      </c>
      <c r="V831" s="5">
        <v>0</v>
      </c>
      <c r="W831" s="5"/>
      <c r="X831" s="5"/>
      <c r="Y831" s="5">
        <v>1</v>
      </c>
      <c r="Z831" t="s">
        <v>72</v>
      </c>
      <c r="AA831" t="s">
        <v>72</v>
      </c>
      <c r="AB831" s="1">
        <v>43075</v>
      </c>
      <c r="AC831" t="s">
        <v>72</v>
      </c>
      <c r="AD831" t="s">
        <v>72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 t="s">
        <v>72</v>
      </c>
      <c r="AX831">
        <v>11</v>
      </c>
      <c r="AY831">
        <v>90</v>
      </c>
      <c r="AZ831">
        <v>45</v>
      </c>
      <c r="BA831">
        <v>1</v>
      </c>
      <c r="BB831">
        <v>1</v>
      </c>
      <c r="BC831">
        <v>1</v>
      </c>
      <c r="BD831">
        <v>1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2</v>
      </c>
      <c r="BM831">
        <v>0</v>
      </c>
      <c r="BN831">
        <v>1</v>
      </c>
      <c r="BO831">
        <v>30</v>
      </c>
    </row>
    <row r="832" spans="1:67">
      <c r="A832" s="1">
        <v>43075</v>
      </c>
      <c r="B832">
        <v>148942</v>
      </c>
      <c r="C832" t="s">
        <v>586</v>
      </c>
      <c r="D832" t="s">
        <v>1314</v>
      </c>
      <c r="E832" s="1">
        <v>16809</v>
      </c>
      <c r="F832">
        <v>72</v>
      </c>
      <c r="G832" t="s">
        <v>77</v>
      </c>
      <c r="H832" t="s">
        <v>70</v>
      </c>
      <c r="I832" t="s">
        <v>70</v>
      </c>
      <c r="J832" t="s">
        <v>71</v>
      </c>
      <c r="K832">
        <v>29.6</v>
      </c>
      <c r="L832">
        <v>0</v>
      </c>
      <c r="M832">
        <v>0</v>
      </c>
      <c r="N832" t="s">
        <v>15</v>
      </c>
      <c r="O832" s="5">
        <v>0</v>
      </c>
      <c r="P832" s="5">
        <v>1</v>
      </c>
      <c r="Q832" s="5">
        <v>0</v>
      </c>
      <c r="R832" s="5">
        <v>0</v>
      </c>
      <c r="S832" s="5">
        <v>33</v>
      </c>
      <c r="T832" s="5">
        <v>33</v>
      </c>
      <c r="U832" s="5">
        <v>1</v>
      </c>
      <c r="V832" s="5">
        <v>0</v>
      </c>
      <c r="W832" s="5"/>
      <c r="X832" s="5"/>
      <c r="Y832" s="5">
        <v>1</v>
      </c>
      <c r="Z832" t="s">
        <v>72</v>
      </c>
      <c r="AA832" t="s">
        <v>72</v>
      </c>
      <c r="AB832" s="1">
        <v>43075</v>
      </c>
      <c r="AC832" t="s">
        <v>72</v>
      </c>
      <c r="AD832" t="s">
        <v>72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 t="s">
        <v>72</v>
      </c>
      <c r="AX832">
        <v>6</v>
      </c>
      <c r="AY832">
        <v>135</v>
      </c>
      <c r="AZ832">
        <v>40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</v>
      </c>
      <c r="BM832">
        <v>0</v>
      </c>
      <c r="BN832">
        <v>1</v>
      </c>
      <c r="BO832">
        <v>33</v>
      </c>
    </row>
    <row r="833" spans="1:67">
      <c r="A833" s="1">
        <v>43075</v>
      </c>
      <c r="B833">
        <v>276732</v>
      </c>
      <c r="C833" t="s">
        <v>126</v>
      </c>
      <c r="D833" t="s">
        <v>1315</v>
      </c>
      <c r="E833" s="1">
        <v>22711</v>
      </c>
      <c r="F833">
        <v>56</v>
      </c>
      <c r="G833" t="s">
        <v>77</v>
      </c>
      <c r="H833" t="s">
        <v>70</v>
      </c>
      <c r="I833" t="s">
        <v>70</v>
      </c>
      <c r="J833" t="s">
        <v>71</v>
      </c>
      <c r="K833">
        <v>29.7</v>
      </c>
      <c r="L833">
        <v>1</v>
      </c>
      <c r="M833">
        <v>0</v>
      </c>
      <c r="N833" t="s">
        <v>15</v>
      </c>
      <c r="O833" s="5">
        <v>0</v>
      </c>
      <c r="P833" s="5">
        <v>1</v>
      </c>
      <c r="Q833" s="5">
        <v>0</v>
      </c>
      <c r="R833" s="5">
        <v>0</v>
      </c>
      <c r="S833" s="5">
        <v>30</v>
      </c>
      <c r="T833" s="5">
        <v>27</v>
      </c>
      <c r="U833" s="5">
        <v>1</v>
      </c>
      <c r="V833" s="5">
        <v>0</v>
      </c>
      <c r="W833" s="5"/>
      <c r="X833" s="5"/>
      <c r="Y833" s="5">
        <v>1</v>
      </c>
      <c r="Z833" t="s">
        <v>72</v>
      </c>
      <c r="AA833" t="s">
        <v>72</v>
      </c>
      <c r="AB833" s="1">
        <v>43075</v>
      </c>
      <c r="AC833" t="s">
        <v>72</v>
      </c>
      <c r="AD833" t="s">
        <v>72</v>
      </c>
      <c r="AE833">
        <v>1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 t="s">
        <v>72</v>
      </c>
      <c r="AX833">
        <v>9</v>
      </c>
      <c r="AY833">
        <v>95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2</v>
      </c>
      <c r="BM833">
        <v>0</v>
      </c>
      <c r="BN833">
        <v>1</v>
      </c>
      <c r="BO833">
        <v>27</v>
      </c>
    </row>
    <row r="834" spans="1:67" hidden="1">
      <c r="A834" s="1">
        <v>43079</v>
      </c>
      <c r="B834">
        <v>2006983</v>
      </c>
      <c r="C834" t="s">
        <v>184</v>
      </c>
      <c r="D834" t="s">
        <v>1316</v>
      </c>
      <c r="E834" s="1">
        <v>12786</v>
      </c>
      <c r="F834">
        <v>83</v>
      </c>
      <c r="G834" t="s">
        <v>77</v>
      </c>
      <c r="H834" t="s">
        <v>830</v>
      </c>
      <c r="I834" t="s">
        <v>70</v>
      </c>
      <c r="J834" t="s">
        <v>71</v>
      </c>
      <c r="K834">
        <v>27.2</v>
      </c>
      <c r="L834">
        <v>1</v>
      </c>
      <c r="M834">
        <v>0</v>
      </c>
      <c r="N834" t="s">
        <v>16</v>
      </c>
      <c r="O834" s="5">
        <v>0</v>
      </c>
      <c r="P834" s="5">
        <v>0</v>
      </c>
      <c r="Q834" s="5">
        <v>1</v>
      </c>
      <c r="R834" s="5">
        <v>0</v>
      </c>
      <c r="S834" s="5" t="s">
        <v>72</v>
      </c>
      <c r="T834" s="5" t="s">
        <v>72</v>
      </c>
      <c r="U834" s="5">
        <v>0</v>
      </c>
      <c r="V834" s="5">
        <v>0</v>
      </c>
      <c r="W834" s="5"/>
      <c r="X834" s="5"/>
      <c r="Y834" s="5">
        <v>1</v>
      </c>
      <c r="Z834" t="s">
        <v>72</v>
      </c>
      <c r="AA834" t="s">
        <v>72</v>
      </c>
      <c r="AB834" s="1">
        <v>43115</v>
      </c>
      <c r="AC834" t="s">
        <v>72</v>
      </c>
      <c r="AD834" t="s">
        <v>72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 t="s">
        <v>72</v>
      </c>
      <c r="AX834">
        <v>9</v>
      </c>
      <c r="AY834">
        <v>130</v>
      </c>
      <c r="AZ834">
        <v>71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2</v>
      </c>
      <c r="BM834">
        <v>0</v>
      </c>
      <c r="BN834">
        <v>1</v>
      </c>
      <c r="BO834" t="s">
        <v>72</v>
      </c>
    </row>
    <row r="835" spans="1:67" hidden="1">
      <c r="A835" s="1">
        <v>43080</v>
      </c>
      <c r="B835">
        <v>2006904</v>
      </c>
      <c r="C835" t="s">
        <v>1317</v>
      </c>
      <c r="D835" t="s">
        <v>1318</v>
      </c>
      <c r="E835" s="1">
        <v>11680</v>
      </c>
      <c r="F835">
        <v>87</v>
      </c>
      <c r="G835" t="s">
        <v>69</v>
      </c>
      <c r="H835" t="s">
        <v>830</v>
      </c>
      <c r="I835" t="s">
        <v>70</v>
      </c>
      <c r="J835" t="s">
        <v>71</v>
      </c>
      <c r="K835">
        <v>24.9</v>
      </c>
      <c r="L835">
        <v>1</v>
      </c>
      <c r="M835">
        <v>0</v>
      </c>
      <c r="N835" t="s">
        <v>15</v>
      </c>
      <c r="O835" s="5">
        <v>0</v>
      </c>
      <c r="P835" s="5">
        <v>1</v>
      </c>
      <c r="Q835" s="5">
        <v>0</v>
      </c>
      <c r="R835" s="5">
        <v>0</v>
      </c>
      <c r="S835" s="5">
        <v>71</v>
      </c>
      <c r="T835" s="5">
        <v>71</v>
      </c>
      <c r="U835" s="5">
        <v>0</v>
      </c>
      <c r="V835" s="5">
        <v>1</v>
      </c>
      <c r="W835" s="5"/>
      <c r="X835" s="5"/>
      <c r="Y835" s="5">
        <v>1</v>
      </c>
      <c r="Z835" t="s">
        <v>72</v>
      </c>
      <c r="AA835" t="s">
        <v>72</v>
      </c>
      <c r="AB835" s="1">
        <v>43129</v>
      </c>
      <c r="AC835" t="s">
        <v>72</v>
      </c>
      <c r="AD835" t="s">
        <v>72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 t="s">
        <v>72</v>
      </c>
      <c r="AX835">
        <v>6</v>
      </c>
      <c r="AY835">
        <v>125</v>
      </c>
      <c r="AZ835">
        <v>81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2</v>
      </c>
      <c r="BM835">
        <v>0</v>
      </c>
      <c r="BN835">
        <v>0</v>
      </c>
      <c r="BO835">
        <v>71</v>
      </c>
    </row>
    <row r="836" spans="1:67">
      <c r="A836" s="1">
        <v>43081</v>
      </c>
      <c r="B836">
        <v>346832</v>
      </c>
      <c r="C836" t="s">
        <v>1319</v>
      </c>
      <c r="D836" t="s">
        <v>567</v>
      </c>
      <c r="E836" s="1">
        <v>16944</v>
      </c>
      <c r="F836">
        <v>72</v>
      </c>
      <c r="G836" t="s">
        <v>77</v>
      </c>
      <c r="H836" t="s">
        <v>1014</v>
      </c>
      <c r="I836" t="s">
        <v>1014</v>
      </c>
      <c r="J836" t="s">
        <v>71</v>
      </c>
      <c r="K836">
        <v>36.4</v>
      </c>
      <c r="L836">
        <v>0</v>
      </c>
      <c r="M836">
        <v>0</v>
      </c>
      <c r="N836" t="s">
        <v>15</v>
      </c>
      <c r="O836" s="5">
        <v>0</v>
      </c>
      <c r="P836" s="5">
        <v>1</v>
      </c>
      <c r="Q836" s="5">
        <v>0</v>
      </c>
      <c r="R836" s="5">
        <v>0</v>
      </c>
      <c r="S836" s="5">
        <v>40</v>
      </c>
      <c r="T836" s="5" t="s">
        <v>72</v>
      </c>
      <c r="U836" s="5">
        <v>1</v>
      </c>
      <c r="V836" s="5">
        <v>0</v>
      </c>
      <c r="W836" s="5"/>
      <c r="X836" s="5"/>
      <c r="Y836" s="5">
        <v>1</v>
      </c>
      <c r="Z836" t="s">
        <v>72</v>
      </c>
      <c r="AA836" t="s">
        <v>72</v>
      </c>
      <c r="AB836" s="1">
        <v>43122</v>
      </c>
      <c r="AC836" t="s">
        <v>72</v>
      </c>
      <c r="AD836" t="s">
        <v>72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 t="s">
        <v>72</v>
      </c>
      <c r="AY836">
        <v>125</v>
      </c>
      <c r="BA836">
        <v>1</v>
      </c>
      <c r="BB836">
        <v>1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1</v>
      </c>
      <c r="BK836">
        <v>0</v>
      </c>
      <c r="BL836">
        <v>2</v>
      </c>
      <c r="BM836">
        <v>0</v>
      </c>
      <c r="BN836">
        <v>1</v>
      </c>
      <c r="BO836">
        <v>40</v>
      </c>
    </row>
    <row r="837" spans="1:67">
      <c r="A837" s="1">
        <v>43082</v>
      </c>
      <c r="B837">
        <v>161222</v>
      </c>
      <c r="C837" t="s">
        <v>1320</v>
      </c>
      <c r="D837" t="s">
        <v>1321</v>
      </c>
      <c r="E837" s="1">
        <v>25038</v>
      </c>
      <c r="F837">
        <v>50</v>
      </c>
      <c r="G837" t="s">
        <v>77</v>
      </c>
      <c r="H837" t="s">
        <v>70</v>
      </c>
      <c r="I837" t="s">
        <v>70</v>
      </c>
      <c r="J837" t="s">
        <v>71</v>
      </c>
      <c r="K837">
        <v>42</v>
      </c>
      <c r="L837">
        <v>0</v>
      </c>
      <c r="M837">
        <v>0</v>
      </c>
      <c r="N837" t="s">
        <v>15</v>
      </c>
      <c r="O837" s="5">
        <v>0</v>
      </c>
      <c r="P837" s="5">
        <v>1</v>
      </c>
      <c r="Q837" s="5">
        <v>0</v>
      </c>
      <c r="R837" s="5">
        <v>0</v>
      </c>
      <c r="S837" s="5">
        <v>31</v>
      </c>
      <c r="T837" s="5">
        <v>31</v>
      </c>
      <c r="U837" s="5">
        <v>1</v>
      </c>
      <c r="V837" s="5">
        <v>0</v>
      </c>
      <c r="W837" s="5"/>
      <c r="X837" s="5"/>
      <c r="Y837" s="5">
        <v>1</v>
      </c>
      <c r="Z837" t="s">
        <v>72</v>
      </c>
      <c r="AA837" t="s">
        <v>72</v>
      </c>
      <c r="AB837" s="1">
        <v>43082</v>
      </c>
      <c r="AC837" t="s">
        <v>72</v>
      </c>
      <c r="AD837" t="s">
        <v>72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 t="s">
        <v>72</v>
      </c>
      <c r="AX837">
        <v>7</v>
      </c>
      <c r="AY837">
        <v>120</v>
      </c>
      <c r="AZ837">
        <v>49</v>
      </c>
      <c r="BA837">
        <v>1</v>
      </c>
      <c r="BB837">
        <v>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1</v>
      </c>
      <c r="BI837">
        <v>1</v>
      </c>
      <c r="BJ837">
        <v>0</v>
      </c>
      <c r="BK837">
        <v>1</v>
      </c>
      <c r="BL837">
        <v>2</v>
      </c>
      <c r="BM837">
        <v>0</v>
      </c>
      <c r="BN837">
        <v>1</v>
      </c>
      <c r="BO837">
        <v>31</v>
      </c>
    </row>
    <row r="838" spans="1:67" hidden="1">
      <c r="A838" s="1">
        <v>43082</v>
      </c>
      <c r="B838">
        <v>174302</v>
      </c>
      <c r="C838" t="s">
        <v>197</v>
      </c>
      <c r="D838" t="s">
        <v>1322</v>
      </c>
      <c r="E838" s="1">
        <v>15522</v>
      </c>
      <c r="F838">
        <v>76</v>
      </c>
      <c r="G838" t="s">
        <v>77</v>
      </c>
      <c r="H838" t="s">
        <v>70</v>
      </c>
      <c r="I838" t="s">
        <v>70</v>
      </c>
      <c r="J838" t="s">
        <v>71</v>
      </c>
      <c r="K838">
        <v>22.1</v>
      </c>
      <c r="L838">
        <v>0</v>
      </c>
      <c r="M838">
        <v>0</v>
      </c>
      <c r="N838" t="s">
        <v>16</v>
      </c>
      <c r="O838" s="5">
        <v>0</v>
      </c>
      <c r="P838" s="5">
        <v>0</v>
      </c>
      <c r="Q838" s="5">
        <v>1</v>
      </c>
      <c r="R838" s="5">
        <v>0</v>
      </c>
      <c r="S838" s="5">
        <v>40</v>
      </c>
      <c r="T838" s="5">
        <v>33</v>
      </c>
      <c r="U838" s="5">
        <v>1</v>
      </c>
      <c r="V838" s="5">
        <v>0</v>
      </c>
      <c r="W838" s="5"/>
      <c r="X838" s="5"/>
      <c r="Y838" s="5">
        <v>1</v>
      </c>
      <c r="Z838" t="s">
        <v>139</v>
      </c>
      <c r="AA838" t="s">
        <v>355</v>
      </c>
      <c r="AB838" s="1">
        <v>43082</v>
      </c>
      <c r="AC838" t="s">
        <v>139</v>
      </c>
      <c r="AD838" t="s">
        <v>355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 t="s">
        <v>72</v>
      </c>
      <c r="AY838">
        <v>100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1</v>
      </c>
      <c r="BJ838">
        <v>1</v>
      </c>
      <c r="BK838">
        <v>0</v>
      </c>
      <c r="BL838">
        <v>2</v>
      </c>
      <c r="BM838">
        <v>0</v>
      </c>
      <c r="BN838">
        <v>1</v>
      </c>
      <c r="BO838">
        <v>33</v>
      </c>
    </row>
    <row r="839" spans="1:67" hidden="1">
      <c r="A839" s="1">
        <v>43082</v>
      </c>
      <c r="B839">
        <v>298608</v>
      </c>
      <c r="C839" t="s">
        <v>1323</v>
      </c>
      <c r="D839" t="s">
        <v>1324</v>
      </c>
      <c r="E839" s="1">
        <v>23587</v>
      </c>
      <c r="F839">
        <v>54</v>
      </c>
      <c r="G839" t="s">
        <v>77</v>
      </c>
      <c r="H839" t="s">
        <v>70</v>
      </c>
      <c r="I839" t="s">
        <v>70</v>
      </c>
      <c r="J839" t="s">
        <v>71</v>
      </c>
      <c r="K839">
        <v>28.7</v>
      </c>
      <c r="L839">
        <v>0</v>
      </c>
      <c r="M839">
        <v>0</v>
      </c>
      <c r="N839" t="s">
        <v>15</v>
      </c>
      <c r="O839" s="5">
        <v>0</v>
      </c>
      <c r="P839" s="5">
        <v>1</v>
      </c>
      <c r="Q839" s="5">
        <v>0</v>
      </c>
      <c r="R839" s="5">
        <v>0</v>
      </c>
      <c r="S839" s="5">
        <v>50</v>
      </c>
      <c r="T839" s="5">
        <v>50</v>
      </c>
      <c r="U839" s="5">
        <v>0</v>
      </c>
      <c r="V839" s="5">
        <v>1</v>
      </c>
      <c r="W839" s="5"/>
      <c r="X839" s="5"/>
      <c r="Y839" s="5">
        <v>1</v>
      </c>
      <c r="Z839" t="s">
        <v>72</v>
      </c>
      <c r="AA839" t="s">
        <v>72</v>
      </c>
      <c r="AB839" s="1">
        <v>43082</v>
      </c>
      <c r="AC839" t="s">
        <v>72</v>
      </c>
      <c r="AD839" t="s">
        <v>72</v>
      </c>
      <c r="AE839">
        <v>1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 t="s">
        <v>72</v>
      </c>
      <c r="AX839">
        <v>7</v>
      </c>
      <c r="AY839">
        <v>110</v>
      </c>
      <c r="AZ839">
        <v>90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1</v>
      </c>
      <c r="BJ839">
        <v>0</v>
      </c>
      <c r="BK839">
        <v>1</v>
      </c>
      <c r="BL839">
        <v>2</v>
      </c>
      <c r="BM839">
        <v>0</v>
      </c>
      <c r="BN839">
        <v>1</v>
      </c>
      <c r="BO839">
        <v>50</v>
      </c>
    </row>
    <row r="840" spans="1:67" hidden="1">
      <c r="A840" s="1">
        <v>43083</v>
      </c>
      <c r="B840">
        <v>181634</v>
      </c>
      <c r="C840" t="s">
        <v>424</v>
      </c>
      <c r="D840" t="s">
        <v>1325</v>
      </c>
      <c r="E840" s="1">
        <v>14216</v>
      </c>
      <c r="F840">
        <v>80</v>
      </c>
      <c r="G840" t="s">
        <v>77</v>
      </c>
      <c r="H840" t="s">
        <v>70</v>
      </c>
      <c r="I840" t="s">
        <v>70</v>
      </c>
      <c r="J840" t="s">
        <v>71</v>
      </c>
      <c r="K840">
        <v>30</v>
      </c>
      <c r="L840">
        <v>0</v>
      </c>
      <c r="M840">
        <v>0</v>
      </c>
      <c r="N840" t="s">
        <v>16</v>
      </c>
      <c r="O840" s="5">
        <v>0</v>
      </c>
      <c r="P840" s="5">
        <v>0</v>
      </c>
      <c r="Q840" s="5">
        <v>1</v>
      </c>
      <c r="R840" s="5">
        <v>0</v>
      </c>
      <c r="S840" s="5">
        <v>45</v>
      </c>
      <c r="T840" s="5">
        <v>45</v>
      </c>
      <c r="U840" s="5">
        <v>0</v>
      </c>
      <c r="V840" s="5">
        <v>1</v>
      </c>
      <c r="W840" s="5"/>
      <c r="X840" s="5"/>
      <c r="Y840" s="5">
        <v>1</v>
      </c>
      <c r="Z840" t="s">
        <v>72</v>
      </c>
      <c r="AA840" t="s">
        <v>72</v>
      </c>
      <c r="AB840" s="1">
        <v>43125</v>
      </c>
      <c r="AC840" t="s">
        <v>72</v>
      </c>
      <c r="AD840" t="s">
        <v>72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 t="s">
        <v>72</v>
      </c>
      <c r="AX840">
        <v>8</v>
      </c>
      <c r="AY840">
        <v>120</v>
      </c>
      <c r="AZ840">
        <v>62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1</v>
      </c>
      <c r="BL840">
        <v>2</v>
      </c>
      <c r="BM840">
        <v>0</v>
      </c>
      <c r="BN840">
        <v>1</v>
      </c>
      <c r="BO840">
        <v>45</v>
      </c>
    </row>
    <row r="841" spans="1:67" hidden="1">
      <c r="A841" s="1">
        <v>43083</v>
      </c>
      <c r="B841">
        <v>188472</v>
      </c>
      <c r="C841" t="s">
        <v>481</v>
      </c>
      <c r="D841" t="s">
        <v>1326</v>
      </c>
      <c r="E841" s="1">
        <v>11237</v>
      </c>
      <c r="F841">
        <v>88</v>
      </c>
      <c r="G841" t="s">
        <v>77</v>
      </c>
      <c r="H841" t="s">
        <v>70</v>
      </c>
      <c r="I841" t="s">
        <v>70</v>
      </c>
      <c r="J841" t="s">
        <v>71</v>
      </c>
      <c r="K841">
        <v>27</v>
      </c>
      <c r="L841">
        <v>0</v>
      </c>
      <c r="M841">
        <v>0</v>
      </c>
      <c r="N841" t="s">
        <v>15</v>
      </c>
      <c r="O841" s="5">
        <v>0</v>
      </c>
      <c r="P841" s="5">
        <v>1</v>
      </c>
      <c r="Q841" s="5">
        <v>0</v>
      </c>
      <c r="R841" s="5">
        <v>0</v>
      </c>
      <c r="S841" s="5">
        <v>63</v>
      </c>
      <c r="T841" s="5">
        <v>60</v>
      </c>
      <c r="U841" s="5">
        <v>0</v>
      </c>
      <c r="V841" s="5">
        <v>1</v>
      </c>
      <c r="W841" s="5"/>
      <c r="X841" s="5"/>
      <c r="Y841" s="5">
        <v>1</v>
      </c>
      <c r="Z841" t="s">
        <v>72</v>
      </c>
      <c r="AA841" t="s">
        <v>72</v>
      </c>
      <c r="AB841" s="1">
        <v>43083</v>
      </c>
      <c r="AC841" t="s">
        <v>72</v>
      </c>
      <c r="AD841" t="s">
        <v>72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 t="s">
        <v>72</v>
      </c>
      <c r="AX841">
        <v>10</v>
      </c>
      <c r="AY841">
        <v>120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1</v>
      </c>
      <c r="BK841">
        <v>0</v>
      </c>
      <c r="BL841">
        <v>2</v>
      </c>
      <c r="BM841">
        <v>0</v>
      </c>
      <c r="BN841">
        <v>0</v>
      </c>
      <c r="BO841">
        <v>60</v>
      </c>
    </row>
    <row r="842" spans="1:67" hidden="1">
      <c r="A842" s="1">
        <v>43086</v>
      </c>
      <c r="B842">
        <v>307808</v>
      </c>
      <c r="C842" t="s">
        <v>162</v>
      </c>
      <c r="D842" t="s">
        <v>1327</v>
      </c>
      <c r="E842" s="1">
        <v>10148</v>
      </c>
      <c r="F842">
        <v>91</v>
      </c>
      <c r="G842" t="s">
        <v>77</v>
      </c>
      <c r="H842" t="s">
        <v>70</v>
      </c>
      <c r="I842" t="s">
        <v>70</v>
      </c>
      <c r="J842" t="s">
        <v>71</v>
      </c>
      <c r="K842">
        <v>18.3</v>
      </c>
      <c r="L842">
        <v>0</v>
      </c>
      <c r="M842">
        <v>0</v>
      </c>
      <c r="N842" t="s">
        <v>16</v>
      </c>
      <c r="O842" s="5">
        <v>0</v>
      </c>
      <c r="P842" s="5">
        <v>0</v>
      </c>
      <c r="Q842" s="5">
        <v>1</v>
      </c>
      <c r="R842" s="5">
        <v>0</v>
      </c>
      <c r="S842" s="5">
        <v>65</v>
      </c>
      <c r="T842" s="5">
        <v>65</v>
      </c>
      <c r="U842" s="5">
        <v>0</v>
      </c>
      <c r="V842" s="5">
        <v>1</v>
      </c>
      <c r="W842" s="5"/>
      <c r="X842" s="5"/>
      <c r="Y842" s="5">
        <v>1</v>
      </c>
      <c r="Z842" t="s">
        <v>72</v>
      </c>
      <c r="AA842" t="s">
        <v>72</v>
      </c>
      <c r="AB842" s="1">
        <v>43086</v>
      </c>
      <c r="AC842" t="s">
        <v>72</v>
      </c>
      <c r="AD842" t="s">
        <v>72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 t="s">
        <v>72</v>
      </c>
      <c r="AX842">
        <v>15</v>
      </c>
      <c r="AY842">
        <v>110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65</v>
      </c>
    </row>
    <row r="843" spans="1:67" hidden="1">
      <c r="A843" s="1">
        <v>43087</v>
      </c>
      <c r="B843">
        <v>173991</v>
      </c>
      <c r="C843" t="s">
        <v>154</v>
      </c>
      <c r="D843" t="s">
        <v>1328</v>
      </c>
      <c r="E843" s="1">
        <v>15147</v>
      </c>
      <c r="F843">
        <v>77</v>
      </c>
      <c r="G843" t="s">
        <v>77</v>
      </c>
      <c r="H843" t="s">
        <v>70</v>
      </c>
      <c r="I843" t="s">
        <v>70</v>
      </c>
      <c r="J843" t="s">
        <v>71</v>
      </c>
      <c r="K843">
        <v>32.5</v>
      </c>
      <c r="L843">
        <v>0</v>
      </c>
      <c r="M843">
        <v>0</v>
      </c>
      <c r="N843" t="s">
        <v>14</v>
      </c>
      <c r="O843" s="5">
        <v>1</v>
      </c>
      <c r="P843" s="5">
        <v>0</v>
      </c>
      <c r="Q843" s="5">
        <v>0</v>
      </c>
      <c r="R843" s="5">
        <v>0</v>
      </c>
      <c r="S843" s="5">
        <v>47</v>
      </c>
      <c r="T843" s="5">
        <v>46</v>
      </c>
      <c r="U843" s="5">
        <v>0</v>
      </c>
      <c r="V843" s="5">
        <v>1</v>
      </c>
      <c r="W843" s="5"/>
      <c r="X843" s="5"/>
      <c r="Y843" s="5">
        <v>1</v>
      </c>
      <c r="Z843" t="s">
        <v>72</v>
      </c>
      <c r="AA843" t="s">
        <v>72</v>
      </c>
      <c r="AB843" s="1">
        <v>43087</v>
      </c>
      <c r="AC843" t="s">
        <v>72</v>
      </c>
      <c r="AD843" t="s">
        <v>72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 t="s">
        <v>72</v>
      </c>
      <c r="AX843">
        <v>10</v>
      </c>
      <c r="AY843">
        <v>140</v>
      </c>
      <c r="AZ843">
        <v>39</v>
      </c>
      <c r="BA843">
        <v>1</v>
      </c>
      <c r="BB843">
        <v>1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1</v>
      </c>
      <c r="BL843">
        <v>2</v>
      </c>
      <c r="BM843">
        <v>1</v>
      </c>
      <c r="BN843">
        <v>1</v>
      </c>
      <c r="BO843">
        <v>46</v>
      </c>
    </row>
    <row r="844" spans="1:67" hidden="1">
      <c r="A844" s="1">
        <v>43087</v>
      </c>
      <c r="B844">
        <v>2000152</v>
      </c>
      <c r="C844" t="s">
        <v>1329</v>
      </c>
      <c r="D844" t="s">
        <v>684</v>
      </c>
      <c r="E844" s="1">
        <v>17059</v>
      </c>
      <c r="F844">
        <v>72</v>
      </c>
      <c r="G844" t="s">
        <v>69</v>
      </c>
      <c r="H844" t="s">
        <v>830</v>
      </c>
      <c r="I844" t="s">
        <v>70</v>
      </c>
      <c r="J844" t="s">
        <v>71</v>
      </c>
      <c r="K844">
        <v>42.3</v>
      </c>
      <c r="L844">
        <v>0</v>
      </c>
      <c r="M844">
        <v>0</v>
      </c>
      <c r="N844" t="s">
        <v>16</v>
      </c>
      <c r="O844" s="5">
        <v>0</v>
      </c>
      <c r="P844" s="5">
        <v>0</v>
      </c>
      <c r="Q844" s="5">
        <v>1</v>
      </c>
      <c r="R844" s="5">
        <v>0</v>
      </c>
      <c r="S844" s="5">
        <v>70</v>
      </c>
      <c r="T844" s="5" t="s">
        <v>72</v>
      </c>
      <c r="U844" s="5">
        <v>0</v>
      </c>
      <c r="V844" s="5">
        <v>1</v>
      </c>
      <c r="W844" s="5"/>
      <c r="X844" s="5"/>
      <c r="Y844" s="5">
        <v>1</v>
      </c>
      <c r="Z844" t="s">
        <v>72</v>
      </c>
      <c r="AA844" t="s">
        <v>72</v>
      </c>
      <c r="AB844" s="1">
        <v>43087</v>
      </c>
      <c r="AC844" t="s">
        <v>72</v>
      </c>
      <c r="AD844" t="s">
        <v>72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 t="s">
        <v>72</v>
      </c>
      <c r="AX844">
        <v>13</v>
      </c>
      <c r="AY844">
        <v>170</v>
      </c>
      <c r="AZ844">
        <v>59</v>
      </c>
      <c r="BA844">
        <v>1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</v>
      </c>
      <c r="BM844">
        <v>0</v>
      </c>
      <c r="BN844">
        <v>0</v>
      </c>
      <c r="BO844">
        <v>70</v>
      </c>
    </row>
    <row r="845" spans="1:67" hidden="1">
      <c r="A845" s="1">
        <v>43090</v>
      </c>
      <c r="B845">
        <v>199369</v>
      </c>
      <c r="C845" t="s">
        <v>1330</v>
      </c>
      <c r="D845" t="s">
        <v>1331</v>
      </c>
      <c r="E845" s="1">
        <v>20624</v>
      </c>
      <c r="F845">
        <v>62</v>
      </c>
      <c r="G845" t="s">
        <v>77</v>
      </c>
      <c r="H845" t="s">
        <v>70</v>
      </c>
      <c r="I845" t="s">
        <v>70</v>
      </c>
      <c r="J845" t="s">
        <v>71</v>
      </c>
      <c r="K845">
        <v>28.6</v>
      </c>
      <c r="L845">
        <v>0</v>
      </c>
      <c r="M845">
        <v>0</v>
      </c>
      <c r="N845" t="s">
        <v>15</v>
      </c>
      <c r="O845" s="5">
        <v>0</v>
      </c>
      <c r="P845" s="5">
        <v>1</v>
      </c>
      <c r="Q845" s="5">
        <v>0</v>
      </c>
      <c r="R845" s="5">
        <v>0</v>
      </c>
      <c r="S845" s="5">
        <v>32</v>
      </c>
      <c r="T845" s="5">
        <v>30</v>
      </c>
      <c r="U845" s="5">
        <v>1</v>
      </c>
      <c r="V845" s="5">
        <v>0</v>
      </c>
      <c r="W845" s="5"/>
      <c r="X845" s="5"/>
      <c r="Y845" s="5">
        <v>1</v>
      </c>
      <c r="Z845" t="s">
        <v>72</v>
      </c>
      <c r="AA845" t="s">
        <v>72</v>
      </c>
      <c r="AB845" s="1">
        <v>43128</v>
      </c>
      <c r="AC845" t="s">
        <v>139</v>
      </c>
      <c r="AD845" t="s">
        <v>355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 t="s">
        <v>72</v>
      </c>
      <c r="AX845">
        <v>6</v>
      </c>
      <c r="AY845">
        <v>110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1</v>
      </c>
      <c r="BI845">
        <v>1</v>
      </c>
      <c r="BJ845">
        <v>0</v>
      </c>
      <c r="BK845">
        <v>1</v>
      </c>
      <c r="BL845">
        <v>2</v>
      </c>
      <c r="BM845">
        <v>1</v>
      </c>
      <c r="BN845">
        <v>1</v>
      </c>
      <c r="BO845">
        <v>30</v>
      </c>
    </row>
    <row r="846" spans="1:67" hidden="1">
      <c r="A846" s="1">
        <v>43090</v>
      </c>
      <c r="B846">
        <v>205778</v>
      </c>
      <c r="C846" t="s">
        <v>1332</v>
      </c>
      <c r="D846" t="s">
        <v>1333</v>
      </c>
      <c r="E846" s="1">
        <v>15033</v>
      </c>
      <c r="F846">
        <v>77</v>
      </c>
      <c r="G846" t="s">
        <v>69</v>
      </c>
      <c r="H846" t="s">
        <v>70</v>
      </c>
      <c r="I846" t="s">
        <v>70</v>
      </c>
      <c r="J846" t="s">
        <v>71</v>
      </c>
      <c r="K846">
        <v>20.6</v>
      </c>
      <c r="L846">
        <v>0</v>
      </c>
      <c r="M846">
        <v>0</v>
      </c>
      <c r="N846" t="s">
        <v>15</v>
      </c>
      <c r="O846" s="5">
        <v>0</v>
      </c>
      <c r="P846" s="5">
        <v>1</v>
      </c>
      <c r="Q846" s="5">
        <v>0</v>
      </c>
      <c r="R846" s="5">
        <v>0</v>
      </c>
      <c r="S846" s="5">
        <v>20</v>
      </c>
      <c r="T846" s="5">
        <v>20</v>
      </c>
      <c r="U846" s="5">
        <v>1</v>
      </c>
      <c r="V846" s="5">
        <v>0</v>
      </c>
      <c r="W846" s="5"/>
      <c r="X846" s="5"/>
      <c r="Y846" s="5">
        <v>1</v>
      </c>
      <c r="Z846" t="s">
        <v>72</v>
      </c>
      <c r="AA846" t="s">
        <v>72</v>
      </c>
      <c r="AB846" s="1">
        <v>43104</v>
      </c>
      <c r="AC846" t="s">
        <v>139</v>
      </c>
      <c r="AD846" t="s">
        <v>355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 t="s">
        <v>72</v>
      </c>
      <c r="AX846">
        <v>7</v>
      </c>
      <c r="AY846">
        <v>105</v>
      </c>
      <c r="AZ846">
        <v>58</v>
      </c>
      <c r="BA846">
        <v>1</v>
      </c>
      <c r="BB846">
        <v>0</v>
      </c>
      <c r="BC846">
        <v>1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</v>
      </c>
      <c r="BM846">
        <v>1</v>
      </c>
      <c r="BN846">
        <v>1</v>
      </c>
      <c r="BO846">
        <v>20</v>
      </c>
    </row>
    <row r="847" spans="1:67">
      <c r="A847" s="1">
        <v>43090</v>
      </c>
      <c r="B847">
        <v>225021</v>
      </c>
      <c r="C847" t="s">
        <v>150</v>
      </c>
      <c r="D847" t="s">
        <v>1334</v>
      </c>
      <c r="E847" s="1">
        <v>14224</v>
      </c>
      <c r="F847">
        <v>80</v>
      </c>
      <c r="G847" t="s">
        <v>69</v>
      </c>
      <c r="H847" t="s">
        <v>70</v>
      </c>
      <c r="I847" t="s">
        <v>70</v>
      </c>
      <c r="J847" t="s">
        <v>71</v>
      </c>
      <c r="K847">
        <v>23.9</v>
      </c>
      <c r="L847">
        <v>0</v>
      </c>
      <c r="M847">
        <v>0</v>
      </c>
      <c r="N847" t="s">
        <v>15</v>
      </c>
      <c r="O847" s="5">
        <v>0</v>
      </c>
      <c r="P847" s="5">
        <v>1</v>
      </c>
      <c r="Q847" s="5">
        <v>0</v>
      </c>
      <c r="R847" s="5">
        <v>0</v>
      </c>
      <c r="S847" s="5">
        <v>34</v>
      </c>
      <c r="T847" s="5" t="s">
        <v>72</v>
      </c>
      <c r="U847" s="5">
        <v>1</v>
      </c>
      <c r="V847" s="5">
        <v>0</v>
      </c>
      <c r="W847" s="5"/>
      <c r="X847" s="5"/>
      <c r="Y847" s="5">
        <v>1</v>
      </c>
      <c r="Z847" t="s">
        <v>72</v>
      </c>
      <c r="AA847" t="s">
        <v>72</v>
      </c>
      <c r="AB847" s="1">
        <v>43090</v>
      </c>
      <c r="AC847" t="s">
        <v>72</v>
      </c>
      <c r="AD847" t="s">
        <v>72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 t="s">
        <v>72</v>
      </c>
      <c r="AX847">
        <v>10</v>
      </c>
      <c r="AY847">
        <v>115</v>
      </c>
      <c r="AZ847">
        <v>84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1</v>
      </c>
      <c r="BL847">
        <v>2</v>
      </c>
      <c r="BM847">
        <v>0</v>
      </c>
      <c r="BN847">
        <v>1</v>
      </c>
      <c r="BO847">
        <v>34</v>
      </c>
    </row>
    <row r="848" spans="1:67">
      <c r="A848" s="1">
        <v>43090</v>
      </c>
      <c r="B848">
        <v>305486</v>
      </c>
      <c r="C848" t="s">
        <v>1335</v>
      </c>
      <c r="D848" t="s">
        <v>1336</v>
      </c>
      <c r="E848" s="1">
        <v>17222</v>
      </c>
      <c r="F848">
        <v>71</v>
      </c>
      <c r="G848" t="s">
        <v>77</v>
      </c>
      <c r="H848" t="s">
        <v>70</v>
      </c>
      <c r="I848" t="s">
        <v>70</v>
      </c>
      <c r="J848" t="s">
        <v>71</v>
      </c>
      <c r="K848">
        <v>31.6</v>
      </c>
      <c r="L848">
        <v>0</v>
      </c>
      <c r="M848">
        <v>0</v>
      </c>
      <c r="N848" t="s">
        <v>15</v>
      </c>
      <c r="O848" s="5">
        <v>0</v>
      </c>
      <c r="P848" s="5">
        <v>1</v>
      </c>
      <c r="Q848" s="5">
        <v>0</v>
      </c>
      <c r="R848" s="5">
        <v>0</v>
      </c>
      <c r="S848" s="5">
        <v>40</v>
      </c>
      <c r="T848" s="5">
        <v>40</v>
      </c>
      <c r="U848" s="5">
        <v>1</v>
      </c>
      <c r="V848" s="5">
        <v>0</v>
      </c>
      <c r="W848" s="5"/>
      <c r="X848" s="5"/>
      <c r="Y848" s="5">
        <v>1</v>
      </c>
      <c r="Z848" t="s">
        <v>72</v>
      </c>
      <c r="AA848" t="s">
        <v>72</v>
      </c>
      <c r="AB848" s="1">
        <v>43090</v>
      </c>
      <c r="AC848" t="s">
        <v>72</v>
      </c>
      <c r="AD848" t="s">
        <v>72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 t="s">
        <v>72</v>
      </c>
      <c r="AX848">
        <v>10</v>
      </c>
      <c r="AY848">
        <v>90</v>
      </c>
      <c r="AZ848">
        <v>55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1</v>
      </c>
      <c r="BJ848">
        <v>1</v>
      </c>
      <c r="BK848">
        <v>0</v>
      </c>
      <c r="BL848">
        <v>2</v>
      </c>
      <c r="BM848">
        <v>1</v>
      </c>
      <c r="BN848">
        <v>1</v>
      </c>
      <c r="BO848">
        <v>40</v>
      </c>
    </row>
    <row r="849" spans="1:67" hidden="1">
      <c r="A849" s="1">
        <v>43090</v>
      </c>
      <c r="B849">
        <v>306393</v>
      </c>
      <c r="C849" t="s">
        <v>1337</v>
      </c>
      <c r="D849" t="s">
        <v>1338</v>
      </c>
      <c r="E849" s="1">
        <v>10998</v>
      </c>
      <c r="F849">
        <v>88</v>
      </c>
      <c r="G849" t="s">
        <v>69</v>
      </c>
      <c r="H849" t="s">
        <v>70</v>
      </c>
      <c r="I849" t="s">
        <v>70</v>
      </c>
      <c r="J849" t="s">
        <v>71</v>
      </c>
      <c r="K849">
        <v>26.2</v>
      </c>
      <c r="L849">
        <v>0</v>
      </c>
      <c r="M849">
        <v>0</v>
      </c>
      <c r="N849" t="s">
        <v>15</v>
      </c>
      <c r="O849" s="5">
        <v>0</v>
      </c>
      <c r="P849" s="5">
        <v>1</v>
      </c>
      <c r="Q849" s="5">
        <v>0</v>
      </c>
      <c r="R849" s="5">
        <v>0</v>
      </c>
      <c r="S849" s="5">
        <v>31</v>
      </c>
      <c r="T849" s="5">
        <v>31</v>
      </c>
      <c r="U849" s="5">
        <v>1</v>
      </c>
      <c r="V849" s="5">
        <v>0</v>
      </c>
      <c r="W849" s="5"/>
      <c r="X849" s="5"/>
      <c r="Y849" s="5">
        <v>1</v>
      </c>
      <c r="Z849" t="s">
        <v>139</v>
      </c>
      <c r="AA849" t="s">
        <v>355</v>
      </c>
      <c r="AB849" s="1">
        <v>43090</v>
      </c>
      <c r="AC849" t="s">
        <v>139</v>
      </c>
      <c r="AD849" t="s">
        <v>355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 t="s">
        <v>72</v>
      </c>
      <c r="AX849">
        <v>11</v>
      </c>
      <c r="AY849">
        <v>120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2</v>
      </c>
      <c r="BM849">
        <v>0</v>
      </c>
      <c r="BN849">
        <v>1</v>
      </c>
      <c r="BO849">
        <v>31</v>
      </c>
    </row>
    <row r="850" spans="1:67" hidden="1">
      <c r="A850" s="1">
        <v>43090</v>
      </c>
      <c r="B850">
        <v>307563</v>
      </c>
      <c r="C850" t="s">
        <v>1339</v>
      </c>
      <c r="D850" t="s">
        <v>1209</v>
      </c>
      <c r="E850" s="1">
        <v>12753</v>
      </c>
      <c r="F850">
        <v>84</v>
      </c>
      <c r="G850" t="s">
        <v>77</v>
      </c>
      <c r="H850" t="s">
        <v>70</v>
      </c>
      <c r="I850" t="s">
        <v>70</v>
      </c>
      <c r="J850" t="s">
        <v>71</v>
      </c>
      <c r="K850">
        <v>28.7</v>
      </c>
      <c r="L850">
        <v>1</v>
      </c>
      <c r="M850">
        <v>0</v>
      </c>
      <c r="N850" t="s">
        <v>16</v>
      </c>
      <c r="O850" s="5">
        <v>0</v>
      </c>
      <c r="P850" s="5">
        <v>0</v>
      </c>
      <c r="Q850" s="5">
        <v>1</v>
      </c>
      <c r="R850" s="5">
        <v>0</v>
      </c>
      <c r="S850" s="5">
        <v>65</v>
      </c>
      <c r="T850" s="5">
        <v>65</v>
      </c>
      <c r="U850" s="5">
        <v>0</v>
      </c>
      <c r="V850" s="5">
        <v>1</v>
      </c>
      <c r="W850" s="5"/>
      <c r="X850" s="5"/>
      <c r="Y850" s="5">
        <v>1</v>
      </c>
      <c r="Z850" t="s">
        <v>72</v>
      </c>
      <c r="AA850" t="s">
        <v>72</v>
      </c>
      <c r="AB850" s="1">
        <v>43090</v>
      </c>
      <c r="AC850" t="s">
        <v>72</v>
      </c>
      <c r="AD850" t="s">
        <v>72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 t="s">
        <v>72</v>
      </c>
      <c r="AX850">
        <v>13</v>
      </c>
      <c r="AY850">
        <v>120</v>
      </c>
      <c r="AZ850">
        <v>58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2</v>
      </c>
      <c r="BM850">
        <v>0</v>
      </c>
      <c r="BN850">
        <v>0</v>
      </c>
      <c r="BO850">
        <v>65</v>
      </c>
    </row>
    <row r="851" spans="1:67" hidden="1">
      <c r="A851" s="1">
        <v>43090</v>
      </c>
      <c r="B851">
        <v>307951</v>
      </c>
      <c r="C851" t="s">
        <v>877</v>
      </c>
      <c r="D851" t="s">
        <v>1340</v>
      </c>
      <c r="E851" s="1">
        <v>13623</v>
      </c>
      <c r="F851">
        <v>81</v>
      </c>
      <c r="G851" t="s">
        <v>69</v>
      </c>
      <c r="H851" t="s">
        <v>70</v>
      </c>
      <c r="I851" t="s">
        <v>70</v>
      </c>
      <c r="J851" t="s">
        <v>71</v>
      </c>
      <c r="K851">
        <v>22.2</v>
      </c>
      <c r="L851">
        <v>0</v>
      </c>
      <c r="M851">
        <v>0</v>
      </c>
      <c r="N851" t="s">
        <v>14</v>
      </c>
      <c r="O851" s="5">
        <v>1</v>
      </c>
      <c r="P851" s="5">
        <v>0</v>
      </c>
      <c r="Q851" s="5">
        <v>0</v>
      </c>
      <c r="R851" s="5">
        <v>0</v>
      </c>
      <c r="S851" s="5">
        <v>65</v>
      </c>
      <c r="T851" s="5">
        <v>65</v>
      </c>
      <c r="U851" s="5">
        <v>0</v>
      </c>
      <c r="V851" s="5">
        <v>1</v>
      </c>
      <c r="W851" s="5"/>
      <c r="X851" s="5"/>
      <c r="Y851" s="5">
        <v>1</v>
      </c>
      <c r="Z851" t="s">
        <v>72</v>
      </c>
      <c r="AA851" t="s">
        <v>72</v>
      </c>
      <c r="AB851" s="1">
        <v>43090</v>
      </c>
      <c r="AC851" t="s">
        <v>72</v>
      </c>
      <c r="AD851" t="s">
        <v>72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 t="s">
        <v>72</v>
      </c>
      <c r="AX851">
        <v>11</v>
      </c>
      <c r="AY851">
        <v>160</v>
      </c>
      <c r="AZ851">
        <v>30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2</v>
      </c>
      <c r="BM851">
        <v>0</v>
      </c>
      <c r="BN851">
        <v>0</v>
      </c>
      <c r="BO851">
        <v>65</v>
      </c>
    </row>
    <row r="852" spans="1:67" hidden="1">
      <c r="A852" s="1">
        <v>43098</v>
      </c>
      <c r="B852">
        <v>304866</v>
      </c>
      <c r="C852" t="s">
        <v>1341</v>
      </c>
      <c r="D852" t="s">
        <v>1342</v>
      </c>
      <c r="E852" s="1">
        <v>17005</v>
      </c>
      <c r="F852">
        <v>72</v>
      </c>
      <c r="G852" t="s">
        <v>77</v>
      </c>
      <c r="H852" t="s">
        <v>70</v>
      </c>
      <c r="I852" t="s">
        <v>70</v>
      </c>
      <c r="J852" t="s">
        <v>71</v>
      </c>
      <c r="K852">
        <v>33.6</v>
      </c>
      <c r="L852">
        <v>0</v>
      </c>
      <c r="M852">
        <v>0</v>
      </c>
      <c r="N852" t="s">
        <v>15</v>
      </c>
      <c r="O852" s="5">
        <v>0</v>
      </c>
      <c r="P852" s="5">
        <v>1</v>
      </c>
      <c r="Q852" s="5">
        <v>0</v>
      </c>
      <c r="R852" s="5">
        <v>0</v>
      </c>
      <c r="S852" s="5">
        <v>47</v>
      </c>
      <c r="T852" s="5">
        <v>47</v>
      </c>
      <c r="U852" s="5">
        <v>0</v>
      </c>
      <c r="V852" s="5">
        <v>1</v>
      </c>
      <c r="W852" s="5"/>
      <c r="X852" s="5">
        <v>262</v>
      </c>
      <c r="Y852" s="5">
        <v>1</v>
      </c>
      <c r="Z852" t="s">
        <v>72</v>
      </c>
      <c r="AA852" t="s">
        <v>72</v>
      </c>
      <c r="AB852" s="1">
        <v>43104</v>
      </c>
      <c r="AC852" t="s">
        <v>72</v>
      </c>
      <c r="AD852" t="s">
        <v>72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 t="s">
        <v>72</v>
      </c>
      <c r="AY852">
        <v>105</v>
      </c>
      <c r="AZ852">
        <v>37</v>
      </c>
      <c r="BA852">
        <v>0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</v>
      </c>
      <c r="BM852">
        <v>0</v>
      </c>
      <c r="BN852">
        <v>1</v>
      </c>
      <c r="BO852">
        <v>47</v>
      </c>
    </row>
    <row r="853" spans="1:67" hidden="1">
      <c r="A853" s="1">
        <v>43098</v>
      </c>
      <c r="B853">
        <v>308227</v>
      </c>
      <c r="C853" t="s">
        <v>684</v>
      </c>
      <c r="D853" t="s">
        <v>806</v>
      </c>
      <c r="E853" s="1">
        <v>16955</v>
      </c>
      <c r="F853">
        <v>72</v>
      </c>
      <c r="G853" t="s">
        <v>77</v>
      </c>
      <c r="H853" t="s">
        <v>70</v>
      </c>
      <c r="I853" t="s">
        <v>70</v>
      </c>
      <c r="J853" t="s">
        <v>71</v>
      </c>
      <c r="K853">
        <v>28.7</v>
      </c>
      <c r="L853">
        <v>0</v>
      </c>
      <c r="M853">
        <v>0</v>
      </c>
      <c r="N853" t="s">
        <v>15</v>
      </c>
      <c r="O853" s="5">
        <v>0</v>
      </c>
      <c r="P853" s="5">
        <v>1</v>
      </c>
      <c r="Q853" s="5">
        <v>0</v>
      </c>
      <c r="R853" s="5">
        <v>0</v>
      </c>
      <c r="S853" s="5">
        <v>55</v>
      </c>
      <c r="T853" s="5">
        <v>55</v>
      </c>
      <c r="U853" s="5">
        <v>0</v>
      </c>
      <c r="V853" s="5">
        <v>1</v>
      </c>
      <c r="W853" s="5"/>
      <c r="X853" s="5"/>
      <c r="Y853" s="5">
        <v>1</v>
      </c>
      <c r="Z853" t="s">
        <v>72</v>
      </c>
      <c r="AA853" t="s">
        <v>72</v>
      </c>
      <c r="AB853" s="1">
        <v>43128</v>
      </c>
      <c r="AC853" t="s">
        <v>72</v>
      </c>
      <c r="AD853" t="s">
        <v>72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 t="s">
        <v>72</v>
      </c>
      <c r="AX853">
        <v>8</v>
      </c>
      <c r="AY853">
        <v>115</v>
      </c>
      <c r="AZ853">
        <v>72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2</v>
      </c>
      <c r="BM853">
        <v>0</v>
      </c>
      <c r="BN853">
        <v>0</v>
      </c>
      <c r="BO853">
        <v>55</v>
      </c>
    </row>
    <row r="854" spans="1:67" hidden="1">
      <c r="A854" s="1">
        <v>43103</v>
      </c>
      <c r="B854">
        <v>176238</v>
      </c>
      <c r="C854" t="s">
        <v>1343</v>
      </c>
      <c r="D854" t="s">
        <v>1344</v>
      </c>
      <c r="E854" s="1">
        <v>20082</v>
      </c>
      <c r="F854">
        <v>64</v>
      </c>
      <c r="G854" t="s">
        <v>77</v>
      </c>
      <c r="H854" t="s">
        <v>70</v>
      </c>
      <c r="I854" t="s">
        <v>70</v>
      </c>
      <c r="J854" t="s">
        <v>71</v>
      </c>
      <c r="K854">
        <v>27</v>
      </c>
      <c r="L854">
        <v>0</v>
      </c>
      <c r="M854">
        <v>0</v>
      </c>
      <c r="N854" t="s">
        <v>15</v>
      </c>
      <c r="O854" s="5">
        <v>0</v>
      </c>
      <c r="P854" s="5">
        <v>1</v>
      </c>
      <c r="Q854" s="5">
        <v>0</v>
      </c>
      <c r="R854" s="5">
        <v>0</v>
      </c>
      <c r="S854" s="5" t="s">
        <v>72</v>
      </c>
      <c r="T854" s="5" t="s">
        <v>72</v>
      </c>
      <c r="U854" s="5">
        <v>0</v>
      </c>
      <c r="V854" s="5">
        <v>0</v>
      </c>
      <c r="W854" s="5"/>
      <c r="X854" s="5"/>
      <c r="Y854" s="5">
        <v>0</v>
      </c>
      <c r="Z854" t="s">
        <v>72</v>
      </c>
      <c r="AA854" t="s">
        <v>72</v>
      </c>
      <c r="AB854" s="1">
        <v>43103</v>
      </c>
      <c r="AC854" t="s">
        <v>72</v>
      </c>
      <c r="AD854" t="s">
        <v>72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 t="s">
        <v>72</v>
      </c>
      <c r="AX854">
        <v>11</v>
      </c>
      <c r="AY854">
        <v>150</v>
      </c>
      <c r="BA854">
        <v>1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1</v>
      </c>
      <c r="BL854">
        <v>2</v>
      </c>
      <c r="BM854">
        <v>1</v>
      </c>
      <c r="BN854">
        <v>1</v>
      </c>
      <c r="BO854" t="s">
        <v>72</v>
      </c>
    </row>
    <row r="855" spans="1:67" hidden="1">
      <c r="A855" s="1">
        <v>43104</v>
      </c>
      <c r="B855">
        <v>164693</v>
      </c>
      <c r="C855" t="s">
        <v>1345</v>
      </c>
      <c r="D855" t="s">
        <v>1346</v>
      </c>
      <c r="E855" s="1">
        <v>17829</v>
      </c>
      <c r="F855">
        <v>70</v>
      </c>
      <c r="G855" t="s">
        <v>77</v>
      </c>
      <c r="H855" t="s">
        <v>70</v>
      </c>
      <c r="I855" t="s">
        <v>70</v>
      </c>
      <c r="J855" t="s">
        <v>71</v>
      </c>
      <c r="K855">
        <v>30.1</v>
      </c>
      <c r="L855">
        <v>1</v>
      </c>
      <c r="M855">
        <v>0</v>
      </c>
      <c r="N855" t="s">
        <v>16</v>
      </c>
      <c r="O855" s="5">
        <v>0</v>
      </c>
      <c r="P855" s="5">
        <v>0</v>
      </c>
      <c r="Q855" s="5">
        <v>1</v>
      </c>
      <c r="R855" s="5">
        <v>0</v>
      </c>
      <c r="S855" s="5">
        <v>54</v>
      </c>
      <c r="T855" s="5">
        <v>54</v>
      </c>
      <c r="U855" s="5">
        <v>0</v>
      </c>
      <c r="V855" s="5">
        <v>1</v>
      </c>
      <c r="W855" s="5"/>
      <c r="X855" s="5"/>
      <c r="Y855" s="5">
        <v>0</v>
      </c>
      <c r="Z855" t="s">
        <v>72</v>
      </c>
      <c r="AA855" t="s">
        <v>72</v>
      </c>
      <c r="AB855" s="1">
        <v>43104</v>
      </c>
      <c r="AC855" t="s">
        <v>72</v>
      </c>
      <c r="AD855" t="s">
        <v>72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 t="s">
        <v>72</v>
      </c>
      <c r="AY855">
        <v>110</v>
      </c>
      <c r="AZ855" t="s">
        <v>1116</v>
      </c>
      <c r="BA855">
        <v>1</v>
      </c>
      <c r="BB855">
        <v>1</v>
      </c>
      <c r="BC855">
        <v>0</v>
      </c>
      <c r="BD855">
        <v>1</v>
      </c>
      <c r="BE855">
        <v>0</v>
      </c>
      <c r="BF855">
        <v>1</v>
      </c>
      <c r="BG855">
        <v>0</v>
      </c>
      <c r="BH855">
        <v>0</v>
      </c>
      <c r="BI855">
        <v>1</v>
      </c>
      <c r="BJ855">
        <v>1</v>
      </c>
      <c r="BK855">
        <v>0</v>
      </c>
      <c r="BL855">
        <v>2</v>
      </c>
      <c r="BM855">
        <v>0</v>
      </c>
      <c r="BN855">
        <v>0</v>
      </c>
      <c r="BO855">
        <v>54</v>
      </c>
    </row>
    <row r="856" spans="1:67" hidden="1">
      <c r="A856" s="1">
        <v>43104</v>
      </c>
      <c r="B856">
        <v>209125</v>
      </c>
      <c r="C856" t="s">
        <v>1347</v>
      </c>
      <c r="D856" t="s">
        <v>1348</v>
      </c>
      <c r="E856" s="1">
        <v>14507</v>
      </c>
      <c r="F856">
        <v>79</v>
      </c>
      <c r="G856" t="s">
        <v>69</v>
      </c>
      <c r="H856" t="s">
        <v>70</v>
      </c>
      <c r="I856" t="s">
        <v>70</v>
      </c>
      <c r="J856" t="s">
        <v>71</v>
      </c>
      <c r="K856">
        <v>41.1</v>
      </c>
      <c r="L856">
        <v>1</v>
      </c>
      <c r="M856">
        <v>0</v>
      </c>
      <c r="N856" t="s">
        <v>16</v>
      </c>
      <c r="O856" s="5">
        <v>0</v>
      </c>
      <c r="P856" s="5">
        <v>0</v>
      </c>
      <c r="Q856" s="5">
        <v>1</v>
      </c>
      <c r="R856" s="5">
        <v>0</v>
      </c>
      <c r="S856" s="5">
        <v>54</v>
      </c>
      <c r="T856" s="5">
        <v>54</v>
      </c>
      <c r="U856" s="5">
        <v>0</v>
      </c>
      <c r="V856" s="5">
        <v>1</v>
      </c>
      <c r="W856" s="5"/>
      <c r="X856" s="5"/>
      <c r="Y856" s="5">
        <v>0</v>
      </c>
      <c r="Z856" t="s">
        <v>72</v>
      </c>
      <c r="AA856" t="s">
        <v>72</v>
      </c>
      <c r="AB856" s="1">
        <v>43104</v>
      </c>
      <c r="AC856" t="s">
        <v>72</v>
      </c>
      <c r="AD856" t="s">
        <v>72</v>
      </c>
      <c r="AE856">
        <v>1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 t="s">
        <v>72</v>
      </c>
      <c r="AY856">
        <v>90</v>
      </c>
      <c r="AZ856">
        <v>26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</v>
      </c>
      <c r="BM856">
        <v>0</v>
      </c>
      <c r="BN856">
        <v>0</v>
      </c>
      <c r="BO856">
        <v>54</v>
      </c>
    </row>
    <row r="857" spans="1:67">
      <c r="A857" s="1">
        <v>43104</v>
      </c>
      <c r="B857">
        <v>308106</v>
      </c>
      <c r="C857" t="s">
        <v>1349</v>
      </c>
      <c r="D857" t="s">
        <v>1350</v>
      </c>
      <c r="E857" s="1">
        <v>27030</v>
      </c>
      <c r="F857">
        <v>44</v>
      </c>
      <c r="G857" t="s">
        <v>77</v>
      </c>
      <c r="H857" t="s">
        <v>70</v>
      </c>
      <c r="I857" t="s">
        <v>70</v>
      </c>
      <c r="J857" t="s">
        <v>71</v>
      </c>
      <c r="K857">
        <v>24</v>
      </c>
      <c r="L857">
        <v>0</v>
      </c>
      <c r="M857">
        <v>0</v>
      </c>
      <c r="N857" t="s">
        <v>15</v>
      </c>
      <c r="O857" s="5">
        <v>0</v>
      </c>
      <c r="P857" s="5">
        <v>1</v>
      </c>
      <c r="Q857" s="5">
        <v>0</v>
      </c>
      <c r="R857" s="5">
        <v>0</v>
      </c>
      <c r="S857" s="5">
        <v>28</v>
      </c>
      <c r="T857" s="5">
        <v>28</v>
      </c>
      <c r="U857" s="5">
        <v>1</v>
      </c>
      <c r="V857" s="5">
        <v>0</v>
      </c>
      <c r="W857" s="5"/>
      <c r="X857" s="5"/>
      <c r="Y857" s="5">
        <v>0</v>
      </c>
      <c r="Z857" t="s">
        <v>72</v>
      </c>
      <c r="AA857" t="s">
        <v>72</v>
      </c>
      <c r="AB857" s="1">
        <v>43104</v>
      </c>
      <c r="AC857" t="s">
        <v>72</v>
      </c>
      <c r="AD857" t="s">
        <v>72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 t="s">
        <v>72</v>
      </c>
      <c r="AX857">
        <v>6</v>
      </c>
      <c r="AY857">
        <v>110</v>
      </c>
      <c r="AZ857">
        <v>85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2</v>
      </c>
      <c r="BM857">
        <v>0</v>
      </c>
      <c r="BN857">
        <v>1</v>
      </c>
      <c r="BO857">
        <v>28</v>
      </c>
    </row>
    <row r="858" spans="1:67" hidden="1">
      <c r="A858" s="1">
        <v>43107</v>
      </c>
      <c r="B858">
        <v>2002684</v>
      </c>
      <c r="C858" t="s">
        <v>106</v>
      </c>
      <c r="D858" t="s">
        <v>1351</v>
      </c>
      <c r="E858" s="1">
        <v>22982</v>
      </c>
      <c r="F858">
        <v>56</v>
      </c>
      <c r="G858" t="s">
        <v>77</v>
      </c>
      <c r="H858" t="s">
        <v>830</v>
      </c>
      <c r="I858" t="s">
        <v>70</v>
      </c>
      <c r="J858" t="s">
        <v>71</v>
      </c>
      <c r="K858">
        <v>24.6</v>
      </c>
      <c r="L858">
        <v>0</v>
      </c>
      <c r="M858">
        <v>0</v>
      </c>
      <c r="N858" t="s">
        <v>15</v>
      </c>
      <c r="O858" s="5">
        <v>0</v>
      </c>
      <c r="P858" s="5">
        <v>1</v>
      </c>
      <c r="Q858" s="5">
        <v>0</v>
      </c>
      <c r="R858" s="5">
        <v>0</v>
      </c>
      <c r="S858" s="5">
        <v>50</v>
      </c>
      <c r="T858" s="5">
        <v>50</v>
      </c>
      <c r="U858" s="5">
        <v>0</v>
      </c>
      <c r="V858" s="5">
        <v>1</v>
      </c>
      <c r="W858" s="5"/>
      <c r="X858" s="5"/>
      <c r="Y858" s="5">
        <v>0</v>
      </c>
      <c r="Z858" t="s">
        <v>72</v>
      </c>
      <c r="AA858" t="s">
        <v>72</v>
      </c>
      <c r="AB858" s="1">
        <v>43107</v>
      </c>
      <c r="AC858" t="s">
        <v>72</v>
      </c>
      <c r="AD858" t="s">
        <v>72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 t="s">
        <v>72</v>
      </c>
      <c r="AX858">
        <v>8</v>
      </c>
      <c r="AY858">
        <v>112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</v>
      </c>
      <c r="BM858">
        <v>0</v>
      </c>
      <c r="BN858">
        <v>1</v>
      </c>
      <c r="BO858">
        <v>50</v>
      </c>
    </row>
    <row r="859" spans="1:67" hidden="1">
      <c r="A859" s="1">
        <v>43111</v>
      </c>
      <c r="B859">
        <v>164682</v>
      </c>
      <c r="C859" t="s">
        <v>1070</v>
      </c>
      <c r="D859" t="s">
        <v>1352</v>
      </c>
      <c r="E859" s="1">
        <v>18480</v>
      </c>
      <c r="F859">
        <v>68</v>
      </c>
      <c r="G859" t="s">
        <v>69</v>
      </c>
      <c r="H859" t="s">
        <v>70</v>
      </c>
      <c r="I859" t="s">
        <v>70</v>
      </c>
      <c r="J859" t="s">
        <v>71</v>
      </c>
      <c r="K859">
        <v>23.8</v>
      </c>
      <c r="L859">
        <v>1</v>
      </c>
      <c r="M859">
        <v>0</v>
      </c>
      <c r="N859" t="s">
        <v>15</v>
      </c>
      <c r="O859" s="5">
        <v>0</v>
      </c>
      <c r="P859" s="5">
        <v>1</v>
      </c>
      <c r="Q859" s="5">
        <v>0</v>
      </c>
      <c r="R859" s="5">
        <v>0</v>
      </c>
      <c r="S859" s="5">
        <v>48</v>
      </c>
      <c r="T859" s="5">
        <v>48</v>
      </c>
      <c r="U859" s="5">
        <v>0</v>
      </c>
      <c r="V859" s="5">
        <v>1</v>
      </c>
      <c r="W859" s="5"/>
      <c r="X859" s="5"/>
      <c r="Y859" s="5">
        <v>0</v>
      </c>
      <c r="Z859" t="s">
        <v>72</v>
      </c>
      <c r="AA859" t="s">
        <v>72</v>
      </c>
      <c r="AB859" s="1">
        <v>43111</v>
      </c>
      <c r="AC859" t="s">
        <v>72</v>
      </c>
      <c r="AD859" t="s">
        <v>72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 t="s">
        <v>72</v>
      </c>
      <c r="AX859">
        <v>6</v>
      </c>
      <c r="AY859">
        <v>160</v>
      </c>
      <c r="AZ859">
        <v>62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2</v>
      </c>
      <c r="BM859">
        <v>0</v>
      </c>
      <c r="BN859">
        <v>1</v>
      </c>
      <c r="BO859">
        <v>48</v>
      </c>
    </row>
    <row r="860" spans="1:67" hidden="1">
      <c r="A860" s="1">
        <v>43111</v>
      </c>
      <c r="B860">
        <v>289029</v>
      </c>
      <c r="C860" t="s">
        <v>1353</v>
      </c>
      <c r="D860" t="s">
        <v>291</v>
      </c>
      <c r="E860" s="1">
        <v>8822</v>
      </c>
      <c r="F860">
        <v>94</v>
      </c>
      <c r="G860" t="s">
        <v>69</v>
      </c>
      <c r="H860" t="s">
        <v>70</v>
      </c>
      <c r="I860" t="s">
        <v>70</v>
      </c>
      <c r="J860" t="s">
        <v>71</v>
      </c>
      <c r="K860">
        <v>23.6</v>
      </c>
      <c r="L860">
        <v>1</v>
      </c>
      <c r="M860">
        <v>0</v>
      </c>
      <c r="N860" t="s">
        <v>15</v>
      </c>
      <c r="O860" s="5">
        <v>0</v>
      </c>
      <c r="P860" s="5">
        <v>1</v>
      </c>
      <c r="Q860" s="5">
        <v>0</v>
      </c>
      <c r="R860" s="5">
        <v>0</v>
      </c>
      <c r="S860" s="5">
        <v>60</v>
      </c>
      <c r="T860" s="5">
        <v>60</v>
      </c>
      <c r="U860" s="5">
        <v>0</v>
      </c>
      <c r="V860" s="5">
        <v>1</v>
      </c>
      <c r="W860" s="5"/>
      <c r="X860" s="5"/>
      <c r="Y860" s="5">
        <v>0</v>
      </c>
      <c r="Z860" t="s">
        <v>72</v>
      </c>
      <c r="AA860" t="s">
        <v>72</v>
      </c>
      <c r="AB860" s="1">
        <v>43111</v>
      </c>
      <c r="AC860" t="s">
        <v>72</v>
      </c>
      <c r="AD860" t="s">
        <v>72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 t="s">
        <v>72</v>
      </c>
      <c r="AX860">
        <v>12</v>
      </c>
      <c r="AY860">
        <v>110</v>
      </c>
      <c r="AZ860">
        <v>48</v>
      </c>
      <c r="BA860">
        <v>1</v>
      </c>
      <c r="BB860">
        <v>0</v>
      </c>
      <c r="BC860">
        <v>0</v>
      </c>
      <c r="BD860">
        <v>1</v>
      </c>
      <c r="BE860">
        <v>0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2</v>
      </c>
      <c r="BM860">
        <v>0</v>
      </c>
      <c r="BN860">
        <v>0</v>
      </c>
      <c r="BO860">
        <v>60</v>
      </c>
    </row>
    <row r="861" spans="1:67" hidden="1">
      <c r="A861" s="1">
        <v>43116</v>
      </c>
      <c r="B861">
        <v>244432</v>
      </c>
      <c r="C861" t="s">
        <v>1354</v>
      </c>
      <c r="D861" t="s">
        <v>1355</v>
      </c>
      <c r="E861" s="1">
        <v>12496</v>
      </c>
      <c r="F861">
        <v>84</v>
      </c>
      <c r="G861" t="s">
        <v>77</v>
      </c>
      <c r="H861" t="s">
        <v>70</v>
      </c>
      <c r="I861" t="s">
        <v>70</v>
      </c>
      <c r="J861" t="s">
        <v>71</v>
      </c>
      <c r="K861">
        <v>27.2</v>
      </c>
      <c r="L861">
        <v>0</v>
      </c>
      <c r="M861">
        <v>0</v>
      </c>
      <c r="N861" t="s">
        <v>15</v>
      </c>
      <c r="O861" s="5">
        <v>0</v>
      </c>
      <c r="P861" s="5">
        <v>1</v>
      </c>
      <c r="Q861" s="5">
        <v>0</v>
      </c>
      <c r="R861" s="5">
        <v>0</v>
      </c>
      <c r="S861" s="5">
        <v>42</v>
      </c>
      <c r="T861" s="5">
        <v>42</v>
      </c>
      <c r="U861" s="5">
        <v>0</v>
      </c>
      <c r="V861" s="5">
        <v>1</v>
      </c>
      <c r="W861" s="5"/>
      <c r="X861" s="5"/>
      <c r="Y861" s="5">
        <v>0</v>
      </c>
      <c r="Z861" t="s">
        <v>72</v>
      </c>
      <c r="AA861" t="s">
        <v>72</v>
      </c>
      <c r="AB861" s="1">
        <v>43116</v>
      </c>
      <c r="AC861" t="s">
        <v>72</v>
      </c>
      <c r="AD861" t="s">
        <v>72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 t="s">
        <v>72</v>
      </c>
      <c r="AY861">
        <v>150</v>
      </c>
      <c r="AZ861">
        <v>84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0</v>
      </c>
      <c r="BK861">
        <v>1</v>
      </c>
      <c r="BL861">
        <v>2</v>
      </c>
      <c r="BM861">
        <v>0</v>
      </c>
      <c r="BN861">
        <v>1</v>
      </c>
      <c r="BO861">
        <v>42</v>
      </c>
    </row>
    <row r="862" spans="1:67" hidden="1">
      <c r="A862" s="1">
        <v>43116</v>
      </c>
      <c r="B862">
        <v>307793</v>
      </c>
      <c r="C862" t="s">
        <v>1356</v>
      </c>
      <c r="D862" t="s">
        <v>1357</v>
      </c>
      <c r="E862" s="1">
        <v>12976</v>
      </c>
      <c r="F862">
        <v>83</v>
      </c>
      <c r="G862" t="s">
        <v>69</v>
      </c>
      <c r="H862" t="s">
        <v>70</v>
      </c>
      <c r="I862" t="s">
        <v>70</v>
      </c>
      <c r="J862" t="s">
        <v>71</v>
      </c>
      <c r="K862">
        <v>32.9</v>
      </c>
      <c r="L862">
        <v>0</v>
      </c>
      <c r="M862">
        <v>0</v>
      </c>
      <c r="N862" t="s">
        <v>16</v>
      </c>
      <c r="O862" s="5">
        <v>0</v>
      </c>
      <c r="P862" s="5">
        <v>0</v>
      </c>
      <c r="Q862" s="5">
        <v>1</v>
      </c>
      <c r="R862" s="5">
        <v>0</v>
      </c>
      <c r="S862" s="5">
        <v>65</v>
      </c>
      <c r="T862" s="5">
        <v>65</v>
      </c>
      <c r="U862" s="5">
        <v>0</v>
      </c>
      <c r="V862" s="5">
        <v>1</v>
      </c>
      <c r="W862" s="5"/>
      <c r="X862" s="5"/>
      <c r="Y862" s="5">
        <v>0</v>
      </c>
      <c r="Z862" t="s">
        <v>72</v>
      </c>
      <c r="AA862" t="s">
        <v>72</v>
      </c>
      <c r="AB862" s="1">
        <v>43137</v>
      </c>
      <c r="AC862" t="s">
        <v>72</v>
      </c>
      <c r="AD862" t="s">
        <v>72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 t="s">
        <v>72</v>
      </c>
      <c r="AX862">
        <v>12</v>
      </c>
      <c r="AY862">
        <v>135</v>
      </c>
      <c r="AZ862">
        <v>72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2</v>
      </c>
      <c r="BM862">
        <v>0</v>
      </c>
      <c r="BN862">
        <v>0</v>
      </c>
      <c r="BO862">
        <v>65</v>
      </c>
    </row>
    <row r="863" spans="1:67" hidden="1">
      <c r="A863" s="1">
        <v>43116</v>
      </c>
      <c r="B863">
        <v>372759</v>
      </c>
      <c r="C863" t="s">
        <v>1358</v>
      </c>
      <c r="D863" t="s">
        <v>1359</v>
      </c>
      <c r="E863" s="1">
        <v>12614</v>
      </c>
      <c r="F863">
        <v>84</v>
      </c>
      <c r="G863" t="s">
        <v>69</v>
      </c>
      <c r="H863" t="s">
        <v>1014</v>
      </c>
      <c r="I863" t="s">
        <v>1014</v>
      </c>
      <c r="J863" t="s">
        <v>71</v>
      </c>
      <c r="K863">
        <v>26.4</v>
      </c>
      <c r="L863">
        <v>0</v>
      </c>
      <c r="M863">
        <v>0</v>
      </c>
      <c r="N863" t="s">
        <v>15</v>
      </c>
      <c r="O863" s="5">
        <v>0</v>
      </c>
      <c r="P863" s="5">
        <v>1</v>
      </c>
      <c r="Q863" s="5">
        <v>0</v>
      </c>
      <c r="R863" s="5">
        <v>0</v>
      </c>
      <c r="S863" s="5">
        <v>60</v>
      </c>
      <c r="T863" s="5" t="s">
        <v>72</v>
      </c>
      <c r="U863" s="5">
        <v>0</v>
      </c>
      <c r="V863" s="5">
        <v>1</v>
      </c>
      <c r="W863" s="5"/>
      <c r="X863" s="5"/>
      <c r="Y863" s="5">
        <v>0</v>
      </c>
      <c r="Z863" t="s">
        <v>72</v>
      </c>
      <c r="AA863" t="s">
        <v>72</v>
      </c>
      <c r="AB863" s="1">
        <v>43124</v>
      </c>
      <c r="AC863" t="s">
        <v>72</v>
      </c>
      <c r="AD863" t="s">
        <v>72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 t="s">
        <v>72</v>
      </c>
      <c r="AX863">
        <v>15</v>
      </c>
      <c r="AY863">
        <v>140</v>
      </c>
      <c r="AZ863">
        <v>71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1</v>
      </c>
      <c r="BJ863">
        <v>1</v>
      </c>
      <c r="BK863">
        <v>0</v>
      </c>
      <c r="BL863">
        <v>2</v>
      </c>
      <c r="BM863">
        <v>0</v>
      </c>
      <c r="BN863">
        <v>0</v>
      </c>
      <c r="BO863">
        <v>60</v>
      </c>
    </row>
    <row r="864" spans="1:67" hidden="1">
      <c r="A864" s="1">
        <v>43118</v>
      </c>
      <c r="B864">
        <v>308654</v>
      </c>
      <c r="C864" t="s">
        <v>1360</v>
      </c>
      <c r="D864" t="s">
        <v>1361</v>
      </c>
      <c r="E864" s="1">
        <v>11315</v>
      </c>
      <c r="F864">
        <v>88</v>
      </c>
      <c r="G864" t="s">
        <v>69</v>
      </c>
      <c r="H864" t="s">
        <v>70</v>
      </c>
      <c r="I864" t="s">
        <v>70</v>
      </c>
      <c r="J864" t="s">
        <v>71</v>
      </c>
      <c r="K864">
        <v>24.7</v>
      </c>
      <c r="L864">
        <v>0</v>
      </c>
      <c r="M864">
        <v>0</v>
      </c>
      <c r="N864" t="s">
        <v>15</v>
      </c>
      <c r="O864" s="5">
        <v>0</v>
      </c>
      <c r="P864" s="5">
        <v>1</v>
      </c>
      <c r="Q864" s="5">
        <v>0</v>
      </c>
      <c r="R864" s="5">
        <v>0</v>
      </c>
      <c r="S864" s="5">
        <v>30</v>
      </c>
      <c r="T864" s="5">
        <v>30</v>
      </c>
      <c r="U864" s="5">
        <v>1</v>
      </c>
      <c r="V864" s="5">
        <v>0</v>
      </c>
      <c r="W864" s="5"/>
      <c r="X864" s="5"/>
      <c r="Y864" s="5">
        <v>0</v>
      </c>
      <c r="Z864" t="s">
        <v>72</v>
      </c>
      <c r="AA864" t="s">
        <v>72</v>
      </c>
      <c r="AB864" s="1">
        <v>43132</v>
      </c>
      <c r="AC864" t="s">
        <v>139</v>
      </c>
      <c r="AD864" t="s">
        <v>355</v>
      </c>
      <c r="AE864">
        <v>0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 t="s">
        <v>72</v>
      </c>
      <c r="AX864">
        <v>6</v>
      </c>
      <c r="AY864">
        <v>120</v>
      </c>
      <c r="AZ864">
        <v>79</v>
      </c>
      <c r="BA864">
        <v>1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2</v>
      </c>
      <c r="BM864">
        <v>0</v>
      </c>
      <c r="BN864">
        <v>1</v>
      </c>
      <c r="BO864">
        <v>30</v>
      </c>
    </row>
    <row r="865" spans="1:67">
      <c r="A865" s="1">
        <v>43123</v>
      </c>
      <c r="B865">
        <v>221748</v>
      </c>
      <c r="C865" t="s">
        <v>691</v>
      </c>
      <c r="D865" t="s">
        <v>1362</v>
      </c>
      <c r="E865" s="1">
        <v>19189</v>
      </c>
      <c r="F865">
        <v>66</v>
      </c>
      <c r="G865" t="s">
        <v>69</v>
      </c>
      <c r="H865" t="s">
        <v>70</v>
      </c>
      <c r="I865" t="s">
        <v>70</v>
      </c>
      <c r="J865" t="s">
        <v>71</v>
      </c>
      <c r="K865">
        <v>24.2</v>
      </c>
      <c r="L865">
        <v>0</v>
      </c>
      <c r="M865">
        <v>0</v>
      </c>
      <c r="N865" t="s">
        <v>15</v>
      </c>
      <c r="O865" s="5">
        <v>0</v>
      </c>
      <c r="P865" s="5">
        <v>1</v>
      </c>
      <c r="Q865" s="5">
        <v>0</v>
      </c>
      <c r="R865" s="5">
        <v>0</v>
      </c>
      <c r="S865" s="5">
        <v>30</v>
      </c>
      <c r="T865" s="5">
        <v>25</v>
      </c>
      <c r="U865" s="5">
        <v>1</v>
      </c>
      <c r="V865" s="5">
        <v>0</v>
      </c>
      <c r="W865" s="5"/>
      <c r="X865" s="5"/>
      <c r="Y865" s="5">
        <v>0</v>
      </c>
      <c r="Z865" t="s">
        <v>72</v>
      </c>
      <c r="AA865" t="s">
        <v>72</v>
      </c>
      <c r="AB865" s="1">
        <v>43123</v>
      </c>
      <c r="AC865" t="s">
        <v>72</v>
      </c>
      <c r="AD865" t="s">
        <v>72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 t="s">
        <v>72</v>
      </c>
      <c r="AX865">
        <v>8</v>
      </c>
      <c r="AY865">
        <v>160</v>
      </c>
      <c r="AZ865" t="s">
        <v>1116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2</v>
      </c>
      <c r="BM865">
        <v>1</v>
      </c>
      <c r="BN865">
        <v>1</v>
      </c>
      <c r="BO865">
        <v>25</v>
      </c>
    </row>
    <row r="866" spans="1:67" hidden="1">
      <c r="A866" s="1">
        <v>43123</v>
      </c>
      <c r="B866">
        <v>403951</v>
      </c>
      <c r="C866" t="s">
        <v>451</v>
      </c>
      <c r="D866" t="s">
        <v>1046</v>
      </c>
      <c r="E866" s="1">
        <v>23180</v>
      </c>
      <c r="F866">
        <v>55</v>
      </c>
      <c r="G866" t="s">
        <v>69</v>
      </c>
      <c r="H866" t="s">
        <v>1014</v>
      </c>
      <c r="I866" t="s">
        <v>1014</v>
      </c>
      <c r="J866" t="s">
        <v>71</v>
      </c>
      <c r="K866">
        <v>28.8</v>
      </c>
      <c r="L866">
        <v>0</v>
      </c>
      <c r="M866">
        <v>0</v>
      </c>
      <c r="N866" t="s">
        <v>16</v>
      </c>
      <c r="O866" s="5">
        <v>0</v>
      </c>
      <c r="P866" s="5">
        <v>0</v>
      </c>
      <c r="Q866" s="5">
        <v>1</v>
      </c>
      <c r="R866" s="5">
        <v>0</v>
      </c>
      <c r="S866" s="5" t="s">
        <v>72</v>
      </c>
      <c r="T866" s="5" t="s">
        <v>72</v>
      </c>
      <c r="U866" s="5">
        <v>0</v>
      </c>
      <c r="V866" s="5">
        <v>0</v>
      </c>
      <c r="W866" s="5"/>
      <c r="X866" s="5"/>
      <c r="Y866" s="5">
        <v>0</v>
      </c>
      <c r="Z866" t="s">
        <v>72</v>
      </c>
      <c r="AA866" t="s">
        <v>72</v>
      </c>
      <c r="AB866" s="1">
        <v>43123</v>
      </c>
      <c r="AC866" t="s">
        <v>72</v>
      </c>
      <c r="AD866" t="s">
        <v>72</v>
      </c>
      <c r="AE866">
        <v>1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  <c r="AW866" t="s">
        <v>72</v>
      </c>
      <c r="AX866">
        <v>13</v>
      </c>
      <c r="AY866">
        <v>140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2</v>
      </c>
      <c r="BM866">
        <v>1</v>
      </c>
      <c r="BN866">
        <v>1</v>
      </c>
      <c r="BO866" t="s">
        <v>72</v>
      </c>
    </row>
    <row r="867" spans="1:67" hidden="1">
      <c r="A867" s="1">
        <v>43123</v>
      </c>
      <c r="B867">
        <v>457975</v>
      </c>
      <c r="C867" t="s">
        <v>1363</v>
      </c>
      <c r="D867" t="s">
        <v>1364</v>
      </c>
      <c r="E867" s="1">
        <v>15893</v>
      </c>
      <c r="F867">
        <v>75</v>
      </c>
      <c r="G867" t="s">
        <v>69</v>
      </c>
      <c r="H867" t="s">
        <v>1014</v>
      </c>
      <c r="I867" t="s">
        <v>1014</v>
      </c>
      <c r="J867" t="s">
        <v>71</v>
      </c>
      <c r="K867">
        <v>39.6</v>
      </c>
      <c r="L867">
        <v>0</v>
      </c>
      <c r="M867">
        <v>0</v>
      </c>
      <c r="N867" t="s">
        <v>17</v>
      </c>
      <c r="O867" s="5">
        <v>0</v>
      </c>
      <c r="P867" s="5">
        <v>0</v>
      </c>
      <c r="Q867" s="5">
        <v>0</v>
      </c>
      <c r="R867" s="5">
        <v>1</v>
      </c>
      <c r="S867" s="5">
        <v>65</v>
      </c>
      <c r="T867" s="5" t="s">
        <v>72</v>
      </c>
      <c r="U867" s="5">
        <v>0</v>
      </c>
      <c r="V867" s="5">
        <v>1</v>
      </c>
      <c r="W867" s="5"/>
      <c r="X867" s="5"/>
      <c r="Y867" s="5">
        <v>0</v>
      </c>
      <c r="Z867" t="s">
        <v>72</v>
      </c>
      <c r="AA867" t="s">
        <v>72</v>
      </c>
      <c r="AB867" s="1">
        <v>43137</v>
      </c>
      <c r="AC867" t="s">
        <v>72</v>
      </c>
      <c r="AD867" t="s">
        <v>72</v>
      </c>
      <c r="AE867">
        <v>0</v>
      </c>
      <c r="AF867">
        <v>0</v>
      </c>
      <c r="AG867">
        <v>1</v>
      </c>
      <c r="AH867">
        <v>1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 t="s">
        <v>72</v>
      </c>
      <c r="AX867">
        <v>14</v>
      </c>
      <c r="AY867">
        <v>100</v>
      </c>
      <c r="AZ867">
        <v>74</v>
      </c>
      <c r="BA867">
        <v>1</v>
      </c>
      <c r="BB867">
        <v>1</v>
      </c>
      <c r="BC867">
        <v>0</v>
      </c>
      <c r="BD867">
        <v>1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2</v>
      </c>
      <c r="BM867">
        <v>0</v>
      </c>
      <c r="BN867">
        <v>0</v>
      </c>
      <c r="BO867">
        <v>65</v>
      </c>
    </row>
    <row r="868" spans="1:67" hidden="1">
      <c r="A868" s="1">
        <v>43125</v>
      </c>
      <c r="B868">
        <v>305288</v>
      </c>
      <c r="C868" t="s">
        <v>701</v>
      </c>
      <c r="D868" t="s">
        <v>567</v>
      </c>
      <c r="E868" s="1">
        <v>21917</v>
      </c>
      <c r="F868">
        <v>58</v>
      </c>
      <c r="G868" t="s">
        <v>77</v>
      </c>
      <c r="H868" t="s">
        <v>70</v>
      </c>
      <c r="I868" t="s">
        <v>70</v>
      </c>
      <c r="J868" t="s">
        <v>71</v>
      </c>
      <c r="K868">
        <v>28.3</v>
      </c>
      <c r="L868">
        <v>0</v>
      </c>
      <c r="M868">
        <v>0</v>
      </c>
      <c r="N868" t="s">
        <v>15</v>
      </c>
      <c r="O868" s="5">
        <v>0</v>
      </c>
      <c r="P868" s="5">
        <v>1</v>
      </c>
      <c r="Q868" s="5">
        <v>0</v>
      </c>
      <c r="R868" s="5">
        <v>0</v>
      </c>
      <c r="S868" s="5">
        <v>78</v>
      </c>
      <c r="T868" s="5">
        <v>78</v>
      </c>
      <c r="U868" s="5">
        <v>0</v>
      </c>
      <c r="V868" s="5">
        <v>1</v>
      </c>
      <c r="W868" s="5"/>
      <c r="X868" s="5"/>
      <c r="Y868" s="5">
        <v>0</v>
      </c>
      <c r="Z868" t="s">
        <v>72</v>
      </c>
      <c r="AA868" t="s">
        <v>72</v>
      </c>
      <c r="AB868" s="1">
        <v>43125</v>
      </c>
      <c r="AC868" t="s">
        <v>72</v>
      </c>
      <c r="AD868" t="s">
        <v>72</v>
      </c>
      <c r="AE868">
        <v>0</v>
      </c>
      <c r="AF868">
        <v>1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 t="s">
        <v>72</v>
      </c>
      <c r="AX868">
        <v>10</v>
      </c>
      <c r="AY868">
        <v>120</v>
      </c>
      <c r="AZ868">
        <v>90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2</v>
      </c>
      <c r="BM868">
        <v>0</v>
      </c>
      <c r="BN868">
        <v>0</v>
      </c>
      <c r="BO868">
        <v>78</v>
      </c>
    </row>
    <row r="869" spans="1:67">
      <c r="A869" s="1">
        <v>43126</v>
      </c>
      <c r="B869">
        <v>266730</v>
      </c>
      <c r="C869" t="s">
        <v>676</v>
      </c>
      <c r="D869" t="s">
        <v>514</v>
      </c>
      <c r="E869" s="1">
        <v>20566</v>
      </c>
      <c r="F869">
        <v>62</v>
      </c>
      <c r="G869" t="s">
        <v>77</v>
      </c>
      <c r="H869" t="s">
        <v>70</v>
      </c>
      <c r="I869" t="s">
        <v>70</v>
      </c>
      <c r="J869" t="s">
        <v>71</v>
      </c>
      <c r="K869">
        <v>34</v>
      </c>
      <c r="L869">
        <v>0</v>
      </c>
      <c r="M869">
        <v>0</v>
      </c>
      <c r="N869" t="s">
        <v>15</v>
      </c>
      <c r="O869" s="5">
        <v>0</v>
      </c>
      <c r="P869" s="5">
        <v>1</v>
      </c>
      <c r="Q869" s="5">
        <v>0</v>
      </c>
      <c r="R869" s="5">
        <v>0</v>
      </c>
      <c r="S869" s="5">
        <v>37</v>
      </c>
      <c r="T869" s="5">
        <v>30</v>
      </c>
      <c r="U869" s="5">
        <v>1</v>
      </c>
      <c r="V869" s="5">
        <v>0</v>
      </c>
      <c r="W869" s="5"/>
      <c r="X869" s="5"/>
      <c r="Y869" s="5">
        <v>0</v>
      </c>
      <c r="Z869" t="s">
        <v>72</v>
      </c>
      <c r="AA869" t="s">
        <v>72</v>
      </c>
      <c r="AB869" s="1">
        <v>43126</v>
      </c>
      <c r="AC869" t="s">
        <v>72</v>
      </c>
      <c r="AD869" t="s">
        <v>72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 t="s">
        <v>72</v>
      </c>
      <c r="AX869">
        <v>7</v>
      </c>
      <c r="AY869">
        <v>140</v>
      </c>
      <c r="AZ869" t="s">
        <v>1116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2</v>
      </c>
      <c r="BM869">
        <v>0</v>
      </c>
      <c r="BN869">
        <v>1</v>
      </c>
      <c r="BO869">
        <v>30</v>
      </c>
    </row>
    <row r="870" spans="1:67" hidden="1">
      <c r="A870" s="1">
        <v>43129</v>
      </c>
      <c r="B870">
        <v>2007232</v>
      </c>
      <c r="C870" t="s">
        <v>770</v>
      </c>
      <c r="D870" t="s">
        <v>411</v>
      </c>
      <c r="E870" s="1">
        <v>10904</v>
      </c>
      <c r="F870">
        <v>89</v>
      </c>
      <c r="G870" t="s">
        <v>69</v>
      </c>
      <c r="H870" t="s">
        <v>830</v>
      </c>
      <c r="I870" t="s">
        <v>70</v>
      </c>
      <c r="J870" t="s">
        <v>71</v>
      </c>
      <c r="K870">
        <v>26.4</v>
      </c>
      <c r="L870">
        <v>0</v>
      </c>
      <c r="M870">
        <v>0</v>
      </c>
      <c r="N870" t="s">
        <v>15</v>
      </c>
      <c r="O870" s="5">
        <v>0</v>
      </c>
      <c r="P870" s="5">
        <v>1</v>
      </c>
      <c r="Q870" s="5">
        <v>0</v>
      </c>
      <c r="R870" s="5">
        <v>0</v>
      </c>
      <c r="S870" s="5" t="s">
        <v>72</v>
      </c>
      <c r="T870" s="5" t="s">
        <v>72</v>
      </c>
      <c r="U870" s="5">
        <v>0</v>
      </c>
      <c r="V870" s="5">
        <v>0</v>
      </c>
      <c r="W870" s="5"/>
      <c r="X870" s="5">
        <v>8237</v>
      </c>
      <c r="Y870" s="5">
        <v>0</v>
      </c>
      <c r="Z870" t="s">
        <v>72</v>
      </c>
      <c r="AA870" t="s">
        <v>72</v>
      </c>
      <c r="AB870" s="1">
        <v>43136</v>
      </c>
      <c r="AC870" t="s">
        <v>72</v>
      </c>
      <c r="AD870" t="s">
        <v>72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 t="s">
        <v>72</v>
      </c>
      <c r="AX870">
        <v>9</v>
      </c>
      <c r="AY870">
        <v>162</v>
      </c>
      <c r="AZ870">
        <v>23</v>
      </c>
      <c r="BA870">
        <v>1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2</v>
      </c>
      <c r="BM870">
        <v>0</v>
      </c>
      <c r="BN870">
        <v>1</v>
      </c>
      <c r="BO870" t="s">
        <v>72</v>
      </c>
    </row>
    <row r="871" spans="1:67">
      <c r="A871" s="1">
        <v>43129</v>
      </c>
      <c r="B871">
        <v>4088</v>
      </c>
      <c r="C871" t="s">
        <v>304</v>
      </c>
      <c r="D871" t="s">
        <v>1365</v>
      </c>
      <c r="E871" s="1">
        <v>16528</v>
      </c>
      <c r="F871">
        <v>73</v>
      </c>
      <c r="G871" t="s">
        <v>77</v>
      </c>
      <c r="H871" t="s">
        <v>1304</v>
      </c>
      <c r="I871" t="s">
        <v>72</v>
      </c>
      <c r="J871" t="s">
        <v>71</v>
      </c>
      <c r="K871">
        <v>30.6</v>
      </c>
      <c r="L871">
        <v>0</v>
      </c>
      <c r="M871">
        <v>0</v>
      </c>
      <c r="N871" t="s">
        <v>16</v>
      </c>
      <c r="O871" s="5">
        <v>0</v>
      </c>
      <c r="P871" s="5">
        <v>0</v>
      </c>
      <c r="Q871" s="5">
        <v>1</v>
      </c>
      <c r="R871" s="5">
        <v>0</v>
      </c>
      <c r="S871" s="5">
        <v>26</v>
      </c>
      <c r="T871" s="5">
        <v>26</v>
      </c>
      <c r="U871" s="5">
        <v>1</v>
      </c>
      <c r="V871" s="5">
        <v>0</v>
      </c>
      <c r="W871" s="5"/>
      <c r="X871" s="5"/>
      <c r="Y871" s="5">
        <v>0</v>
      </c>
      <c r="Z871" t="s">
        <v>72</v>
      </c>
      <c r="AA871" t="s">
        <v>72</v>
      </c>
      <c r="AB871" s="1">
        <v>43129</v>
      </c>
      <c r="AC871" t="s">
        <v>72</v>
      </c>
      <c r="AD871" t="s">
        <v>72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 t="s">
        <v>72</v>
      </c>
      <c r="AX871">
        <v>9</v>
      </c>
      <c r="AY871">
        <v>130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1</v>
      </c>
      <c r="BG871">
        <v>1</v>
      </c>
      <c r="BH871">
        <v>0</v>
      </c>
      <c r="BI871">
        <v>1</v>
      </c>
      <c r="BJ871">
        <v>0</v>
      </c>
      <c r="BK871">
        <v>1</v>
      </c>
      <c r="BL871">
        <v>2</v>
      </c>
      <c r="BM871">
        <v>1</v>
      </c>
      <c r="BN871">
        <v>1</v>
      </c>
      <c r="BO871">
        <v>26</v>
      </c>
    </row>
    <row r="872" spans="1:67">
      <c r="A872" s="1">
        <v>43130</v>
      </c>
      <c r="B872">
        <v>304383</v>
      </c>
      <c r="C872" t="s">
        <v>841</v>
      </c>
      <c r="D872" t="s">
        <v>1233</v>
      </c>
      <c r="E872" s="1">
        <v>9752</v>
      </c>
      <c r="F872">
        <v>92</v>
      </c>
      <c r="G872" t="s">
        <v>77</v>
      </c>
      <c r="H872" t="s">
        <v>70</v>
      </c>
      <c r="I872" t="s">
        <v>70</v>
      </c>
      <c r="J872" t="s">
        <v>71</v>
      </c>
      <c r="K872">
        <v>26.8</v>
      </c>
      <c r="L872">
        <v>1</v>
      </c>
      <c r="M872">
        <v>0</v>
      </c>
      <c r="N872" t="s">
        <v>15</v>
      </c>
      <c r="O872" s="5">
        <v>0</v>
      </c>
      <c r="P872" s="5">
        <v>1</v>
      </c>
      <c r="Q872" s="5">
        <v>0</v>
      </c>
      <c r="R872" s="5">
        <v>0</v>
      </c>
      <c r="S872" s="5">
        <v>40</v>
      </c>
      <c r="T872" s="5">
        <v>40</v>
      </c>
      <c r="U872" s="5">
        <v>1</v>
      </c>
      <c r="V872" s="5">
        <v>0</v>
      </c>
      <c r="W872" s="5"/>
      <c r="X872" s="5"/>
      <c r="Y872" s="5">
        <v>0</v>
      </c>
      <c r="Z872" t="s">
        <v>72</v>
      </c>
      <c r="AA872" t="s">
        <v>72</v>
      </c>
      <c r="AB872" s="1">
        <v>43130</v>
      </c>
      <c r="AC872" t="s">
        <v>72</v>
      </c>
      <c r="AD872" t="s">
        <v>72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 t="s">
        <v>72</v>
      </c>
      <c r="AX872">
        <v>9</v>
      </c>
      <c r="AY872">
        <v>95</v>
      </c>
      <c r="AZ872">
        <v>54</v>
      </c>
      <c r="BA872">
        <v>0</v>
      </c>
      <c r="BB872">
        <v>0</v>
      </c>
      <c r="BC872">
        <v>1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</v>
      </c>
      <c r="BM872">
        <v>0</v>
      </c>
      <c r="BN872">
        <v>1</v>
      </c>
      <c r="BO872">
        <v>40</v>
      </c>
    </row>
    <row r="873" spans="1:67" hidden="1">
      <c r="A873" s="1">
        <v>43132</v>
      </c>
      <c r="B873">
        <v>210317</v>
      </c>
      <c r="C873" t="s">
        <v>222</v>
      </c>
      <c r="D873" t="s">
        <v>1366</v>
      </c>
      <c r="E873" s="1">
        <v>15846</v>
      </c>
      <c r="F873">
        <v>75</v>
      </c>
      <c r="G873" t="s">
        <v>77</v>
      </c>
      <c r="H873" t="s">
        <v>70</v>
      </c>
      <c r="I873" t="s">
        <v>70</v>
      </c>
      <c r="J873" t="s">
        <v>71</v>
      </c>
      <c r="K873">
        <v>29.4</v>
      </c>
      <c r="L873">
        <v>0</v>
      </c>
      <c r="M873">
        <v>0</v>
      </c>
      <c r="N873" t="s">
        <v>16</v>
      </c>
      <c r="O873" s="5">
        <v>0</v>
      </c>
      <c r="P873" s="5">
        <v>0</v>
      </c>
      <c r="Q873" s="5">
        <v>1</v>
      </c>
      <c r="R873" s="5">
        <v>0</v>
      </c>
      <c r="S873" s="5">
        <v>43</v>
      </c>
      <c r="T873" s="5">
        <v>43</v>
      </c>
      <c r="U873" s="5">
        <v>0</v>
      </c>
      <c r="V873" s="5">
        <v>1</v>
      </c>
      <c r="W873" s="5"/>
      <c r="X873" s="5"/>
      <c r="Y873" s="5">
        <v>0</v>
      </c>
      <c r="Z873" t="s">
        <v>72</v>
      </c>
      <c r="AA873" t="s">
        <v>72</v>
      </c>
      <c r="AB873" s="1">
        <v>43132</v>
      </c>
      <c r="AC873" t="s">
        <v>72</v>
      </c>
      <c r="AD873" t="s">
        <v>72</v>
      </c>
      <c r="AE873">
        <v>0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 t="s">
        <v>72</v>
      </c>
      <c r="AX873">
        <v>16</v>
      </c>
      <c r="AY873">
        <v>110</v>
      </c>
      <c r="AZ873">
        <v>21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2</v>
      </c>
      <c r="BM873">
        <v>1</v>
      </c>
      <c r="BN873">
        <v>1</v>
      </c>
      <c r="BO873">
        <v>43</v>
      </c>
    </row>
    <row r="874" spans="1:67" hidden="1">
      <c r="A874" s="1">
        <v>43132</v>
      </c>
      <c r="B874">
        <v>307303</v>
      </c>
      <c r="C874" t="s">
        <v>1367</v>
      </c>
      <c r="D874" t="s">
        <v>1368</v>
      </c>
      <c r="E874" s="1">
        <v>11272</v>
      </c>
      <c r="F874">
        <v>88</v>
      </c>
      <c r="G874" t="s">
        <v>69</v>
      </c>
      <c r="H874" t="s">
        <v>70</v>
      </c>
      <c r="I874" t="s">
        <v>70</v>
      </c>
      <c r="J874" t="s">
        <v>71</v>
      </c>
      <c r="K874">
        <v>19.3</v>
      </c>
      <c r="L874">
        <v>0</v>
      </c>
      <c r="M874">
        <v>0</v>
      </c>
      <c r="N874" t="s">
        <v>15</v>
      </c>
      <c r="O874" s="5">
        <v>0</v>
      </c>
      <c r="P874" s="5">
        <v>1</v>
      </c>
      <c r="Q874" s="5">
        <v>0</v>
      </c>
      <c r="R874" s="5">
        <v>0</v>
      </c>
      <c r="S874" s="5">
        <v>60</v>
      </c>
      <c r="T874" s="5">
        <v>60</v>
      </c>
      <c r="U874" s="5">
        <v>0</v>
      </c>
      <c r="V874" s="5">
        <v>1</v>
      </c>
      <c r="W874" s="5"/>
      <c r="X874" s="5">
        <v>735</v>
      </c>
      <c r="Y874" s="5">
        <v>0</v>
      </c>
      <c r="Z874" t="s">
        <v>72</v>
      </c>
      <c r="AA874" t="s">
        <v>72</v>
      </c>
      <c r="AB874" s="1">
        <v>43132</v>
      </c>
      <c r="AC874" t="s">
        <v>72</v>
      </c>
      <c r="AD874" t="s">
        <v>72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 t="s">
        <v>72</v>
      </c>
      <c r="AY874">
        <v>135</v>
      </c>
      <c r="AZ874">
        <v>39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</v>
      </c>
      <c r="BM874">
        <v>0</v>
      </c>
      <c r="BN874">
        <v>0</v>
      </c>
      <c r="BO874">
        <v>60</v>
      </c>
    </row>
    <row r="875" spans="1:67">
      <c r="A875" s="1">
        <v>43135</v>
      </c>
      <c r="B875">
        <v>226069</v>
      </c>
      <c r="C875" t="s">
        <v>1369</v>
      </c>
      <c r="D875" t="s">
        <v>1370</v>
      </c>
      <c r="E875" s="1">
        <v>17450</v>
      </c>
      <c r="F875">
        <v>71</v>
      </c>
      <c r="G875" t="s">
        <v>77</v>
      </c>
      <c r="H875" t="s">
        <v>70</v>
      </c>
      <c r="I875" t="s">
        <v>70</v>
      </c>
      <c r="J875" t="s">
        <v>71</v>
      </c>
      <c r="K875">
        <v>25.1</v>
      </c>
      <c r="L875">
        <v>0</v>
      </c>
      <c r="M875">
        <v>0</v>
      </c>
      <c r="N875" t="s">
        <v>15</v>
      </c>
      <c r="O875" s="5">
        <v>0</v>
      </c>
      <c r="P875" s="5">
        <v>1</v>
      </c>
      <c r="Q875" s="5">
        <v>0</v>
      </c>
      <c r="R875" s="5">
        <v>0</v>
      </c>
      <c r="S875" s="5">
        <v>30</v>
      </c>
      <c r="T875" s="5">
        <v>25</v>
      </c>
      <c r="U875" s="5">
        <v>1</v>
      </c>
      <c r="V875" s="5">
        <v>0</v>
      </c>
      <c r="W875" s="5"/>
      <c r="X875" s="5"/>
      <c r="Y875" s="5">
        <v>0</v>
      </c>
      <c r="Z875" t="s">
        <v>72</v>
      </c>
      <c r="AA875" t="s">
        <v>72</v>
      </c>
      <c r="AB875" s="1">
        <v>43135</v>
      </c>
      <c r="AC875" t="s">
        <v>72</v>
      </c>
      <c r="AD875" t="s">
        <v>72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 t="s">
        <v>72</v>
      </c>
      <c r="AX875">
        <v>7</v>
      </c>
      <c r="AY875">
        <v>120</v>
      </c>
      <c r="AZ875">
        <v>55</v>
      </c>
      <c r="BA875">
        <v>1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2</v>
      </c>
      <c r="BM875">
        <v>1</v>
      </c>
      <c r="BN875">
        <v>1</v>
      </c>
      <c r="BO875">
        <v>25</v>
      </c>
    </row>
    <row r="876" spans="1:67">
      <c r="A876" s="1">
        <v>43136</v>
      </c>
      <c r="B876">
        <v>323107</v>
      </c>
      <c r="C876" t="s">
        <v>162</v>
      </c>
      <c r="D876" t="s">
        <v>1371</v>
      </c>
      <c r="E876" s="1">
        <v>15867</v>
      </c>
      <c r="F876">
        <v>75</v>
      </c>
      <c r="G876" t="s">
        <v>77</v>
      </c>
      <c r="H876" t="s">
        <v>1014</v>
      </c>
      <c r="I876" t="s">
        <v>1014</v>
      </c>
      <c r="J876" t="s">
        <v>71</v>
      </c>
      <c r="L876">
        <v>0</v>
      </c>
      <c r="M876">
        <v>0</v>
      </c>
      <c r="O876" s="5">
        <v>0</v>
      </c>
      <c r="P876" s="5">
        <v>0</v>
      </c>
      <c r="Q876" s="5">
        <v>0</v>
      </c>
      <c r="R876" s="5">
        <v>0</v>
      </c>
      <c r="S876" s="5">
        <v>35</v>
      </c>
      <c r="T876" s="5" t="s">
        <v>72</v>
      </c>
      <c r="U876" s="5">
        <v>1</v>
      </c>
      <c r="V876" s="5">
        <v>0</v>
      </c>
      <c r="W876" s="5"/>
      <c r="X876" s="5"/>
      <c r="Y876" s="5">
        <v>0</v>
      </c>
      <c r="Z876" t="s">
        <v>72</v>
      </c>
      <c r="AA876" t="s">
        <v>72</v>
      </c>
      <c r="AB876" s="1">
        <v>43137</v>
      </c>
      <c r="AC876" t="s">
        <v>72</v>
      </c>
      <c r="AD876" t="s">
        <v>72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 t="s">
        <v>72</v>
      </c>
      <c r="AZ876">
        <v>68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1</v>
      </c>
      <c r="BJ876">
        <v>1</v>
      </c>
      <c r="BK876">
        <v>1</v>
      </c>
      <c r="BL876">
        <v>2</v>
      </c>
      <c r="BM876">
        <v>0</v>
      </c>
      <c r="BN876">
        <v>1</v>
      </c>
      <c r="BO876">
        <v>35</v>
      </c>
    </row>
    <row r="877" spans="1:67" hidden="1">
      <c r="A877" s="1">
        <v>43137</v>
      </c>
      <c r="B877">
        <v>164001</v>
      </c>
      <c r="C877" t="s">
        <v>1372</v>
      </c>
      <c r="D877" t="s">
        <v>1373</v>
      </c>
      <c r="E877" s="1">
        <v>13801</v>
      </c>
      <c r="F877">
        <v>81</v>
      </c>
      <c r="G877" t="s">
        <v>69</v>
      </c>
      <c r="H877" t="s">
        <v>70</v>
      </c>
      <c r="I877" t="s">
        <v>70</v>
      </c>
      <c r="J877" t="s">
        <v>71</v>
      </c>
      <c r="K877">
        <v>38</v>
      </c>
      <c r="L877">
        <v>0</v>
      </c>
      <c r="M877">
        <v>0</v>
      </c>
      <c r="N877" t="s">
        <v>16</v>
      </c>
      <c r="O877" s="5">
        <v>0</v>
      </c>
      <c r="P877" s="5">
        <v>0</v>
      </c>
      <c r="Q877" s="5">
        <v>1</v>
      </c>
      <c r="R877" s="5">
        <v>0</v>
      </c>
      <c r="S877" s="5">
        <v>55</v>
      </c>
      <c r="T877" s="5">
        <v>50</v>
      </c>
      <c r="U877" s="5">
        <v>0</v>
      </c>
      <c r="V877" s="5">
        <v>1</v>
      </c>
      <c r="W877" s="5"/>
      <c r="X877" s="5"/>
      <c r="Y877" s="5">
        <v>0</v>
      </c>
      <c r="Z877" t="s">
        <v>72</v>
      </c>
      <c r="AA877" t="s">
        <v>72</v>
      </c>
      <c r="AB877" s="1">
        <v>43137</v>
      </c>
      <c r="AC877" t="s">
        <v>72</v>
      </c>
      <c r="AD877" t="s">
        <v>72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0</v>
      </c>
      <c r="AW877" t="s">
        <v>72</v>
      </c>
      <c r="AX877">
        <v>9</v>
      </c>
      <c r="AY877">
        <v>120</v>
      </c>
      <c r="AZ877">
        <v>44</v>
      </c>
      <c r="BA877">
        <v>1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1</v>
      </c>
      <c r="BK877">
        <v>0</v>
      </c>
      <c r="BL877">
        <v>2</v>
      </c>
      <c r="BM877">
        <v>0</v>
      </c>
      <c r="BN877">
        <v>0</v>
      </c>
      <c r="BO877">
        <v>50</v>
      </c>
    </row>
    <row r="879" spans="1:67" s="38" customFormat="1">
      <c r="D879" s="38" t="s">
        <v>1486</v>
      </c>
      <c r="E879" s="38" t="s">
        <v>139</v>
      </c>
      <c r="F879" s="38">
        <f>AVERAGEIFS(F2:F877, AC2:AC877, "&lt;&gt;NULL", BO2:BO877, "&lt;=40")</f>
        <v>70.506666666666661</v>
      </c>
      <c r="K879" s="38">
        <f>AVERAGEIFS(K2:K877, AC2:AC877, "&lt;&gt;NULL", BO2:BO877, "&lt;=40")</f>
        <v>29.895999999999997</v>
      </c>
      <c r="M879" s="38">
        <f t="array" ref="M879">AVERAGEIFS(M2:M877, AC2:AC877, "&lt;&gt;NULL", BO2:BO877, "&lt;=40")</f>
        <v>0.125</v>
      </c>
      <c r="W879" s="38">
        <f t="array" ref="W879">MEDIAN(IF($AC$2:$AC$877 &lt;&gt;"NULL", IF($BO$2:$BO$877&lt;=40, W2:W877)))</f>
        <v>0</v>
      </c>
      <c r="X879" s="38">
        <f>AVERAGEIFS(X2:X877, AC2:AC877, "&lt;&gt;NULL", BO2:BO877, "&lt;=40")</f>
        <v>487</v>
      </c>
      <c r="AW879" s="38">
        <f>AVERAGEIFS(AW2:AW877, AC2:AC877, "&lt;&gt;NULL", BO2:BO877, "&lt;=40")</f>
        <v>5.6875</v>
      </c>
      <c r="AX879" s="38">
        <f>AVERAGEIFS(AX2:AX877, AC2:AC877, "&lt;&gt;NULL", BO2:BO877, "&lt;=40")</f>
        <v>8.0256410256410255</v>
      </c>
      <c r="AY879" s="38">
        <f>AVERAGEIFS(AY2:AY877, AC2:AC877, "&lt;&gt;NULL", BO2:BO877, "&lt;=40")</f>
        <v>117.58666666666667</v>
      </c>
      <c r="AZ879" s="38">
        <f>AVERAGEIFS(AZ2:AZ877, AC2:AC877, "&lt;&gt;NULL", BO2:BO877, "&lt;=40")</f>
        <v>59.5</v>
      </c>
    </row>
    <row r="880" spans="1:67" s="38" customFormat="1">
      <c r="E880" s="38" t="s">
        <v>1487</v>
      </c>
      <c r="F880" s="38">
        <f>AVERAGEIFS(F2:F877, AC2:AC877, "NULL", BO2:BO877, "&lt;=40")</f>
        <v>74.927051671732528</v>
      </c>
      <c r="K880" s="38">
        <f>AVERAGEIFS(K2:K877, AC2:AC877, "NULL", BO2:BO877, "&lt;=40")</f>
        <v>28.285828220858903</v>
      </c>
      <c r="M880" s="38">
        <f t="array" ref="M880">AVERAGEIFS(M2:M877, AC2:AC877, "NULL", BO2:BO877, "&lt;=40")</f>
        <v>0.11654135338345864</v>
      </c>
      <c r="W880" s="38">
        <f t="array" ref="W880">MEDIAN(IF(AC2:AC877 ="NULL", IF(BO2:BO877&lt;=40, W2:W877)))</f>
        <v>0</v>
      </c>
      <c r="X880" s="38">
        <f>AVERAGEIFS(X2:X877, AC2:AC877, "NULL", BO2:BO877, "&lt;=40")</f>
        <v>3942.090909090909</v>
      </c>
      <c r="AW880" s="38">
        <f>AVERAGEIFS(AW2:AW877, AC2:AC877, "NULL", BO2:BO877, "&lt;=40")</f>
        <v>5.9683544303797467</v>
      </c>
      <c r="AX880" s="38">
        <f>AVERAGEIFS(AX2:AX877, AC2:AC877, "NULL", BO2:BO877, "&lt;=40")</f>
        <v>9.4714285714285715</v>
      </c>
      <c r="AY880" s="38">
        <f>AVERAGEIFS(AY2:AY877, AC2:AC877, "NULL", BO2:BO877, "&lt;=40")</f>
        <v>119.16257668711657</v>
      </c>
      <c r="AZ880" s="38">
        <f>AVERAGEIFS(AZ2:AZ877, AC2:AC877, "NULL", BO2:BO877, "&lt;=40")</f>
        <v>57.942622950819676</v>
      </c>
    </row>
  </sheetData>
  <autoFilter ref="A1:BO877">
    <filterColumn colId="20">
      <filters>
        <filter val="1"/>
      </filters>
    </filterColumn>
    <filterColumn colId="28">
      <filters>
        <filter val="NULL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topLeftCell="A304" workbookViewId="0">
      <selection activeCell="A331" sqref="A331"/>
    </sheetView>
  </sheetViews>
  <sheetFormatPr defaultRowHeight="14.4"/>
  <sheetData>
    <row r="1" spans="1:1">
      <c r="A1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5" spans="1:1">
      <c r="A15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2" spans="1:1">
      <c r="A22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9" spans="1:1">
      <c r="A29">
        <v>0</v>
      </c>
    </row>
    <row r="32" spans="1:1">
      <c r="A32">
        <v>0</v>
      </c>
    </row>
    <row r="34" spans="1:1">
      <c r="A34">
        <v>0</v>
      </c>
    </row>
    <row r="35" spans="1:1">
      <c r="A35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2" spans="1:1">
      <c r="A42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7" spans="1:1">
      <c r="A57">
        <v>0</v>
      </c>
    </row>
    <row r="58" spans="1:1">
      <c r="A58">
        <v>0</v>
      </c>
    </row>
    <row r="60" spans="1:1">
      <c r="A60">
        <v>0</v>
      </c>
    </row>
    <row r="62" spans="1:1">
      <c r="A62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9" spans="1:1">
      <c r="A69">
        <v>0</v>
      </c>
    </row>
    <row r="70" spans="1:1">
      <c r="A70">
        <v>0</v>
      </c>
    </row>
    <row r="72" spans="1:1">
      <c r="A72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2" spans="1:1">
      <c r="A82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7" spans="1:1">
      <c r="A97">
        <v>0</v>
      </c>
    </row>
    <row r="99" spans="1:1">
      <c r="A99">
        <v>4</v>
      </c>
    </row>
    <row r="100" spans="1:1">
      <c r="A100">
        <v>0</v>
      </c>
    </row>
    <row r="101" spans="1:1">
      <c r="A101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2" spans="1:1">
      <c r="A112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8" spans="1:1">
      <c r="A118">
        <v>0</v>
      </c>
    </row>
    <row r="120" spans="1:1">
      <c r="A120">
        <v>0</v>
      </c>
    </row>
    <row r="121" spans="1:1">
      <c r="A121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2" spans="1:1">
      <c r="A132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3" spans="1:1">
      <c r="A163">
        <v>1</v>
      </c>
    </row>
    <row r="165" spans="1:1">
      <c r="A165">
        <v>0</v>
      </c>
    </row>
    <row r="170" spans="1:1">
      <c r="A170">
        <v>0</v>
      </c>
    </row>
    <row r="173" spans="1:1">
      <c r="A173">
        <v>0</v>
      </c>
    </row>
    <row r="174" spans="1:1">
      <c r="A174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4" spans="1:1">
      <c r="A184">
        <v>0</v>
      </c>
    </row>
    <row r="185" spans="1:1">
      <c r="A185">
        <v>0</v>
      </c>
    </row>
    <row r="186" spans="1:1">
      <c r="A186">
        <v>3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3" spans="1:1">
      <c r="A193">
        <v>0</v>
      </c>
    </row>
    <row r="195" spans="1:1">
      <c r="A195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2</v>
      </c>
    </row>
    <row r="202" spans="1:1">
      <c r="A202">
        <v>0</v>
      </c>
    </row>
    <row r="203" spans="1:1">
      <c r="A203">
        <v>4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2</v>
      </c>
    </row>
    <row r="208" spans="1:1">
      <c r="A208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3</v>
      </c>
    </row>
    <row r="231" spans="1:1">
      <c r="A231">
        <v>0</v>
      </c>
    </row>
    <row r="232" spans="1:1">
      <c r="A232">
        <v>0</v>
      </c>
    </row>
    <row r="233" spans="1:1">
      <c r="A233">
        <v>2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1" spans="1:1">
      <c r="A331" s="30">
        <f>AVERAGE(A1:A329)</f>
        <v>0.11654135338345864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Pivot</vt:lpstr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Mallisetti</dc:creator>
  <cp:lastModifiedBy>Wendy Addison-Davey</cp:lastModifiedBy>
  <dcterms:created xsi:type="dcterms:W3CDTF">2018-02-15T05:22:30Z</dcterms:created>
  <dcterms:modified xsi:type="dcterms:W3CDTF">2018-03-05T00:44:29Z</dcterms:modified>
</cp:coreProperties>
</file>