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24226"/>
  <mc:AlternateContent xmlns:mc="http://schemas.openxmlformats.org/markup-compatibility/2006">
    <mc:Choice Requires="x15">
      <x15ac:absPath xmlns:x15ac="http://schemas.microsoft.com/office/spreadsheetml/2010/11/ac" url="https://d.docs.live.net/c21e000e8ba181c7/Desktop/Projects/Excel/"/>
    </mc:Choice>
  </mc:AlternateContent>
  <xr:revisionPtr revIDLastSave="15" documentId="11_DF31409DF43F697AACD5CA53E4AC9AB48B9346F9" xr6:coauthVersionLast="47" xr6:coauthVersionMax="47" xr10:uidLastSave="{6F0CFC86-2658-473E-833D-C12384F05B4D}"/>
  <bookViews>
    <workbookView xWindow="-120" yWindow="-120" windowWidth="20730" windowHeight="11040" activeTab="1" xr2:uid="{00000000-000D-0000-FFFF-FFFF00000000}"/>
  </bookViews>
  <sheets>
    <sheet name="Sales Data" sheetId="1" r:id="rId1"/>
    <sheet name="Pivot" sheetId="2" r:id="rId2"/>
    <sheet name="Dashboard" sheetId="5" r:id="rId3"/>
  </sheets>
  <definedNames>
    <definedName name="_xlcn.WorksheetConnection_Project_Data_1_Sales_Analysis.xlsxSD1" hidden="1">SD[]</definedName>
    <definedName name="Slicer_Category2">#N/A</definedName>
    <definedName name="Slicer_Product_Name2">#N/A</definedName>
  </definedNames>
  <calcPr calcId="191029"/>
  <pivotCaches>
    <pivotCache cacheId="343" r:id="rId4"/>
    <pivotCache cacheId="364" r:id="rId5"/>
    <pivotCache cacheId="367" r:id="rId6"/>
    <pivotCache cacheId="370" r:id="rId7"/>
    <pivotCache cacheId="373" r:id="rId8"/>
    <pivotCache cacheId="376" r:id="rId9"/>
    <pivotCache cacheId="379" r:id="rId10"/>
    <pivotCache cacheId="38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D" name="SD" connection="WorksheetConnection_Project_Data_1_Sales_Analysis.xlsx!SD"/>
        </x15:modelTables>
        <x15:extLst>
          <ext xmlns:x16="http://schemas.microsoft.com/office/spreadsheetml/2014/11/main" uri="{9835A34E-60A6-4A7C-AAB8-D5F71C897F49}">
            <x16:modelTimeGroupings>
              <x16:modelTimeGrouping tableName="SD"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B9" i="2" l="1"/>
  <c r="P9" i="2"/>
  <c r="H9" i="2"/>
  <c r="A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9F30F9-5DF3-458F-9DA2-ABFFBA19B8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B4C7B3-EFB3-4B36-AA7C-40006D29D4A7}" name="WorksheetConnection_Project_Data_1_Sales_Analysis.xlsx!SD" type="102" refreshedVersion="8" minRefreshableVersion="5">
    <extLst>
      <ext xmlns:x15="http://schemas.microsoft.com/office/spreadsheetml/2010/11/main" uri="{DE250136-89BD-433C-8126-D09CA5730AF9}">
        <x15:connection id="SD" autoDelete="1">
          <x15:rangePr sourceName="_xlcn.WorksheetConnection_Project_Data_1_Sales_Analysis.xlsxSD1"/>
        </x15:connection>
      </ext>
    </extLst>
  </connection>
</connections>
</file>

<file path=xl/sharedStrings.xml><?xml version="1.0" encoding="utf-8"?>
<sst xmlns="http://schemas.openxmlformats.org/spreadsheetml/2006/main" count="473" uniqueCount="32">
  <si>
    <t>Date</t>
  </si>
  <si>
    <t>Product_ID</t>
  </si>
  <si>
    <t>Product_Name</t>
  </si>
  <si>
    <t>Category</t>
  </si>
  <si>
    <t>Quantity</t>
  </si>
  <si>
    <t>Sale_Amount</t>
  </si>
  <si>
    <t>Gadget</t>
  </si>
  <si>
    <t>Widget</t>
  </si>
  <si>
    <t>Tool</t>
  </si>
  <si>
    <t>Device</t>
  </si>
  <si>
    <t>Clothing</t>
  </si>
  <si>
    <t>Toys</t>
  </si>
  <si>
    <t>Electronics</t>
  </si>
  <si>
    <t>Home</t>
  </si>
  <si>
    <t>Row Labels</t>
  </si>
  <si>
    <t>Grand Total</t>
  </si>
  <si>
    <t>Sum of Sale_Amount</t>
  </si>
  <si>
    <t>Date (Month)</t>
  </si>
  <si>
    <t>Jan</t>
  </si>
  <si>
    <t>Feb</t>
  </si>
  <si>
    <t>Mar</t>
  </si>
  <si>
    <t>Apr</t>
  </si>
  <si>
    <t>May</t>
  </si>
  <si>
    <t>Jun</t>
  </si>
  <si>
    <t>Jul</t>
  </si>
  <si>
    <t>Aug</t>
  </si>
  <si>
    <t>Sep</t>
  </si>
  <si>
    <t>Oct</t>
  </si>
  <si>
    <t>Nov</t>
  </si>
  <si>
    <t>Dec</t>
  </si>
  <si>
    <t>Average of Sale_Amount</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</si>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</sst>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NumberFormat="1"/>
  </cellXfs>
  <cellStyles count="1">
    <cellStyle name="Normal" xfId="0" builtinId="0"/>
  </cellStyles>
  <dxfs count="4">
    <dxf>
      <numFmt numFmtId="164" formatCode="[$-14009]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2808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2269750820443"/>
          <c:y val="0.20192725086529284"/>
          <c:w val="0.77405545596369929"/>
          <c:h val="0.64106803800155565"/>
        </c:manualLayout>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Pivot!$A$4:$A$6</c:f>
              <c:strCache>
                <c:ptCount val="3"/>
                <c:pt idx="0">
                  <c:v>Gadget</c:v>
                </c:pt>
                <c:pt idx="1">
                  <c:v>Tool</c:v>
                </c:pt>
                <c:pt idx="2">
                  <c:v>Widget</c:v>
                </c:pt>
              </c:strCache>
            </c:strRef>
          </c:cat>
          <c:val>
            <c:numRef>
              <c:f>Pivot!$B$4:$B$6</c:f>
              <c:numCache>
                <c:formatCode>General</c:formatCode>
                <c:ptCount val="3"/>
                <c:pt idx="0">
                  <c:v>12684.44</c:v>
                </c:pt>
                <c:pt idx="1">
                  <c:v>9411.4</c:v>
                </c:pt>
                <c:pt idx="2">
                  <c:v>16783.38</c:v>
                </c:pt>
              </c:numCache>
            </c:numRef>
          </c:val>
          <c:extLst>
            <c:ext xmlns:c16="http://schemas.microsoft.com/office/drawing/2014/chart" uri="{C3380CC4-5D6E-409C-BE32-E72D297353CC}">
              <c16:uniqueId val="{00000000-FFAA-458D-93A0-5FC376AE2FB0}"/>
            </c:ext>
          </c:extLst>
        </c:ser>
        <c:dLbls>
          <c:showLegendKey val="0"/>
          <c:showVal val="0"/>
          <c:showCatName val="0"/>
          <c:showSerName val="0"/>
          <c:showPercent val="0"/>
          <c:showBubbleSize val="0"/>
        </c:dLbls>
        <c:gapWidth val="219"/>
        <c:overlap val="-27"/>
        <c:axId val="67871423"/>
        <c:axId val="76547855"/>
      </c:barChart>
      <c:catAx>
        <c:axId val="67871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7855"/>
        <c:crosses val="autoZero"/>
        <c:auto val="1"/>
        <c:lblAlgn val="ctr"/>
        <c:lblOffset val="100"/>
        <c:noMultiLvlLbl val="0"/>
      </c:catAx>
      <c:valAx>
        <c:axId val="765478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[Project_Data_1_Sales_Analysis.xlsx]Pivot!PivotTable10</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3333333333332829E-3"/>
              <c:y val="-0.29166666666666669"/>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Pivot!$C$17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6A1-443E-BF9A-C572B3547865}"/>
              </c:ext>
            </c:extLst>
          </c:dPt>
          <c:dLbls>
            <c:dLbl>
              <c:idx val="0"/>
              <c:layout>
                <c:manualLayout>
                  <c:x val="8.3333333333332829E-3"/>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A1-443E-BF9A-C572B3547865}"/>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Pivot!$C$18</c:f>
              <c:strCache>
                <c:ptCount val="1"/>
                <c:pt idx="0">
                  <c:v>Total</c:v>
                </c:pt>
              </c:strCache>
            </c:strRef>
          </c:cat>
          <c:val>
            <c:numRef>
              <c:f>Pivot!$C$18</c:f>
              <c:numCache>
                <c:formatCode>General</c:formatCode>
                <c:ptCount val="1"/>
                <c:pt idx="0">
                  <c:v>250.29000000000002</c:v>
                </c:pt>
              </c:numCache>
            </c:numRef>
          </c:val>
          <c:extLst>
            <c:ext xmlns:c16="http://schemas.microsoft.com/office/drawing/2014/chart" uri="{C3380CC4-5D6E-409C-BE32-E72D297353CC}">
              <c16:uniqueId val="{00000000-26A1-443E-BF9A-C572B354786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8570599530936"/>
          <c:y val="6.7760827847358832E-2"/>
          <c:w val="0.76690664744104131"/>
          <c:h val="0.84010340753754353"/>
        </c:manualLayout>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Pivot!$A$4:$A$6</c:f>
              <c:strCache>
                <c:ptCount val="3"/>
                <c:pt idx="0">
                  <c:v>Gadget</c:v>
                </c:pt>
                <c:pt idx="1">
                  <c:v>Tool</c:v>
                </c:pt>
                <c:pt idx="2">
                  <c:v>Widget</c:v>
                </c:pt>
              </c:strCache>
            </c:strRef>
          </c:cat>
          <c:val>
            <c:numRef>
              <c:f>Pivot!$B$4:$B$6</c:f>
              <c:numCache>
                <c:formatCode>General</c:formatCode>
                <c:ptCount val="3"/>
                <c:pt idx="0">
                  <c:v>12684.44</c:v>
                </c:pt>
                <c:pt idx="1">
                  <c:v>9411.4</c:v>
                </c:pt>
                <c:pt idx="2">
                  <c:v>16783.38</c:v>
                </c:pt>
              </c:numCache>
            </c:numRef>
          </c:val>
          <c:extLst>
            <c:ext xmlns:c16="http://schemas.microsoft.com/office/drawing/2014/chart" uri="{C3380CC4-5D6E-409C-BE32-E72D297353CC}">
              <c16:uniqueId val="{00000000-B550-4E0C-9C58-34BE21DB9F98}"/>
            </c:ext>
          </c:extLst>
        </c:ser>
        <c:dLbls>
          <c:showLegendKey val="0"/>
          <c:showVal val="0"/>
          <c:showCatName val="0"/>
          <c:showSerName val="0"/>
          <c:showPercent val="0"/>
          <c:showBubbleSize val="0"/>
        </c:dLbls>
        <c:gapWidth val="219"/>
        <c:overlap val="-27"/>
        <c:axId val="67871423"/>
        <c:axId val="76547855"/>
      </c:barChart>
      <c:catAx>
        <c:axId val="67871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bg2"/>
                </a:solidFill>
                <a:latin typeface="+mn-lt"/>
                <a:ea typeface="+mn-ea"/>
                <a:cs typeface="+mn-cs"/>
              </a:defRPr>
            </a:pPr>
            <a:endParaRPr lang="en-US"/>
          </a:p>
        </c:txPr>
        <c:crossAx val="76547855"/>
        <c:crosses val="autoZero"/>
        <c:auto val="1"/>
        <c:lblAlgn val="ctr"/>
        <c:lblOffset val="100"/>
        <c:noMultiLvlLbl val="0"/>
      </c:catAx>
      <c:valAx>
        <c:axId val="765478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200" b="1" i="0" u="none" strike="noStrike" kern="1200" baseline="0">
                <a:solidFill>
                  <a:schemeClr val="bg2"/>
                </a:solidFill>
                <a:latin typeface="+mn-lt"/>
                <a:ea typeface="+mn-ea"/>
                <a:cs typeface="+mn-cs"/>
              </a:defRPr>
            </a:pPr>
            <a:endParaRPr lang="en-US"/>
          </a:p>
        </c:txPr>
        <c:crossAx val="6787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[Project_Data_1_Sales_Analysis.xlsx]Pivot!PivotTable3</c:name>
    <c:fmtId val="21"/>
  </c:pivotSource>
  <c:chart>
    <c:autoTitleDeleted val="1"/>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144039957797874"/>
              <c:y val="0.1199671916010498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144039957797874"/>
              <c:y val="0.1199671916010498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lang="en-US" sz="1300" b="1" i="0" u="none" strike="noStrike" kern="1200" baseline="0">
                  <a:solidFill>
                    <a:sysClr val="window" lastClr="FFFFFF"/>
                  </a:solidFill>
                  <a:latin typeface="+mn-lt"/>
                  <a:ea typeface="+mn-ea"/>
                  <a:cs typeface="+mn-cs"/>
                </a:defRPr>
              </a:pPr>
              <a:endParaRPr lang="en-US"/>
            </a:p>
          </c:txPr>
        </c:dLbl>
      </c:pivotFmt>
      <c:pivotFmt>
        <c:idx val="34"/>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0">
              <a:spAutoFit/>
            </a:bodyPr>
            <a:lstStyle/>
            <a:p>
              <a:pPr algn="ctr">
                <a:defRPr lang="en-US" sz="1300" b="1" i="0" u="none" strike="noStrike" kern="1200" baseline="0">
                  <a:solidFill>
                    <a:sysClr val="window" lastClr="FFFFFF"/>
                  </a:solidFill>
                  <a:latin typeface="+mn-lt"/>
                  <a:ea typeface="+mn-ea"/>
                  <a:cs typeface="+mn-cs"/>
                </a:defRPr>
              </a:pPr>
              <a:endParaRPr lang="en-US"/>
            </a:p>
          </c:txPr>
        </c:dLbl>
      </c:pivotFmt>
      <c:pivotFmt>
        <c:idx val="35"/>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0">
              <a:spAutoFit/>
            </a:bodyPr>
            <a:lstStyle/>
            <a:p>
              <a:pPr algn="ctr">
                <a:defRPr lang="en-US" sz="1300" b="1" i="0" u="none" strike="noStrike" kern="1200" baseline="0">
                  <a:solidFill>
                    <a:sysClr val="window" lastClr="FFFFFF"/>
                  </a:solidFill>
                  <a:latin typeface="+mn-lt"/>
                  <a:ea typeface="+mn-ea"/>
                  <a:cs typeface="+mn-cs"/>
                </a:defRPr>
              </a:pPr>
              <a:endParaRPr lang="en-US"/>
            </a:p>
          </c:txPr>
        </c:dLbl>
      </c:pivotFmt>
      <c:pivotFmt>
        <c:idx val="36"/>
        <c:spPr>
          <a:solidFill>
            <a:schemeClr val="accent1"/>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451887054935234"/>
                  <c:h val="0.24385843438720242"/>
                </c:manualLayout>
              </c15:layout>
            </c:ext>
          </c:extLst>
        </c:dLbl>
      </c:pivotFmt>
      <c:pivotFmt>
        <c:idx val="37"/>
        <c:spPr>
          <a:solidFill>
            <a:schemeClr val="accent1"/>
          </a:solidFill>
          <a:ln>
            <a:noFill/>
          </a:ln>
          <a:effectLst/>
        </c:spPr>
      </c:pivotFmt>
    </c:pivotFmts>
    <c:plotArea>
      <c:layout>
        <c:manualLayout>
          <c:layoutTarget val="inner"/>
          <c:xMode val="edge"/>
          <c:yMode val="edge"/>
          <c:x val="0.22270868389418139"/>
          <c:y val="0.14951018454404777"/>
          <c:w val="0.56803600278546695"/>
          <c:h val="0.74738512356832665"/>
        </c:manualLayout>
      </c:layout>
      <c:pieChart>
        <c:varyColors val="1"/>
        <c:ser>
          <c:idx val="0"/>
          <c:order val="0"/>
          <c:tx>
            <c:strRef>
              <c:f>Pivot!$H$3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6C2-4D8B-8B9E-E910038E0753}"/>
              </c:ext>
            </c:extLst>
          </c:dPt>
          <c:dPt>
            <c:idx val="1"/>
            <c:bubble3D val="0"/>
            <c:spPr>
              <a:solidFill>
                <a:schemeClr val="accent2"/>
              </a:solidFill>
              <a:ln>
                <a:noFill/>
              </a:ln>
              <a:effectLst/>
            </c:spPr>
            <c:extLst>
              <c:ext xmlns:c16="http://schemas.microsoft.com/office/drawing/2014/chart" uri="{C3380CC4-5D6E-409C-BE32-E72D297353CC}">
                <c16:uniqueId val="{00000003-A6C2-4D8B-8B9E-E910038E0753}"/>
              </c:ext>
            </c:extLst>
          </c:dPt>
          <c:dPt>
            <c:idx val="2"/>
            <c:bubble3D val="0"/>
            <c:spPr>
              <a:solidFill>
                <a:schemeClr val="accent3"/>
              </a:solidFill>
              <a:ln>
                <a:noFill/>
              </a:ln>
              <a:effectLst/>
            </c:spPr>
            <c:extLst>
              <c:ext xmlns:c16="http://schemas.microsoft.com/office/drawing/2014/chart" uri="{C3380CC4-5D6E-409C-BE32-E72D297353CC}">
                <c16:uniqueId val="{00000005-A6C2-4D8B-8B9E-E910038E0753}"/>
              </c:ext>
            </c:extLst>
          </c:dPt>
          <c:dPt>
            <c:idx val="3"/>
            <c:bubble3D val="0"/>
            <c:spPr>
              <a:solidFill>
                <a:schemeClr val="accent4"/>
              </a:solidFill>
              <a:ln>
                <a:noFill/>
              </a:ln>
              <a:effectLst/>
            </c:spPr>
            <c:extLst>
              <c:ext xmlns:c16="http://schemas.microsoft.com/office/drawing/2014/chart" uri="{C3380CC4-5D6E-409C-BE32-E72D297353CC}">
                <c16:uniqueId val="{00000007-A6C2-4D8B-8B9E-E910038E0753}"/>
              </c:ext>
            </c:extLst>
          </c:dPt>
          <c:dLbls>
            <c:dLbl>
              <c:idx val="3"/>
              <c:spPr>
                <a:noFill/>
                <a:ln>
                  <a:noFill/>
                </a:ln>
                <a:effectLst/>
              </c:spPr>
              <c:txPr>
                <a:bodyPr rot="0" spcFirstLastPara="1" vertOverflow="clip" horzOverflow="clip" vert="horz" wrap="square" lIns="38100" tIns="19050" rIns="38100" bIns="19050" anchor="ctr" anchorCtr="1">
                  <a:spAutoFit/>
                </a:bodyPr>
                <a:lstStyle/>
                <a:p>
                  <a:pPr>
                    <a:defRPr sz="13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451887054935234"/>
                      <c:h val="0.24385843438720242"/>
                    </c:manualLayout>
                  </c15:layout>
                </c:ext>
                <c:ext xmlns:c16="http://schemas.microsoft.com/office/drawing/2014/chart" uri="{C3380CC4-5D6E-409C-BE32-E72D297353CC}">
                  <c16:uniqueId val="{00000007-A6C2-4D8B-8B9E-E910038E0753}"/>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Pivot!$G$4:$G$7</c:f>
              <c:strCache>
                <c:ptCount val="4"/>
                <c:pt idx="0">
                  <c:v>Clothing</c:v>
                </c:pt>
                <c:pt idx="1">
                  <c:v>Electronics</c:v>
                </c:pt>
                <c:pt idx="2">
                  <c:v>Home</c:v>
                </c:pt>
                <c:pt idx="3">
                  <c:v>Toys</c:v>
                </c:pt>
              </c:strCache>
            </c:strRef>
          </c:cat>
          <c:val>
            <c:numRef>
              <c:f>Pivot!$H$4:$H$7</c:f>
              <c:numCache>
                <c:formatCode>General</c:formatCode>
                <c:ptCount val="4"/>
                <c:pt idx="0">
                  <c:v>10701.03</c:v>
                </c:pt>
                <c:pt idx="1">
                  <c:v>11694.9</c:v>
                </c:pt>
                <c:pt idx="2">
                  <c:v>13584.17</c:v>
                </c:pt>
                <c:pt idx="3">
                  <c:v>15017.4</c:v>
                </c:pt>
              </c:numCache>
            </c:numRef>
          </c:val>
          <c:extLst>
            <c:ext xmlns:c16="http://schemas.microsoft.com/office/drawing/2014/chart" uri="{C3380CC4-5D6E-409C-BE32-E72D297353CC}">
              <c16:uniqueId val="{00000008-A6C2-4D8B-8B9E-E910038E07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[Project_Data_1_Sales_Analysis.xlsx]Pivot!PivotTable6</c:name>
    <c:fmtId val="24"/>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s>
    <c:plotArea>
      <c:layout>
        <c:manualLayout>
          <c:layoutTarget val="inner"/>
          <c:xMode val="edge"/>
          <c:yMode val="edge"/>
          <c:x val="1.4444348302616029E-4"/>
          <c:y val="8.261911044903171E-2"/>
          <c:w val="0.6117993712324421"/>
          <c:h val="0.90281745052138751"/>
        </c:manualLayout>
      </c:layout>
      <c:pieChart>
        <c:varyColors val="1"/>
        <c:ser>
          <c:idx val="0"/>
          <c:order val="0"/>
          <c:tx>
            <c:strRef>
              <c:f>Pivot!$U$3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73-4AEE-8471-BB66B0D884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73-4AEE-8471-BB66B0D884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73-4AEE-8471-BB66B0D884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73-4AEE-8471-BB66B0D884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73-4AEE-8471-BB66B0D884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73-4AEE-8471-BB66B0D884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73-4AEE-8471-BB66B0D884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D73-4AEE-8471-BB66B0D884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D73-4AEE-8471-BB66B0D884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D73-4AEE-8471-BB66B0D884A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D73-4AEE-8471-BB66B0D884A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D73-4AEE-8471-BB66B0D884A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D73-4AEE-8471-BB66B0D884A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D73-4AEE-8471-BB66B0D884A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D73-4AEE-8471-BB66B0D884A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D73-4AEE-8471-BB66B0D884A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Pivot!$S$4:$T$15</c:f>
              <c:multiLvlStrCache>
                <c:ptCount val="12"/>
                <c:lvl>
                  <c:pt idx="0">
                    <c:v>Gadget</c:v>
                  </c:pt>
                  <c:pt idx="1">
                    <c:v>Tool</c:v>
                  </c:pt>
                  <c:pt idx="2">
                    <c:v>Widget</c:v>
                  </c:pt>
                  <c:pt idx="3">
                    <c:v>Gadget</c:v>
                  </c:pt>
                  <c:pt idx="4">
                    <c:v>Tool</c:v>
                  </c:pt>
                  <c:pt idx="5">
                    <c:v>Widget</c:v>
                  </c:pt>
                  <c:pt idx="6">
                    <c:v>Gadget</c:v>
                  </c:pt>
                  <c:pt idx="7">
                    <c:v>Tool</c:v>
                  </c:pt>
                  <c:pt idx="8">
                    <c:v>Widget</c:v>
                  </c:pt>
                  <c:pt idx="9">
                    <c:v>Gadget</c:v>
                  </c:pt>
                  <c:pt idx="10">
                    <c:v>Tool</c:v>
                  </c:pt>
                  <c:pt idx="11">
                    <c:v>Widget</c:v>
                  </c:pt>
                </c:lvl>
                <c:lvl>
                  <c:pt idx="0">
                    <c:v>Clothing</c:v>
                  </c:pt>
                  <c:pt idx="3">
                    <c:v>Electronics</c:v>
                  </c:pt>
                  <c:pt idx="6">
                    <c:v>Home</c:v>
                  </c:pt>
                  <c:pt idx="9">
                    <c:v>Toys</c:v>
                  </c:pt>
                </c:lvl>
              </c:multiLvlStrCache>
            </c:multiLvlStrRef>
          </c:cat>
          <c:val>
            <c:numRef>
              <c:f>Pivot!$U$4:$U$15</c:f>
              <c:numCache>
                <c:formatCode>General</c:formatCode>
                <c:ptCount val="12"/>
                <c:pt idx="0">
                  <c:v>64</c:v>
                </c:pt>
                <c:pt idx="1">
                  <c:v>39</c:v>
                </c:pt>
                <c:pt idx="2">
                  <c:v>57</c:v>
                </c:pt>
                <c:pt idx="3">
                  <c:v>67</c:v>
                </c:pt>
                <c:pt idx="4">
                  <c:v>55</c:v>
                </c:pt>
                <c:pt idx="5">
                  <c:v>61</c:v>
                </c:pt>
                <c:pt idx="6">
                  <c:v>64</c:v>
                </c:pt>
                <c:pt idx="7">
                  <c:v>48</c:v>
                </c:pt>
                <c:pt idx="8">
                  <c:v>83</c:v>
                </c:pt>
                <c:pt idx="9">
                  <c:v>60</c:v>
                </c:pt>
                <c:pt idx="10">
                  <c:v>80</c:v>
                </c:pt>
                <c:pt idx="11">
                  <c:v>116</c:v>
                </c:pt>
              </c:numCache>
            </c:numRef>
          </c:val>
          <c:extLst>
            <c:ext xmlns:c16="http://schemas.microsoft.com/office/drawing/2014/chart" uri="{C3380CC4-5D6E-409C-BE32-E72D297353CC}">
              <c16:uniqueId val="{00000020-CD73-4AEE-8471-BB66B0D884A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054524720986908"/>
          <c:y val="0.12560451072240106"/>
          <c:w val="0.20133839808532317"/>
          <c:h val="0.87254152979025013"/>
        </c:manualLayout>
      </c:layout>
      <c:overlay val="0"/>
      <c:spPr>
        <a:noFill/>
        <a:ln>
          <a:noFill/>
        </a:ln>
        <a:effectLst/>
      </c:spPr>
      <c:txPr>
        <a:bodyPr rot="0" spcFirstLastPara="1" vertOverflow="ellipsis" vert="horz" wrap="square" anchor="ctr" anchorCtr="1"/>
        <a:lstStyle/>
        <a:p>
          <a:pPr algn="ctr">
            <a:defRPr lang="en-US" sz="1200" b="1"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[Project_Data_1_Sales_Analysis.xlsx]Pivot!PivotTable9</c:name>
    <c:fmtId val="24"/>
  </c:pivotSource>
  <c:chart>
    <c:autoTitleDeleted val="1"/>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C00000"/>
          </a:solidFill>
          <a:ln>
            <a:noFill/>
          </a:ln>
          <a:effectLst/>
        </c:spPr>
      </c:pivotFmt>
      <c:pivotFmt>
        <c:idx val="3"/>
        <c:spPr>
          <a:solidFill>
            <a:srgbClr val="C00000"/>
          </a:solidFill>
          <a:ln>
            <a:noFill/>
          </a:ln>
          <a:effectLst/>
        </c:spPr>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3268796071456"/>
          <c:y val="3.113770666772853E-2"/>
          <c:w val="0.82775426334450131"/>
          <c:h val="0.8482605715339826"/>
        </c:manualLayout>
      </c:layout>
      <c:barChart>
        <c:barDir val="bar"/>
        <c:grouping val="clustered"/>
        <c:varyColors val="0"/>
        <c:ser>
          <c:idx val="0"/>
          <c:order val="0"/>
          <c:tx>
            <c:strRef>
              <c:f>Pivot!$L$4</c:f>
              <c:strCache>
                <c:ptCount val="1"/>
                <c:pt idx="0">
                  <c:v>Total</c:v>
                </c:pt>
              </c:strCache>
            </c:strRef>
          </c:tx>
          <c:spPr>
            <a:solidFill>
              <a:srgbClr val="C00000"/>
            </a:solidFill>
            <a:ln>
              <a:noFill/>
            </a:ln>
            <a:effectLst/>
          </c:spPr>
          <c:invertIfNegative val="0"/>
          <c:cat>
            <c:strRef>
              <c:f>Pivot!$K$5:$K$9</c:f>
              <c:strCache>
                <c:ptCount val="4"/>
                <c:pt idx="0">
                  <c:v>Device</c:v>
                </c:pt>
                <c:pt idx="1">
                  <c:v>Gadget</c:v>
                </c:pt>
                <c:pt idx="2">
                  <c:v>Tool</c:v>
                </c:pt>
                <c:pt idx="3">
                  <c:v>Widget</c:v>
                </c:pt>
              </c:strCache>
            </c:strRef>
          </c:cat>
          <c:val>
            <c:numRef>
              <c:f>Pivot!$L$5:$L$9</c:f>
              <c:numCache>
                <c:formatCode>General</c:formatCode>
                <c:ptCount val="4"/>
                <c:pt idx="0">
                  <c:v>225</c:v>
                </c:pt>
                <c:pt idx="1">
                  <c:v>255</c:v>
                </c:pt>
                <c:pt idx="2">
                  <c:v>222</c:v>
                </c:pt>
                <c:pt idx="3">
                  <c:v>317</c:v>
                </c:pt>
              </c:numCache>
            </c:numRef>
          </c:val>
          <c:extLst>
            <c:ext xmlns:c16="http://schemas.microsoft.com/office/drawing/2014/chart" uri="{C3380CC4-5D6E-409C-BE32-E72D297353CC}">
              <c16:uniqueId val="{00000000-8D71-4852-ABD5-C51AAE7B2EEB}"/>
            </c:ext>
          </c:extLst>
        </c:ser>
        <c:dLbls>
          <c:showLegendKey val="0"/>
          <c:showVal val="0"/>
          <c:showCatName val="0"/>
          <c:showSerName val="0"/>
          <c:showPercent val="0"/>
          <c:showBubbleSize val="0"/>
        </c:dLbls>
        <c:gapWidth val="182"/>
        <c:axId val="1167770767"/>
        <c:axId val="1167788047"/>
      </c:barChart>
      <c:catAx>
        <c:axId val="11677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bg2"/>
                </a:solidFill>
                <a:latin typeface="+mn-lt"/>
                <a:ea typeface="+mn-ea"/>
                <a:cs typeface="+mn-cs"/>
              </a:defRPr>
            </a:pPr>
            <a:endParaRPr lang="en-US"/>
          </a:p>
        </c:txPr>
        <c:crossAx val="1167788047"/>
        <c:crosses val="autoZero"/>
        <c:auto val="1"/>
        <c:lblAlgn val="ctr"/>
        <c:lblOffset val="100"/>
        <c:noMultiLvlLbl val="0"/>
      </c:catAx>
      <c:valAx>
        <c:axId val="1167788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bg2"/>
                </a:solidFill>
                <a:latin typeface="+mn-lt"/>
                <a:ea typeface="+mn-ea"/>
                <a:cs typeface="+mn-cs"/>
              </a:defRPr>
            </a:pPr>
            <a:endParaRPr lang="en-US"/>
          </a:p>
        </c:txPr>
        <c:crossAx val="11677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74725744751173"/>
          <c:y val="4.399470677858601E-2"/>
          <c:w val="0.49422964925216567"/>
          <c:h val="0.85207134133782958"/>
        </c:manualLayout>
      </c:layout>
      <c:barChart>
        <c:barDir val="col"/>
        <c:grouping val="clustered"/>
        <c:varyColors val="0"/>
        <c:ser>
          <c:idx val="0"/>
          <c:order val="0"/>
          <c:tx>
            <c:strRef>
              <c:f>Pivot!$Y$3</c:f>
              <c:strCache>
                <c:ptCount val="1"/>
                <c:pt idx="0">
                  <c:v>Sum of Quantity</c:v>
                </c:pt>
              </c:strCache>
            </c:strRef>
          </c:tx>
          <c:spPr>
            <a:solidFill>
              <a:schemeClr val="accent1"/>
            </a:solidFill>
            <a:ln>
              <a:noFill/>
            </a:ln>
            <a:effectLst/>
          </c:spPr>
          <c:invertIfNegative val="0"/>
          <c:cat>
            <c:strRef>
              <c:f>Pivot!$X$4:$X$6</c:f>
              <c:strCache>
                <c:ptCount val="3"/>
                <c:pt idx="0">
                  <c:v>Gadget</c:v>
                </c:pt>
                <c:pt idx="1">
                  <c:v>Tool</c:v>
                </c:pt>
                <c:pt idx="2">
                  <c:v>Widget</c:v>
                </c:pt>
              </c:strCache>
            </c:strRef>
          </c:cat>
          <c:val>
            <c:numRef>
              <c:f>Pivot!$Y$4:$Y$6</c:f>
              <c:numCache>
                <c:formatCode>General</c:formatCode>
                <c:ptCount val="3"/>
                <c:pt idx="0">
                  <c:v>255</c:v>
                </c:pt>
                <c:pt idx="1">
                  <c:v>222</c:v>
                </c:pt>
                <c:pt idx="2">
                  <c:v>317</c:v>
                </c:pt>
              </c:numCache>
            </c:numRef>
          </c:val>
          <c:extLst>
            <c:ext xmlns:c16="http://schemas.microsoft.com/office/drawing/2014/chart" uri="{C3380CC4-5D6E-409C-BE32-E72D297353CC}">
              <c16:uniqueId val="{00000000-FFD4-4425-9C24-FC5A67CE0DFF}"/>
            </c:ext>
          </c:extLst>
        </c:ser>
        <c:ser>
          <c:idx val="1"/>
          <c:order val="1"/>
          <c:tx>
            <c:strRef>
              <c:f>Pivot!$Z$3</c:f>
              <c:strCache>
                <c:ptCount val="1"/>
                <c:pt idx="0">
                  <c:v>Sum of Sale_Amount</c:v>
                </c:pt>
              </c:strCache>
            </c:strRef>
          </c:tx>
          <c:spPr>
            <a:solidFill>
              <a:schemeClr val="accent2"/>
            </a:solidFill>
            <a:ln>
              <a:noFill/>
            </a:ln>
            <a:effectLst/>
          </c:spPr>
          <c:invertIfNegative val="0"/>
          <c:cat>
            <c:strRef>
              <c:f>Pivot!$X$4:$X$6</c:f>
              <c:strCache>
                <c:ptCount val="3"/>
                <c:pt idx="0">
                  <c:v>Gadget</c:v>
                </c:pt>
                <c:pt idx="1">
                  <c:v>Tool</c:v>
                </c:pt>
                <c:pt idx="2">
                  <c:v>Widget</c:v>
                </c:pt>
              </c:strCache>
            </c:strRef>
          </c:cat>
          <c:val>
            <c:numRef>
              <c:f>Pivot!$Z$4:$Z$6</c:f>
              <c:numCache>
                <c:formatCode>General</c:formatCode>
                <c:ptCount val="3"/>
                <c:pt idx="0">
                  <c:v>12684.44</c:v>
                </c:pt>
                <c:pt idx="1">
                  <c:v>9411.4</c:v>
                </c:pt>
                <c:pt idx="2">
                  <c:v>16783.38</c:v>
                </c:pt>
              </c:numCache>
            </c:numRef>
          </c:val>
          <c:extLst>
            <c:ext xmlns:c16="http://schemas.microsoft.com/office/drawing/2014/chart" uri="{C3380CC4-5D6E-409C-BE32-E72D297353CC}">
              <c16:uniqueId val="{00000001-FFD4-4425-9C24-FC5A67CE0DFF}"/>
            </c:ext>
          </c:extLst>
        </c:ser>
        <c:dLbls>
          <c:showLegendKey val="0"/>
          <c:showVal val="0"/>
          <c:showCatName val="0"/>
          <c:showSerName val="0"/>
          <c:showPercent val="0"/>
          <c:showBubbleSize val="0"/>
        </c:dLbls>
        <c:gapWidth val="219"/>
        <c:overlap val="-27"/>
        <c:axId val="1198282719"/>
        <c:axId val="1198285599"/>
      </c:barChart>
      <c:catAx>
        <c:axId val="119828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bg2"/>
                </a:solidFill>
                <a:latin typeface="+mn-lt"/>
                <a:ea typeface="+mn-ea"/>
                <a:cs typeface="+mn-cs"/>
              </a:defRPr>
            </a:pPr>
            <a:endParaRPr lang="en-US"/>
          </a:p>
        </c:txPr>
        <c:crossAx val="1198285599"/>
        <c:crosses val="autoZero"/>
        <c:auto val="1"/>
        <c:lblAlgn val="ctr"/>
        <c:lblOffset val="100"/>
        <c:noMultiLvlLbl val="0"/>
      </c:catAx>
      <c:valAx>
        <c:axId val="119828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1" i="0" u="none" strike="noStrike" kern="1200" baseline="0">
                <a:solidFill>
                  <a:schemeClr val="bg2"/>
                </a:solidFill>
                <a:latin typeface="+mn-lt"/>
                <a:ea typeface="+mn-ea"/>
                <a:cs typeface="+mn-cs"/>
              </a:defRPr>
            </a:pPr>
            <a:endParaRPr lang="en-US"/>
          </a:p>
        </c:txPr>
        <c:crossAx val="1198282719"/>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Entry>
      <c:layout>
        <c:manualLayout>
          <c:xMode val="edge"/>
          <c:yMode val="edge"/>
          <c:x val="0.64295758486865184"/>
          <c:y val="0.43894612810284228"/>
          <c:w val="0.33503894247864263"/>
          <c:h val="0.3158783506104999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[Project_Data_1_Sales_Analysis.xlsx]Pivot!PivotTable5</c:name>
    <c:fmtId val="23"/>
  </c:pivotSource>
  <c:chart>
    <c:autoTitleDeleted val="1"/>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08125165173695"/>
          <c:y val="0"/>
          <c:w val="0.78566839630642038"/>
          <c:h val="0.83144340865298594"/>
        </c:manualLayout>
      </c:layout>
      <c:barChart>
        <c:barDir val="bar"/>
        <c:grouping val="clustered"/>
        <c:varyColors val="0"/>
        <c:ser>
          <c:idx val="0"/>
          <c:order val="0"/>
          <c:tx>
            <c:strRef>
              <c:f>Pivot!$P$3</c:f>
              <c:strCache>
                <c:ptCount val="1"/>
                <c:pt idx="0">
                  <c:v>Total</c:v>
                </c:pt>
              </c:strCache>
            </c:strRef>
          </c:tx>
          <c:spPr>
            <a:solidFill>
              <a:schemeClr val="accent4">
                <a:lumMod val="75000"/>
              </a:schemeClr>
            </a:solidFill>
            <a:ln>
              <a:noFill/>
            </a:ln>
            <a:effectLst/>
          </c:spPr>
          <c:invertIfNegative val="0"/>
          <c:cat>
            <c:strRef>
              <c:f>Pivot!$O$4:$O$7</c:f>
              <c:strCache>
                <c:ptCount val="4"/>
                <c:pt idx="0">
                  <c:v>Device</c:v>
                </c:pt>
                <c:pt idx="1">
                  <c:v>Gadget</c:v>
                </c:pt>
                <c:pt idx="2">
                  <c:v>Tool</c:v>
                </c:pt>
                <c:pt idx="3">
                  <c:v>Widget</c:v>
                </c:pt>
              </c:strCache>
            </c:strRef>
          </c:cat>
          <c:val>
            <c:numRef>
              <c:f>Pivot!$P$4:$P$7</c:f>
              <c:numCache>
                <c:formatCode>General</c:formatCode>
                <c:ptCount val="4"/>
                <c:pt idx="0">
                  <c:v>275.41545454545457</c:v>
                </c:pt>
                <c:pt idx="1">
                  <c:v>248.71450980392157</c:v>
                </c:pt>
                <c:pt idx="2">
                  <c:v>218.86976744186046</c:v>
                </c:pt>
                <c:pt idx="3">
                  <c:v>270.69967741935483</c:v>
                </c:pt>
              </c:numCache>
            </c:numRef>
          </c:val>
          <c:extLst>
            <c:ext xmlns:c16="http://schemas.microsoft.com/office/drawing/2014/chart" uri="{C3380CC4-5D6E-409C-BE32-E72D297353CC}">
              <c16:uniqueId val="{00000000-37C3-454F-9975-AA8C9E8CF912}"/>
            </c:ext>
          </c:extLst>
        </c:ser>
        <c:dLbls>
          <c:showLegendKey val="0"/>
          <c:showVal val="0"/>
          <c:showCatName val="0"/>
          <c:showSerName val="0"/>
          <c:showPercent val="0"/>
          <c:showBubbleSize val="0"/>
        </c:dLbls>
        <c:gapWidth val="182"/>
        <c:axId val="1167795247"/>
        <c:axId val="1167796207"/>
      </c:barChart>
      <c:catAx>
        <c:axId val="116779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bg2"/>
                </a:solidFill>
                <a:latin typeface="+mn-lt"/>
                <a:ea typeface="+mn-ea"/>
                <a:cs typeface="+mn-cs"/>
              </a:defRPr>
            </a:pPr>
            <a:endParaRPr lang="en-US"/>
          </a:p>
        </c:txPr>
        <c:crossAx val="1167796207"/>
        <c:crosses val="autoZero"/>
        <c:auto val="1"/>
        <c:lblAlgn val="ctr"/>
        <c:lblOffset val="100"/>
        <c:noMultiLvlLbl val="0"/>
      </c:catAx>
      <c:valAx>
        <c:axId val="1167796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bg2"/>
                </a:solidFill>
                <a:latin typeface="+mn-lt"/>
                <a:ea typeface="+mn-ea"/>
                <a:cs typeface="+mn-cs"/>
              </a:defRPr>
            </a:pPr>
            <a:endParaRPr lang="en-US"/>
          </a:p>
        </c:txPr>
        <c:crossAx val="116779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[Project_Data_1_Sales_Analysis.xlsx]Pivot!PivotTable2</c:name>
    <c:fmtId val="2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11522032434418"/>
          <c:y val="5.2687472166078574E-2"/>
          <c:w val="0.82491614497327925"/>
          <c:h val="0.84681783681749823"/>
        </c:manualLayout>
      </c:layout>
      <c:lineChart>
        <c:grouping val="standard"/>
        <c:varyColors val="0"/>
        <c:ser>
          <c:idx val="0"/>
          <c:order val="0"/>
          <c:tx>
            <c:strRef>
              <c:f>Pivot!$E$3</c:f>
              <c:strCache>
                <c:ptCount val="1"/>
                <c:pt idx="0">
                  <c:v>Total</c:v>
                </c:pt>
              </c:strCache>
            </c:strRef>
          </c:tx>
          <c:spPr>
            <a:ln w="28575" cap="rnd">
              <a:solidFill>
                <a:schemeClr val="accent1"/>
              </a:solidFill>
              <a:round/>
            </a:ln>
            <a:effectLst/>
          </c:spPr>
          <c:marker>
            <c:symbol val="none"/>
          </c:marker>
          <c:cat>
            <c:strRef>
              <c:f>Pivot!$D$4:$D$15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Pivot!$E$4:$E$15</c:f>
              <c:numCache>
                <c:formatCode>General</c:formatCode>
                <c:ptCount val="12"/>
                <c:pt idx="0">
                  <c:v>3043.94</c:v>
                </c:pt>
                <c:pt idx="1">
                  <c:v>3544.22</c:v>
                </c:pt>
                <c:pt idx="2">
                  <c:v>5157.2700000000004</c:v>
                </c:pt>
                <c:pt idx="3">
                  <c:v>4789.84</c:v>
                </c:pt>
                <c:pt idx="4">
                  <c:v>4556.5</c:v>
                </c:pt>
                <c:pt idx="5">
                  <c:v>4829.9799999999996</c:v>
                </c:pt>
                <c:pt idx="6">
                  <c:v>4999.62</c:v>
                </c:pt>
                <c:pt idx="7">
                  <c:v>6851.29</c:v>
                </c:pt>
                <c:pt idx="8">
                  <c:v>3583.65</c:v>
                </c:pt>
                <c:pt idx="9">
                  <c:v>4492.51</c:v>
                </c:pt>
                <c:pt idx="10">
                  <c:v>3109.47</c:v>
                </c:pt>
                <c:pt idx="11">
                  <c:v>2039.21</c:v>
                </c:pt>
              </c:numCache>
            </c:numRef>
          </c:val>
          <c:smooth val="0"/>
          <c:extLst>
            <c:ext xmlns:c16="http://schemas.microsoft.com/office/drawing/2014/chart" uri="{C3380CC4-5D6E-409C-BE32-E72D297353CC}">
              <c16:uniqueId val="{00000000-6315-49CC-9DEB-87B254A875D1}"/>
            </c:ext>
          </c:extLst>
        </c:ser>
        <c:dLbls>
          <c:showLegendKey val="0"/>
          <c:showVal val="0"/>
          <c:showCatName val="0"/>
          <c:showSerName val="0"/>
          <c:showPercent val="0"/>
          <c:showBubbleSize val="0"/>
        </c:dLbls>
        <c:smooth val="0"/>
        <c:axId val="348415999"/>
        <c:axId val="348426559"/>
      </c:lineChart>
      <c:catAx>
        <c:axId val="34841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bg2"/>
                </a:solidFill>
                <a:latin typeface="+mn-lt"/>
                <a:ea typeface="+mn-ea"/>
                <a:cs typeface="+mn-cs"/>
              </a:defRPr>
            </a:pPr>
            <a:endParaRPr lang="en-US"/>
          </a:p>
        </c:txPr>
        <c:crossAx val="348426559"/>
        <c:crosses val="autoZero"/>
        <c:auto val="1"/>
        <c:lblAlgn val="ctr"/>
        <c:lblOffset val="100"/>
        <c:noMultiLvlLbl val="0"/>
      </c:catAx>
      <c:valAx>
        <c:axId val="34842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200" b="1" i="0" u="none" strike="noStrike" kern="1200" baseline="0">
                <a:solidFill>
                  <a:schemeClr val="bg2"/>
                </a:solidFill>
                <a:latin typeface="+mn-lt"/>
                <a:ea typeface="+mn-ea"/>
                <a:cs typeface="+mn-cs"/>
              </a:defRPr>
            </a:pPr>
            <a:endParaRPr lang="en-US"/>
          </a:p>
        </c:txPr>
        <c:crossAx val="34841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[Project_Data_1_Sales_Analysis.xlsx]Pivot!PivotTable8</c:name>
    <c:fmtId val="2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84055226617222E-2"/>
          <c:y val="4.5636678562268253E-2"/>
          <c:w val="0.84143370401762341"/>
          <c:h val="0.73508484719904499"/>
        </c:manualLayout>
      </c:layout>
      <c:lineChart>
        <c:grouping val="standard"/>
        <c:varyColors val="0"/>
        <c:ser>
          <c:idx val="0"/>
          <c:order val="0"/>
          <c:tx>
            <c:strRef>
              <c:f>Pivot!$AE$3</c:f>
              <c:strCache>
                <c:ptCount val="1"/>
                <c:pt idx="0">
                  <c:v>Total</c:v>
                </c:pt>
              </c:strCache>
            </c:strRef>
          </c:tx>
          <c:spPr>
            <a:ln w="28575" cap="rnd">
              <a:solidFill>
                <a:schemeClr val="accent1"/>
              </a:solidFill>
              <a:round/>
            </a:ln>
            <a:effectLst/>
          </c:spPr>
          <c:marker>
            <c:symbol val="none"/>
          </c:marker>
          <c:cat>
            <c:strRef>
              <c:f>Pivot!$AD$4:$AD$158</c:f>
              <c:strCache>
                <c:ptCount val="155"/>
                <c:pt idx="0">
                  <c:v>02-01-2023</c:v>
                </c:pt>
                <c:pt idx="1">
                  <c:v>03-01-2023</c:v>
                </c:pt>
                <c:pt idx="2">
                  <c:v>05-01-2023</c:v>
                </c:pt>
                <c:pt idx="3">
                  <c:v>09-01-2023</c:v>
                </c:pt>
                <c:pt idx="4">
                  <c:v>10-01-2023</c:v>
                </c:pt>
                <c:pt idx="5">
                  <c:v>13-01-2023</c:v>
                </c:pt>
                <c:pt idx="6">
                  <c:v>20-01-2023</c:v>
                </c:pt>
                <c:pt idx="7">
                  <c:v>23-01-2023</c:v>
                </c:pt>
                <c:pt idx="8">
                  <c:v>25-01-2023</c:v>
                </c:pt>
                <c:pt idx="9">
                  <c:v>26-01-2023</c:v>
                </c:pt>
                <c:pt idx="10">
                  <c:v>31-01-2023</c:v>
                </c:pt>
                <c:pt idx="11">
                  <c:v>03-02-2023</c:v>
                </c:pt>
                <c:pt idx="12">
                  <c:v>06-02-2023</c:v>
                </c:pt>
                <c:pt idx="13">
                  <c:v>13-02-2023</c:v>
                </c:pt>
                <c:pt idx="14">
                  <c:v>14-02-2023</c:v>
                </c:pt>
                <c:pt idx="15">
                  <c:v>16-02-2023</c:v>
                </c:pt>
                <c:pt idx="16">
                  <c:v>21-02-2023</c:v>
                </c:pt>
                <c:pt idx="17">
                  <c:v>22-02-2023</c:v>
                </c:pt>
                <c:pt idx="18">
                  <c:v>23-02-2023</c:v>
                </c:pt>
                <c:pt idx="19">
                  <c:v>24-02-2023</c:v>
                </c:pt>
                <c:pt idx="20">
                  <c:v>25-02-2023</c:v>
                </c:pt>
                <c:pt idx="21">
                  <c:v>28-02-2023</c:v>
                </c:pt>
                <c:pt idx="22">
                  <c:v>01-03-2023</c:v>
                </c:pt>
                <c:pt idx="23">
                  <c:v>03-03-2023</c:v>
                </c:pt>
                <c:pt idx="24">
                  <c:v>09-03-2023</c:v>
                </c:pt>
                <c:pt idx="25">
                  <c:v>10-03-2023</c:v>
                </c:pt>
                <c:pt idx="26">
                  <c:v>12-03-2023</c:v>
                </c:pt>
                <c:pt idx="27">
                  <c:v>14-03-2023</c:v>
                </c:pt>
                <c:pt idx="28">
                  <c:v>15-03-2023</c:v>
                </c:pt>
                <c:pt idx="29">
                  <c:v>16-03-2023</c:v>
                </c:pt>
                <c:pt idx="30">
                  <c:v>17-03-2023</c:v>
                </c:pt>
                <c:pt idx="31">
                  <c:v>20-03-2023</c:v>
                </c:pt>
                <c:pt idx="32">
                  <c:v>21-03-2023</c:v>
                </c:pt>
                <c:pt idx="33">
                  <c:v>22-03-2023</c:v>
                </c:pt>
                <c:pt idx="34">
                  <c:v>24-03-2023</c:v>
                </c:pt>
                <c:pt idx="35">
                  <c:v>25-03-2023</c:v>
                </c:pt>
                <c:pt idx="36">
                  <c:v>31-03-2023</c:v>
                </c:pt>
                <c:pt idx="37">
                  <c:v>02-04-2023</c:v>
                </c:pt>
                <c:pt idx="38">
                  <c:v>03-04-2023</c:v>
                </c:pt>
                <c:pt idx="39">
                  <c:v>04-04-2023</c:v>
                </c:pt>
                <c:pt idx="40">
                  <c:v>05-04-2023</c:v>
                </c:pt>
                <c:pt idx="41">
                  <c:v>06-04-2023</c:v>
                </c:pt>
                <c:pt idx="42">
                  <c:v>07-04-2023</c:v>
                </c:pt>
                <c:pt idx="43">
                  <c:v>10-04-2023</c:v>
                </c:pt>
                <c:pt idx="44">
                  <c:v>11-04-2023</c:v>
                </c:pt>
                <c:pt idx="45">
                  <c:v>13-04-2023</c:v>
                </c:pt>
                <c:pt idx="46">
                  <c:v>19-04-2023</c:v>
                </c:pt>
                <c:pt idx="47">
                  <c:v>21-04-2023</c:v>
                </c:pt>
                <c:pt idx="48">
                  <c:v>22-04-2023</c:v>
                </c:pt>
                <c:pt idx="49">
                  <c:v>23-04-2023</c:v>
                </c:pt>
                <c:pt idx="50">
                  <c:v>27-04-2023</c:v>
                </c:pt>
                <c:pt idx="51">
                  <c:v>28-04-2023</c:v>
                </c:pt>
                <c:pt idx="52">
                  <c:v>30-04-2023</c:v>
                </c:pt>
                <c:pt idx="53">
                  <c:v>01-05-2023</c:v>
                </c:pt>
                <c:pt idx="54">
                  <c:v>03-05-2023</c:v>
                </c:pt>
                <c:pt idx="55">
                  <c:v>06-05-2023</c:v>
                </c:pt>
                <c:pt idx="56">
                  <c:v>14-05-2023</c:v>
                </c:pt>
                <c:pt idx="57">
                  <c:v>16-05-2023</c:v>
                </c:pt>
                <c:pt idx="58">
                  <c:v>17-05-2023</c:v>
                </c:pt>
                <c:pt idx="59">
                  <c:v>18-05-2023</c:v>
                </c:pt>
                <c:pt idx="60">
                  <c:v>19-05-2023</c:v>
                </c:pt>
                <c:pt idx="61">
                  <c:v>20-05-2023</c:v>
                </c:pt>
                <c:pt idx="62">
                  <c:v>25-05-2023</c:v>
                </c:pt>
                <c:pt idx="63">
                  <c:v>28-05-2023</c:v>
                </c:pt>
                <c:pt idx="64">
                  <c:v>29-05-2023</c:v>
                </c:pt>
                <c:pt idx="65">
                  <c:v>30-05-2023</c:v>
                </c:pt>
                <c:pt idx="66">
                  <c:v>31-05-2023</c:v>
                </c:pt>
                <c:pt idx="67">
                  <c:v>02-06-2023</c:v>
                </c:pt>
                <c:pt idx="68">
                  <c:v>03-06-2023</c:v>
                </c:pt>
                <c:pt idx="69">
                  <c:v>05-06-2023</c:v>
                </c:pt>
                <c:pt idx="70">
                  <c:v>06-06-2023</c:v>
                </c:pt>
                <c:pt idx="71">
                  <c:v>08-06-2023</c:v>
                </c:pt>
                <c:pt idx="72">
                  <c:v>10-06-2023</c:v>
                </c:pt>
                <c:pt idx="73">
                  <c:v>13-06-2023</c:v>
                </c:pt>
                <c:pt idx="74">
                  <c:v>14-06-2023</c:v>
                </c:pt>
                <c:pt idx="75">
                  <c:v>16-06-2023</c:v>
                </c:pt>
                <c:pt idx="76">
                  <c:v>18-06-2023</c:v>
                </c:pt>
                <c:pt idx="77">
                  <c:v>19-06-2023</c:v>
                </c:pt>
                <c:pt idx="78">
                  <c:v>20-06-2023</c:v>
                </c:pt>
                <c:pt idx="79">
                  <c:v>23-06-2023</c:v>
                </c:pt>
                <c:pt idx="80">
                  <c:v>24-06-2023</c:v>
                </c:pt>
                <c:pt idx="81">
                  <c:v>27-06-2023</c:v>
                </c:pt>
                <c:pt idx="82">
                  <c:v>29-06-2023</c:v>
                </c:pt>
                <c:pt idx="83">
                  <c:v>30-06-2023</c:v>
                </c:pt>
                <c:pt idx="84">
                  <c:v>02-07-2023</c:v>
                </c:pt>
                <c:pt idx="85">
                  <c:v>03-07-2023</c:v>
                </c:pt>
                <c:pt idx="86">
                  <c:v>04-07-2023</c:v>
                </c:pt>
                <c:pt idx="87">
                  <c:v>05-07-2023</c:v>
                </c:pt>
                <c:pt idx="88">
                  <c:v>09-07-2023</c:v>
                </c:pt>
                <c:pt idx="89">
                  <c:v>11-07-2023</c:v>
                </c:pt>
                <c:pt idx="90">
                  <c:v>12-07-2023</c:v>
                </c:pt>
                <c:pt idx="91">
                  <c:v>13-07-2023</c:v>
                </c:pt>
                <c:pt idx="92">
                  <c:v>15-07-2023</c:v>
                </c:pt>
                <c:pt idx="93">
                  <c:v>18-07-2023</c:v>
                </c:pt>
                <c:pt idx="94">
                  <c:v>20-07-2023</c:v>
                </c:pt>
                <c:pt idx="95">
                  <c:v>21-07-2023</c:v>
                </c:pt>
                <c:pt idx="96">
                  <c:v>24-07-2023</c:v>
                </c:pt>
                <c:pt idx="97">
                  <c:v>28-07-2023</c:v>
                </c:pt>
                <c:pt idx="98">
                  <c:v>29-07-2023</c:v>
                </c:pt>
                <c:pt idx="99">
                  <c:v>02-08-2023</c:v>
                </c:pt>
                <c:pt idx="100">
                  <c:v>03-08-2023</c:v>
                </c:pt>
                <c:pt idx="101">
                  <c:v>05-08-2023</c:v>
                </c:pt>
                <c:pt idx="102">
                  <c:v>07-08-2023</c:v>
                </c:pt>
                <c:pt idx="103">
                  <c:v>08-08-2023</c:v>
                </c:pt>
                <c:pt idx="104">
                  <c:v>09-08-2023</c:v>
                </c:pt>
                <c:pt idx="105">
                  <c:v>15-08-2023</c:v>
                </c:pt>
                <c:pt idx="106">
                  <c:v>16-08-2023</c:v>
                </c:pt>
                <c:pt idx="107">
                  <c:v>19-08-2023</c:v>
                </c:pt>
                <c:pt idx="108">
                  <c:v>20-08-2023</c:v>
                </c:pt>
                <c:pt idx="109">
                  <c:v>22-08-2023</c:v>
                </c:pt>
                <c:pt idx="110">
                  <c:v>23-08-2023</c:v>
                </c:pt>
                <c:pt idx="111">
                  <c:v>25-08-2023</c:v>
                </c:pt>
                <c:pt idx="112">
                  <c:v>26-08-2023</c:v>
                </c:pt>
                <c:pt idx="113">
                  <c:v>28-08-2023</c:v>
                </c:pt>
                <c:pt idx="114">
                  <c:v>30-08-2023</c:v>
                </c:pt>
                <c:pt idx="115">
                  <c:v>03-09-2023</c:v>
                </c:pt>
                <c:pt idx="116">
                  <c:v>04-09-2023</c:v>
                </c:pt>
                <c:pt idx="117">
                  <c:v>06-09-2023</c:v>
                </c:pt>
                <c:pt idx="118">
                  <c:v>18-09-2023</c:v>
                </c:pt>
                <c:pt idx="119">
                  <c:v>19-09-2023</c:v>
                </c:pt>
                <c:pt idx="120">
                  <c:v>20-09-2023</c:v>
                </c:pt>
                <c:pt idx="121">
                  <c:v>21-09-2023</c:v>
                </c:pt>
                <c:pt idx="122">
                  <c:v>25-09-2023</c:v>
                </c:pt>
                <c:pt idx="123">
                  <c:v>26-09-2023</c:v>
                </c:pt>
                <c:pt idx="124">
                  <c:v>01-10-2023</c:v>
                </c:pt>
                <c:pt idx="125">
                  <c:v>02-10-2023</c:v>
                </c:pt>
                <c:pt idx="126">
                  <c:v>04-10-2023</c:v>
                </c:pt>
                <c:pt idx="127">
                  <c:v>07-10-2023</c:v>
                </c:pt>
                <c:pt idx="128">
                  <c:v>10-10-2023</c:v>
                </c:pt>
                <c:pt idx="129">
                  <c:v>11-10-2023</c:v>
                </c:pt>
                <c:pt idx="130">
                  <c:v>13-10-2023</c:v>
                </c:pt>
                <c:pt idx="131">
                  <c:v>16-10-2023</c:v>
                </c:pt>
                <c:pt idx="132">
                  <c:v>20-10-2023</c:v>
                </c:pt>
                <c:pt idx="133">
                  <c:v>21-10-2023</c:v>
                </c:pt>
                <c:pt idx="134">
                  <c:v>25-10-2023</c:v>
                </c:pt>
                <c:pt idx="135">
                  <c:v>26-10-2023</c:v>
                </c:pt>
                <c:pt idx="136">
                  <c:v>30-10-2023</c:v>
                </c:pt>
                <c:pt idx="137">
                  <c:v>31-10-2023</c:v>
                </c:pt>
                <c:pt idx="138">
                  <c:v>01-11-2023</c:v>
                </c:pt>
                <c:pt idx="139">
                  <c:v>03-11-2023</c:v>
                </c:pt>
                <c:pt idx="140">
                  <c:v>05-11-2023</c:v>
                </c:pt>
                <c:pt idx="141">
                  <c:v>10-11-2023</c:v>
                </c:pt>
                <c:pt idx="142">
                  <c:v>12-11-2023</c:v>
                </c:pt>
                <c:pt idx="143">
                  <c:v>14-11-2023</c:v>
                </c:pt>
                <c:pt idx="144">
                  <c:v>21-11-2023</c:v>
                </c:pt>
                <c:pt idx="145">
                  <c:v>23-11-2023</c:v>
                </c:pt>
                <c:pt idx="146">
                  <c:v>25-11-2023</c:v>
                </c:pt>
                <c:pt idx="147">
                  <c:v>27-11-2023</c:v>
                </c:pt>
                <c:pt idx="148">
                  <c:v>05-12-2023</c:v>
                </c:pt>
                <c:pt idx="149">
                  <c:v>06-12-2023</c:v>
                </c:pt>
                <c:pt idx="150">
                  <c:v>08-12-2023</c:v>
                </c:pt>
                <c:pt idx="151">
                  <c:v>11-12-2023</c:v>
                </c:pt>
                <c:pt idx="152">
                  <c:v>17-12-2023</c:v>
                </c:pt>
                <c:pt idx="153">
                  <c:v>19-12-2023</c:v>
                </c:pt>
                <c:pt idx="154">
                  <c:v>22-12-2023</c:v>
                </c:pt>
              </c:strCache>
            </c:strRef>
          </c:cat>
          <c:val>
            <c:numRef>
              <c:f>Pivot!$AE$4:$AE$158</c:f>
              <c:numCache>
                <c:formatCode>General</c:formatCode>
                <c:ptCount val="155"/>
                <c:pt idx="0">
                  <c:v>103.4</c:v>
                </c:pt>
                <c:pt idx="1">
                  <c:v>308.52</c:v>
                </c:pt>
                <c:pt idx="2">
                  <c:v>152.22999999999999</c:v>
                </c:pt>
                <c:pt idx="3">
                  <c:v>465.83</c:v>
                </c:pt>
                <c:pt idx="4">
                  <c:v>138.49</c:v>
                </c:pt>
                <c:pt idx="5">
                  <c:v>361.47</c:v>
                </c:pt>
                <c:pt idx="6">
                  <c:v>78.73</c:v>
                </c:pt>
                <c:pt idx="7">
                  <c:v>134.27000000000001</c:v>
                </c:pt>
                <c:pt idx="8">
                  <c:v>334.64</c:v>
                </c:pt>
                <c:pt idx="9">
                  <c:v>332.44</c:v>
                </c:pt>
                <c:pt idx="10">
                  <c:v>633.91999999999996</c:v>
                </c:pt>
                <c:pt idx="11">
                  <c:v>92.71</c:v>
                </c:pt>
                <c:pt idx="12">
                  <c:v>100.35</c:v>
                </c:pt>
                <c:pt idx="13">
                  <c:v>402.47</c:v>
                </c:pt>
                <c:pt idx="14">
                  <c:v>942.24</c:v>
                </c:pt>
                <c:pt idx="15">
                  <c:v>560.28</c:v>
                </c:pt>
                <c:pt idx="16">
                  <c:v>508.41</c:v>
                </c:pt>
                <c:pt idx="17">
                  <c:v>140.46</c:v>
                </c:pt>
                <c:pt idx="18">
                  <c:v>163.72999999999999</c:v>
                </c:pt>
                <c:pt idx="19">
                  <c:v>300.99</c:v>
                </c:pt>
                <c:pt idx="20">
                  <c:v>294.8</c:v>
                </c:pt>
                <c:pt idx="21">
                  <c:v>37.78</c:v>
                </c:pt>
                <c:pt idx="22">
                  <c:v>258.64</c:v>
                </c:pt>
                <c:pt idx="23">
                  <c:v>365.3</c:v>
                </c:pt>
                <c:pt idx="24">
                  <c:v>497.61</c:v>
                </c:pt>
                <c:pt idx="25">
                  <c:v>470.32</c:v>
                </c:pt>
                <c:pt idx="26">
                  <c:v>720.42</c:v>
                </c:pt>
                <c:pt idx="27">
                  <c:v>336.12</c:v>
                </c:pt>
                <c:pt idx="28">
                  <c:v>216.17</c:v>
                </c:pt>
                <c:pt idx="29">
                  <c:v>452.7</c:v>
                </c:pt>
                <c:pt idx="30">
                  <c:v>281.77</c:v>
                </c:pt>
                <c:pt idx="31">
                  <c:v>126.91</c:v>
                </c:pt>
                <c:pt idx="32">
                  <c:v>461.84</c:v>
                </c:pt>
                <c:pt idx="33">
                  <c:v>349.18</c:v>
                </c:pt>
                <c:pt idx="34">
                  <c:v>189.48</c:v>
                </c:pt>
                <c:pt idx="35">
                  <c:v>228.16</c:v>
                </c:pt>
                <c:pt idx="36">
                  <c:v>202.65</c:v>
                </c:pt>
                <c:pt idx="37">
                  <c:v>1047.6199999999999</c:v>
                </c:pt>
                <c:pt idx="38">
                  <c:v>574.63</c:v>
                </c:pt>
                <c:pt idx="39">
                  <c:v>91.06</c:v>
                </c:pt>
                <c:pt idx="40">
                  <c:v>300.77999999999997</c:v>
                </c:pt>
                <c:pt idx="41">
                  <c:v>31.9</c:v>
                </c:pt>
                <c:pt idx="42">
                  <c:v>153.25</c:v>
                </c:pt>
                <c:pt idx="43">
                  <c:v>42.8</c:v>
                </c:pt>
                <c:pt idx="44">
                  <c:v>301.64999999999998</c:v>
                </c:pt>
                <c:pt idx="45">
                  <c:v>135.56</c:v>
                </c:pt>
                <c:pt idx="46">
                  <c:v>378.54</c:v>
                </c:pt>
                <c:pt idx="47">
                  <c:v>296.42</c:v>
                </c:pt>
                <c:pt idx="48">
                  <c:v>400.64</c:v>
                </c:pt>
                <c:pt idx="49">
                  <c:v>25.9</c:v>
                </c:pt>
                <c:pt idx="50">
                  <c:v>644.58000000000004</c:v>
                </c:pt>
                <c:pt idx="51">
                  <c:v>303.07</c:v>
                </c:pt>
                <c:pt idx="52">
                  <c:v>61.44</c:v>
                </c:pt>
                <c:pt idx="53">
                  <c:v>358.43</c:v>
                </c:pt>
                <c:pt idx="54">
                  <c:v>245.61</c:v>
                </c:pt>
                <c:pt idx="55">
                  <c:v>199.65</c:v>
                </c:pt>
                <c:pt idx="56">
                  <c:v>338.61</c:v>
                </c:pt>
                <c:pt idx="57">
                  <c:v>342.77</c:v>
                </c:pt>
                <c:pt idx="58">
                  <c:v>222.86</c:v>
                </c:pt>
                <c:pt idx="59">
                  <c:v>564.22</c:v>
                </c:pt>
                <c:pt idx="60">
                  <c:v>479.58</c:v>
                </c:pt>
                <c:pt idx="61">
                  <c:v>510.39</c:v>
                </c:pt>
                <c:pt idx="62">
                  <c:v>418.58</c:v>
                </c:pt>
                <c:pt idx="63">
                  <c:v>79.58</c:v>
                </c:pt>
                <c:pt idx="64">
                  <c:v>43.06</c:v>
                </c:pt>
                <c:pt idx="65">
                  <c:v>431.11</c:v>
                </c:pt>
                <c:pt idx="66">
                  <c:v>322.05</c:v>
                </c:pt>
                <c:pt idx="67">
                  <c:v>254.93</c:v>
                </c:pt>
                <c:pt idx="68">
                  <c:v>436.79</c:v>
                </c:pt>
                <c:pt idx="69">
                  <c:v>227.57</c:v>
                </c:pt>
                <c:pt idx="70">
                  <c:v>300.88</c:v>
                </c:pt>
                <c:pt idx="71">
                  <c:v>499.01</c:v>
                </c:pt>
                <c:pt idx="72">
                  <c:v>436.38</c:v>
                </c:pt>
                <c:pt idx="73">
                  <c:v>364.97</c:v>
                </c:pt>
                <c:pt idx="74">
                  <c:v>124.14</c:v>
                </c:pt>
                <c:pt idx="75">
                  <c:v>15.72</c:v>
                </c:pt>
                <c:pt idx="76">
                  <c:v>387.66</c:v>
                </c:pt>
                <c:pt idx="77">
                  <c:v>681.46</c:v>
                </c:pt>
                <c:pt idx="78">
                  <c:v>119.16</c:v>
                </c:pt>
                <c:pt idx="79">
                  <c:v>76.819999999999993</c:v>
                </c:pt>
                <c:pt idx="80">
                  <c:v>457.9</c:v>
                </c:pt>
                <c:pt idx="81">
                  <c:v>166.09</c:v>
                </c:pt>
                <c:pt idx="82">
                  <c:v>13.05</c:v>
                </c:pt>
                <c:pt idx="83">
                  <c:v>267.45</c:v>
                </c:pt>
                <c:pt idx="84">
                  <c:v>220.25</c:v>
                </c:pt>
                <c:pt idx="85">
                  <c:v>48.27</c:v>
                </c:pt>
                <c:pt idx="86">
                  <c:v>450.71</c:v>
                </c:pt>
                <c:pt idx="87">
                  <c:v>270.58999999999997</c:v>
                </c:pt>
                <c:pt idx="88">
                  <c:v>768.15</c:v>
                </c:pt>
                <c:pt idx="89">
                  <c:v>219.18</c:v>
                </c:pt>
                <c:pt idx="90">
                  <c:v>678.91</c:v>
                </c:pt>
                <c:pt idx="91">
                  <c:v>65.03</c:v>
                </c:pt>
                <c:pt idx="92">
                  <c:v>301.05</c:v>
                </c:pt>
                <c:pt idx="93">
                  <c:v>663.27</c:v>
                </c:pt>
                <c:pt idx="94">
                  <c:v>49.41</c:v>
                </c:pt>
                <c:pt idx="95">
                  <c:v>444.45</c:v>
                </c:pt>
                <c:pt idx="96">
                  <c:v>184.66</c:v>
                </c:pt>
                <c:pt idx="97">
                  <c:v>120.53</c:v>
                </c:pt>
                <c:pt idx="98">
                  <c:v>515.16</c:v>
                </c:pt>
                <c:pt idx="99">
                  <c:v>367.24</c:v>
                </c:pt>
                <c:pt idx="100">
                  <c:v>492.51</c:v>
                </c:pt>
                <c:pt idx="101">
                  <c:v>639.16</c:v>
                </c:pt>
                <c:pt idx="102">
                  <c:v>686.95</c:v>
                </c:pt>
                <c:pt idx="103">
                  <c:v>441.14</c:v>
                </c:pt>
                <c:pt idx="104">
                  <c:v>366.79</c:v>
                </c:pt>
                <c:pt idx="105">
                  <c:v>142.97999999999999</c:v>
                </c:pt>
                <c:pt idx="106">
                  <c:v>655.36</c:v>
                </c:pt>
                <c:pt idx="107">
                  <c:v>52.44</c:v>
                </c:pt>
                <c:pt idx="108">
                  <c:v>156.1</c:v>
                </c:pt>
                <c:pt idx="109">
                  <c:v>711.4</c:v>
                </c:pt>
                <c:pt idx="110">
                  <c:v>347.65</c:v>
                </c:pt>
                <c:pt idx="111">
                  <c:v>354.47</c:v>
                </c:pt>
                <c:pt idx="112">
                  <c:v>628.24</c:v>
                </c:pt>
                <c:pt idx="113">
                  <c:v>489.28</c:v>
                </c:pt>
                <c:pt idx="114">
                  <c:v>319.58</c:v>
                </c:pt>
                <c:pt idx="115">
                  <c:v>451.29</c:v>
                </c:pt>
                <c:pt idx="116">
                  <c:v>194.45</c:v>
                </c:pt>
                <c:pt idx="117">
                  <c:v>758.9</c:v>
                </c:pt>
                <c:pt idx="118">
                  <c:v>247.95</c:v>
                </c:pt>
                <c:pt idx="119">
                  <c:v>375.63</c:v>
                </c:pt>
                <c:pt idx="120">
                  <c:v>385.91</c:v>
                </c:pt>
                <c:pt idx="121">
                  <c:v>357.76</c:v>
                </c:pt>
                <c:pt idx="122">
                  <c:v>386.59</c:v>
                </c:pt>
                <c:pt idx="123">
                  <c:v>425.17</c:v>
                </c:pt>
                <c:pt idx="124">
                  <c:v>435.76</c:v>
                </c:pt>
                <c:pt idx="125">
                  <c:v>87.28</c:v>
                </c:pt>
                <c:pt idx="126">
                  <c:v>302.79000000000002</c:v>
                </c:pt>
                <c:pt idx="127">
                  <c:v>806.27</c:v>
                </c:pt>
                <c:pt idx="128">
                  <c:v>366.81</c:v>
                </c:pt>
                <c:pt idx="129">
                  <c:v>445.31</c:v>
                </c:pt>
                <c:pt idx="130">
                  <c:v>274.26</c:v>
                </c:pt>
                <c:pt idx="131">
                  <c:v>145.78</c:v>
                </c:pt>
                <c:pt idx="132">
                  <c:v>606.05999999999995</c:v>
                </c:pt>
                <c:pt idx="133">
                  <c:v>200.84</c:v>
                </c:pt>
                <c:pt idx="134">
                  <c:v>308.45999999999998</c:v>
                </c:pt>
                <c:pt idx="135">
                  <c:v>257.75</c:v>
                </c:pt>
                <c:pt idx="136">
                  <c:v>59.12</c:v>
                </c:pt>
                <c:pt idx="137">
                  <c:v>196.02</c:v>
                </c:pt>
                <c:pt idx="138">
                  <c:v>313.56</c:v>
                </c:pt>
                <c:pt idx="139">
                  <c:v>246.05</c:v>
                </c:pt>
                <c:pt idx="140">
                  <c:v>154.61000000000001</c:v>
                </c:pt>
                <c:pt idx="141">
                  <c:v>452.15</c:v>
                </c:pt>
                <c:pt idx="142">
                  <c:v>213.18</c:v>
                </c:pt>
                <c:pt idx="143">
                  <c:v>39.229999999999997</c:v>
                </c:pt>
                <c:pt idx="144">
                  <c:v>272.67</c:v>
                </c:pt>
                <c:pt idx="145">
                  <c:v>461.35</c:v>
                </c:pt>
                <c:pt idx="146">
                  <c:v>660.01</c:v>
                </c:pt>
                <c:pt idx="147">
                  <c:v>296.66000000000003</c:v>
                </c:pt>
                <c:pt idx="148">
                  <c:v>26.43</c:v>
                </c:pt>
                <c:pt idx="149">
                  <c:v>438.83</c:v>
                </c:pt>
                <c:pt idx="150">
                  <c:v>250.04</c:v>
                </c:pt>
                <c:pt idx="151">
                  <c:v>408.41</c:v>
                </c:pt>
                <c:pt idx="152">
                  <c:v>128.83000000000001</c:v>
                </c:pt>
                <c:pt idx="153">
                  <c:v>280.38</c:v>
                </c:pt>
                <c:pt idx="154">
                  <c:v>506.29</c:v>
                </c:pt>
              </c:numCache>
            </c:numRef>
          </c:val>
          <c:smooth val="0"/>
          <c:extLst>
            <c:ext xmlns:c16="http://schemas.microsoft.com/office/drawing/2014/chart" uri="{C3380CC4-5D6E-409C-BE32-E72D297353CC}">
              <c16:uniqueId val="{00000000-C8AF-4AF3-857E-E77A1BB68A7B}"/>
            </c:ext>
          </c:extLst>
        </c:ser>
        <c:dLbls>
          <c:showLegendKey val="0"/>
          <c:showVal val="0"/>
          <c:showCatName val="0"/>
          <c:showSerName val="0"/>
          <c:showPercent val="0"/>
          <c:showBubbleSize val="0"/>
        </c:dLbls>
        <c:smooth val="0"/>
        <c:axId val="1167782767"/>
        <c:axId val="1167787087"/>
      </c:lineChart>
      <c:catAx>
        <c:axId val="116778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bg2"/>
                </a:solidFill>
                <a:latin typeface="+mn-lt"/>
                <a:ea typeface="+mn-ea"/>
                <a:cs typeface="+mn-cs"/>
              </a:defRPr>
            </a:pPr>
            <a:endParaRPr lang="en-US"/>
          </a:p>
        </c:txPr>
        <c:crossAx val="1167787087"/>
        <c:crosses val="autoZero"/>
        <c:auto val="1"/>
        <c:lblAlgn val="ctr"/>
        <c:lblOffset val="100"/>
        <c:noMultiLvlLbl val="0"/>
      </c:catAx>
      <c:valAx>
        <c:axId val="116778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bg2"/>
                </a:solidFill>
                <a:latin typeface="+mn-lt"/>
                <a:ea typeface="+mn-ea"/>
                <a:cs typeface="+mn-cs"/>
              </a:defRPr>
            </a:pPr>
            <a:endParaRPr lang="en-US"/>
          </a:p>
        </c:txPr>
        <c:crossAx val="116778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[Project_Data_1_Sales_Analysis.xlsx]Pivot!PivotTable4</c:name>
    <c:fmtId val="8"/>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2.8360262938409916E-3"/>
              <c:y val="-0.240621667549628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60005730424455"/>
                  <c:h val="0.13968988158199153"/>
                </c:manualLayout>
              </c15:layout>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2.8360262938409916E-3"/>
              <c:y val="-0.240621667549628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60005730424455"/>
                  <c:h val="0.13968988158199153"/>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0">
              <a:spAutoFit/>
            </a:bodyPr>
            <a:lstStyle/>
            <a:p>
              <a:pPr algn="ctr" rtl="0">
                <a:defRPr lang="en-US" sz="1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41619520713121422"/>
              <c:y val="-0.26516702741336151"/>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8899419227569146"/>
                  <c:h val="0.24723681580917342"/>
                </c:manualLayout>
              </c15:layout>
            </c:ext>
          </c:extLst>
        </c:dLbl>
      </c:pivotFmt>
    </c:pivotFmts>
    <c:plotArea>
      <c:layout>
        <c:manualLayout>
          <c:layoutTarget val="inner"/>
          <c:xMode val="edge"/>
          <c:yMode val="edge"/>
          <c:x val="0.65378403349688374"/>
          <c:y val="0.15498961864963601"/>
          <c:w val="0.34505086831261356"/>
          <c:h val="0.59822980460775732"/>
        </c:manualLayout>
      </c:layout>
      <c:doughnutChart>
        <c:varyColors val="1"/>
        <c:ser>
          <c:idx val="0"/>
          <c:order val="0"/>
          <c:tx>
            <c:strRef>
              <c:f>Pivot!$A$17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F4-43F9-BE68-4D734E4DC4E0}"/>
              </c:ext>
            </c:extLst>
          </c:dPt>
          <c:dLbls>
            <c:dLbl>
              <c:idx val="0"/>
              <c:layout>
                <c:manualLayout>
                  <c:x val="-0.41619520713121422"/>
                  <c:y val="-0.26516702741336151"/>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8899419227569146"/>
                      <c:h val="0.24723681580917342"/>
                    </c:manualLayout>
                  </c15:layout>
                </c:ext>
                <c:ext xmlns:c16="http://schemas.microsoft.com/office/drawing/2014/chart" uri="{C3380CC4-5D6E-409C-BE32-E72D297353CC}">
                  <c16:uniqueId val="{00000001-23F4-43F9-BE68-4D734E4DC4E0}"/>
                </c:ext>
              </c:extLst>
            </c:dLbl>
            <c:spPr>
              <a:noFill/>
              <a:ln>
                <a:noFill/>
              </a:ln>
              <a:effectLst/>
            </c:spPr>
            <c:txPr>
              <a:bodyPr rot="0" spcFirstLastPara="1" vertOverflow="clip" horzOverflow="clip" vert="horz" wrap="square" lIns="38100" tIns="19050" rIns="38100" bIns="19050" anchor="ctr" anchorCtr="0">
                <a:spAutoFit/>
              </a:bodyPr>
              <a:lstStyle/>
              <a:p>
                <a:pPr algn="ctr" rtl="0">
                  <a:defRPr lang="en-US" sz="1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Pivot!$A$18</c:f>
              <c:strCache>
                <c:ptCount val="1"/>
                <c:pt idx="0">
                  <c:v>Total</c:v>
                </c:pt>
              </c:strCache>
            </c:strRef>
          </c:cat>
          <c:val>
            <c:numRef>
              <c:f>Pivot!$A$18</c:f>
              <c:numCache>
                <c:formatCode>General</c:formatCode>
                <c:ptCount val="1"/>
                <c:pt idx="0">
                  <c:v>50997.5</c:v>
                </c:pt>
              </c:numCache>
            </c:numRef>
          </c:val>
          <c:extLst>
            <c:ext xmlns:c16="http://schemas.microsoft.com/office/drawing/2014/chart" uri="{C3380CC4-5D6E-409C-BE32-E72D297353CC}">
              <c16:uniqueId val="{00000002-23F4-43F9-BE68-4D734E4DC4E0}"/>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Sales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c:f>
              <c:strCache>
                <c:ptCount val="1"/>
                <c:pt idx="0">
                  <c:v>Total</c:v>
                </c:pt>
              </c:strCache>
            </c:strRef>
          </c:tx>
          <c:spPr>
            <a:ln w="28575" cap="rnd">
              <a:solidFill>
                <a:schemeClr val="accent1"/>
              </a:solidFill>
              <a:round/>
            </a:ln>
            <a:effectLst/>
          </c:spPr>
          <c:marker>
            <c:symbol val="none"/>
          </c:marker>
          <c:cat>
            <c:strRef>
              <c:f>Pivot!$D$4:$D$15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Pivot!$E$4:$E$15</c:f>
              <c:numCache>
                <c:formatCode>General</c:formatCode>
                <c:ptCount val="12"/>
                <c:pt idx="0">
                  <c:v>3043.94</c:v>
                </c:pt>
                <c:pt idx="1">
                  <c:v>3544.22</c:v>
                </c:pt>
                <c:pt idx="2">
                  <c:v>5157.2700000000004</c:v>
                </c:pt>
                <c:pt idx="3">
                  <c:v>4789.84</c:v>
                </c:pt>
                <c:pt idx="4">
                  <c:v>4556.5</c:v>
                </c:pt>
                <c:pt idx="5">
                  <c:v>4829.9799999999996</c:v>
                </c:pt>
                <c:pt idx="6">
                  <c:v>4999.62</c:v>
                </c:pt>
                <c:pt idx="7">
                  <c:v>6851.29</c:v>
                </c:pt>
                <c:pt idx="8">
                  <c:v>3583.65</c:v>
                </c:pt>
                <c:pt idx="9">
                  <c:v>4492.51</c:v>
                </c:pt>
                <c:pt idx="10">
                  <c:v>3109.47</c:v>
                </c:pt>
                <c:pt idx="11">
                  <c:v>2039.21</c:v>
                </c:pt>
              </c:numCache>
            </c:numRef>
          </c:val>
          <c:smooth val="0"/>
          <c:extLst>
            <c:ext xmlns:c16="http://schemas.microsoft.com/office/drawing/2014/chart" uri="{C3380CC4-5D6E-409C-BE32-E72D297353CC}">
              <c16:uniqueId val="{00000000-39A0-4E03-9C56-4FBEF45A34CE}"/>
            </c:ext>
          </c:extLst>
        </c:ser>
        <c:dLbls>
          <c:showLegendKey val="0"/>
          <c:showVal val="0"/>
          <c:showCatName val="0"/>
          <c:showSerName val="0"/>
          <c:showPercent val="0"/>
          <c:showBubbleSize val="0"/>
        </c:dLbls>
        <c:smooth val="0"/>
        <c:axId val="348415999"/>
        <c:axId val="348426559"/>
      </c:lineChart>
      <c:catAx>
        <c:axId val="34841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26559"/>
        <c:crosses val="autoZero"/>
        <c:auto val="1"/>
        <c:lblAlgn val="ctr"/>
        <c:lblOffset val="100"/>
        <c:noMultiLvlLbl val="0"/>
      </c:catAx>
      <c:valAx>
        <c:axId val="34842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1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[Project_Data_1_Sales_Analysis.xlsx]Pivot!PivotTable10</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3333333333332829E-3"/>
              <c:y val="-0.29166666666666669"/>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3333333333332829E-3"/>
              <c:y val="-0.29166666666666669"/>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rtl="0">
                <a:defRPr lang="en-US"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36943293903792818"/>
              <c:y val="-0.16153636723309292"/>
            </c:manualLayout>
          </c:layout>
          <c:spPr>
            <a:noFill/>
            <a:ln>
              <a:noFill/>
            </a:ln>
            <a:effectLst/>
          </c:spPr>
          <c:txPr>
            <a:bodyPr rot="0" spcFirstLastPara="1" vertOverflow="ellipsis" vert="horz" wrap="square" anchor="ctr" anchorCtr="0"/>
            <a:lstStyle/>
            <a:p>
              <a:pPr algn="ctr" rtl="0">
                <a:defRPr lang="en-US"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8390636675183326"/>
                  <c:h val="0.33654282604067498"/>
                </c:manualLayout>
              </c15:layout>
            </c:ext>
          </c:extLst>
        </c:dLbl>
      </c:pivotFmt>
    </c:pivotFmts>
    <c:plotArea>
      <c:layout>
        <c:manualLayout>
          <c:layoutTarget val="inner"/>
          <c:xMode val="edge"/>
          <c:yMode val="edge"/>
          <c:x val="0.51213209842715357"/>
          <c:y val="0.24714030101220102"/>
          <c:w val="0.19027783361876996"/>
          <c:h val="0.58485115026621293"/>
        </c:manualLayout>
      </c:layout>
      <c:doughnutChart>
        <c:varyColors val="1"/>
        <c:ser>
          <c:idx val="0"/>
          <c:order val="0"/>
          <c:tx>
            <c:strRef>
              <c:f>Pivot!$C$17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0E-4C39-89FB-83BC58B79152}"/>
              </c:ext>
            </c:extLst>
          </c:dPt>
          <c:dLbls>
            <c:dLbl>
              <c:idx val="0"/>
              <c:layout>
                <c:manualLayout>
                  <c:x val="-0.36943293903792818"/>
                  <c:y val="-0.16153636723309292"/>
                </c:manualLayout>
              </c:layout>
              <c:showLegendKey val="0"/>
              <c:showVal val="1"/>
              <c:showCatName val="0"/>
              <c:showSerName val="0"/>
              <c:showPercent val="0"/>
              <c:showBubbleSize val="0"/>
              <c:extLst>
                <c:ext xmlns:c15="http://schemas.microsoft.com/office/drawing/2012/chart" uri="{CE6537A1-D6FC-4f65-9D91-7224C49458BB}">
                  <c15:layout>
                    <c:manualLayout>
                      <c:w val="0.38390636675183326"/>
                      <c:h val="0.33654282604067498"/>
                    </c:manualLayout>
                  </c15:layout>
                </c:ext>
                <c:ext xmlns:c16="http://schemas.microsoft.com/office/drawing/2014/chart" uri="{C3380CC4-5D6E-409C-BE32-E72D297353CC}">
                  <c16:uniqueId val="{00000001-740E-4C39-89FB-83BC58B79152}"/>
                </c:ext>
              </c:extLst>
            </c:dLbl>
            <c:spPr>
              <a:noFill/>
              <a:ln>
                <a:noFill/>
              </a:ln>
              <a:effectLst/>
            </c:spPr>
            <c:txPr>
              <a:bodyPr rot="0" spcFirstLastPara="1" vertOverflow="ellipsis" vert="horz" wrap="square" anchor="ctr" anchorCtr="0"/>
              <a:lstStyle/>
              <a:p>
                <a:pPr algn="ctr" rtl="0">
                  <a:defRPr lang="en-US"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Pivot!$C$18</c:f>
              <c:strCache>
                <c:ptCount val="1"/>
                <c:pt idx="0">
                  <c:v>Total</c:v>
                </c:pt>
              </c:strCache>
            </c:strRef>
          </c:cat>
          <c:val>
            <c:numRef>
              <c:f>Pivot!$C$18</c:f>
              <c:numCache>
                <c:formatCode>General</c:formatCode>
                <c:ptCount val="1"/>
                <c:pt idx="0">
                  <c:v>250.29000000000002</c:v>
                </c:pt>
              </c:numCache>
            </c:numRef>
          </c:val>
          <c:extLst>
            <c:ext xmlns:c16="http://schemas.microsoft.com/office/drawing/2014/chart" uri="{C3380CC4-5D6E-409C-BE32-E72D297353CC}">
              <c16:uniqueId val="{00000002-740E-4C39-89FB-83BC58B79152}"/>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Categoty</a:t>
            </a:r>
          </a:p>
          <a:p>
            <a:pPr>
              <a:defRPr/>
            </a:pPr>
            <a:endParaRPr lang="en-IN"/>
          </a:p>
        </c:rich>
      </c:tx>
      <c:layout>
        <c:manualLayout>
          <c:xMode val="edge"/>
          <c:yMode val="edge"/>
          <c:x val="9.9845938364017534E-2"/>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144039957797874"/>
              <c:y val="0.11996719160104986"/>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pieChart>
        <c:varyColors val="1"/>
        <c:ser>
          <c:idx val="0"/>
          <c:order val="0"/>
          <c:tx>
            <c:strRef>
              <c:f>Pivot!$H$3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2356-4DE6-99F8-08E3B9B6D1A8}"/>
              </c:ext>
            </c:extLst>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dLbl>
              <c:idx val="0"/>
              <c:layout>
                <c:manualLayout>
                  <c:x val="-0.1144039957797874"/>
                  <c:y val="0.1199671916010498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56-4DE6-99F8-08E3B9B6D1A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Pivot!$G$4:$G$7</c:f>
              <c:strCache>
                <c:ptCount val="4"/>
                <c:pt idx="0">
                  <c:v>Clothing</c:v>
                </c:pt>
                <c:pt idx="1">
                  <c:v>Electronics</c:v>
                </c:pt>
                <c:pt idx="2">
                  <c:v>Home</c:v>
                </c:pt>
                <c:pt idx="3">
                  <c:v>Toys</c:v>
                </c:pt>
              </c:strCache>
            </c:strRef>
          </c:cat>
          <c:val>
            <c:numRef>
              <c:f>Pivot!$H$4:$H$7</c:f>
              <c:numCache>
                <c:formatCode>General</c:formatCode>
                <c:ptCount val="4"/>
                <c:pt idx="0">
                  <c:v>10701.03</c:v>
                </c:pt>
                <c:pt idx="1">
                  <c:v>11694.9</c:v>
                </c:pt>
                <c:pt idx="2">
                  <c:v>13584.17</c:v>
                </c:pt>
                <c:pt idx="3">
                  <c:v>15017.4</c:v>
                </c:pt>
              </c:numCache>
            </c:numRef>
          </c:val>
          <c:extLst>
            <c:ext xmlns:c16="http://schemas.microsoft.com/office/drawing/2014/chart" uri="{C3380CC4-5D6E-409C-BE32-E72D297353CC}">
              <c16:uniqueId val="{00000000-2356-4DE6-99F8-08E3B9B6D1A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Sales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Pivot!$U$3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46-418A-970E-39DF05DC50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46-418A-970E-39DF05DC50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46-418A-970E-39DF05DC50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46-418A-970E-39DF05DC505F}"/>
              </c:ext>
            </c:extLst>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Pivot!$S$4:$T$15</c:f>
              <c:multiLvlStrCache>
                <c:ptCount val="12"/>
                <c:lvl>
                  <c:pt idx="0">
                    <c:v>Gadget</c:v>
                  </c:pt>
                  <c:pt idx="1">
                    <c:v>Tool</c:v>
                  </c:pt>
                  <c:pt idx="2">
                    <c:v>Widget</c:v>
                  </c:pt>
                  <c:pt idx="3">
                    <c:v>Gadget</c:v>
                  </c:pt>
                  <c:pt idx="4">
                    <c:v>Tool</c:v>
                  </c:pt>
                  <c:pt idx="5">
                    <c:v>Widget</c:v>
                  </c:pt>
                  <c:pt idx="6">
                    <c:v>Gadget</c:v>
                  </c:pt>
                  <c:pt idx="7">
                    <c:v>Tool</c:v>
                  </c:pt>
                  <c:pt idx="8">
                    <c:v>Widget</c:v>
                  </c:pt>
                  <c:pt idx="9">
                    <c:v>Gadget</c:v>
                  </c:pt>
                  <c:pt idx="10">
                    <c:v>Tool</c:v>
                  </c:pt>
                  <c:pt idx="11">
                    <c:v>Widget</c:v>
                  </c:pt>
                </c:lvl>
                <c:lvl>
                  <c:pt idx="0">
                    <c:v>Clothing</c:v>
                  </c:pt>
                  <c:pt idx="3">
                    <c:v>Electronics</c:v>
                  </c:pt>
                  <c:pt idx="6">
                    <c:v>Home</c:v>
                  </c:pt>
                  <c:pt idx="9">
                    <c:v>Toys</c:v>
                  </c:pt>
                </c:lvl>
              </c:multiLvlStrCache>
            </c:multiLvlStrRef>
          </c:cat>
          <c:val>
            <c:numRef>
              <c:f>Pivot!$U$4:$U$15</c:f>
              <c:numCache>
                <c:formatCode>General</c:formatCode>
                <c:ptCount val="12"/>
                <c:pt idx="0">
                  <c:v>64</c:v>
                </c:pt>
                <c:pt idx="1">
                  <c:v>39</c:v>
                </c:pt>
                <c:pt idx="2">
                  <c:v>57</c:v>
                </c:pt>
                <c:pt idx="3">
                  <c:v>67</c:v>
                </c:pt>
                <c:pt idx="4">
                  <c:v>55</c:v>
                </c:pt>
                <c:pt idx="5">
                  <c:v>61</c:v>
                </c:pt>
                <c:pt idx="6">
                  <c:v>64</c:v>
                </c:pt>
                <c:pt idx="7">
                  <c:v>48</c:v>
                </c:pt>
                <c:pt idx="8">
                  <c:v>83</c:v>
                </c:pt>
                <c:pt idx="9">
                  <c:v>60</c:v>
                </c:pt>
                <c:pt idx="10">
                  <c:v>80</c:v>
                </c:pt>
                <c:pt idx="11">
                  <c:v>116</c:v>
                </c:pt>
              </c:numCache>
            </c:numRef>
          </c:val>
          <c:extLst>
            <c:ext xmlns:c16="http://schemas.microsoft.com/office/drawing/2014/chart" uri="{C3380CC4-5D6E-409C-BE32-E72D297353CC}">
              <c16:uniqueId val="{00000000-06EC-4174-84A4-F270DC2383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Quantity by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Pivot!$Y$3</c:f>
              <c:strCache>
                <c:ptCount val="1"/>
                <c:pt idx="0">
                  <c:v>Sum of Quantity</c:v>
                </c:pt>
              </c:strCache>
            </c:strRef>
          </c:tx>
          <c:spPr>
            <a:solidFill>
              <a:schemeClr val="accent1"/>
            </a:solidFill>
            <a:ln>
              <a:noFill/>
            </a:ln>
            <a:effectLst/>
          </c:spPr>
          <c:invertIfNegative val="0"/>
          <c:cat>
            <c:strRef>
              <c:f>Pivot!$X$4:$X$6</c:f>
              <c:strCache>
                <c:ptCount val="3"/>
                <c:pt idx="0">
                  <c:v>Gadget</c:v>
                </c:pt>
                <c:pt idx="1">
                  <c:v>Tool</c:v>
                </c:pt>
                <c:pt idx="2">
                  <c:v>Widget</c:v>
                </c:pt>
              </c:strCache>
            </c:strRef>
          </c:cat>
          <c:val>
            <c:numRef>
              <c:f>Pivot!$Y$4:$Y$6</c:f>
              <c:numCache>
                <c:formatCode>General</c:formatCode>
                <c:ptCount val="3"/>
                <c:pt idx="0">
                  <c:v>255</c:v>
                </c:pt>
                <c:pt idx="1">
                  <c:v>222</c:v>
                </c:pt>
                <c:pt idx="2">
                  <c:v>317</c:v>
                </c:pt>
              </c:numCache>
            </c:numRef>
          </c:val>
          <c:extLst>
            <c:ext xmlns:c16="http://schemas.microsoft.com/office/drawing/2014/chart" uri="{C3380CC4-5D6E-409C-BE32-E72D297353CC}">
              <c16:uniqueId val="{00000000-4DAC-44C6-8B20-F66921717A49}"/>
            </c:ext>
          </c:extLst>
        </c:ser>
        <c:ser>
          <c:idx val="1"/>
          <c:order val="1"/>
          <c:tx>
            <c:strRef>
              <c:f>Pivot!$Z$3</c:f>
              <c:strCache>
                <c:ptCount val="1"/>
                <c:pt idx="0">
                  <c:v>Sum of Sale_Amount</c:v>
                </c:pt>
              </c:strCache>
            </c:strRef>
          </c:tx>
          <c:spPr>
            <a:solidFill>
              <a:schemeClr val="accent2"/>
            </a:solidFill>
            <a:ln>
              <a:noFill/>
            </a:ln>
            <a:effectLst/>
          </c:spPr>
          <c:invertIfNegative val="0"/>
          <c:cat>
            <c:strRef>
              <c:f>Pivot!$X$4:$X$6</c:f>
              <c:strCache>
                <c:ptCount val="3"/>
                <c:pt idx="0">
                  <c:v>Gadget</c:v>
                </c:pt>
                <c:pt idx="1">
                  <c:v>Tool</c:v>
                </c:pt>
                <c:pt idx="2">
                  <c:v>Widget</c:v>
                </c:pt>
              </c:strCache>
            </c:strRef>
          </c:cat>
          <c:val>
            <c:numRef>
              <c:f>Pivot!$Z$4:$Z$6</c:f>
              <c:numCache>
                <c:formatCode>General</c:formatCode>
                <c:ptCount val="3"/>
                <c:pt idx="0">
                  <c:v>12684.44</c:v>
                </c:pt>
                <c:pt idx="1">
                  <c:v>9411.4</c:v>
                </c:pt>
                <c:pt idx="2">
                  <c:v>16783.38</c:v>
                </c:pt>
              </c:numCache>
            </c:numRef>
          </c:val>
          <c:extLst>
            <c:ext xmlns:c16="http://schemas.microsoft.com/office/drawing/2014/chart" uri="{C3380CC4-5D6E-409C-BE32-E72D297353CC}">
              <c16:uniqueId val="{00000001-4DAC-44C6-8B20-F66921717A49}"/>
            </c:ext>
          </c:extLst>
        </c:ser>
        <c:dLbls>
          <c:showLegendKey val="0"/>
          <c:showVal val="0"/>
          <c:showCatName val="0"/>
          <c:showSerName val="0"/>
          <c:showPercent val="0"/>
          <c:showBubbleSize val="0"/>
        </c:dLbls>
        <c:gapWidth val="219"/>
        <c:overlap val="-27"/>
        <c:axId val="1198282719"/>
        <c:axId val="1198285599"/>
      </c:barChart>
      <c:catAx>
        <c:axId val="119828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85599"/>
        <c:crosses val="autoZero"/>
        <c:auto val="1"/>
        <c:lblAlgn val="ctr"/>
        <c:lblOffset val="100"/>
        <c:noMultiLvlLbl val="0"/>
      </c:catAx>
      <c:valAx>
        <c:axId val="119828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8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Performance by Weekday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Pivot!$AE$3</c:f>
              <c:strCache>
                <c:ptCount val="1"/>
                <c:pt idx="0">
                  <c:v>Total</c:v>
                </c:pt>
              </c:strCache>
            </c:strRef>
          </c:tx>
          <c:spPr>
            <a:ln w="28575" cap="rnd">
              <a:solidFill>
                <a:schemeClr val="accent1"/>
              </a:solidFill>
              <a:round/>
            </a:ln>
            <a:effectLst/>
          </c:spPr>
          <c:marker>
            <c:symbol val="none"/>
          </c:marker>
          <c:cat>
            <c:strRef>
              <c:f>Pivot!$AD$4:$AD$158</c:f>
              <c:strCache>
                <c:ptCount val="155"/>
                <c:pt idx="0">
                  <c:v>02-01-2023</c:v>
                </c:pt>
                <c:pt idx="1">
                  <c:v>03-01-2023</c:v>
                </c:pt>
                <c:pt idx="2">
                  <c:v>05-01-2023</c:v>
                </c:pt>
                <c:pt idx="3">
                  <c:v>09-01-2023</c:v>
                </c:pt>
                <c:pt idx="4">
                  <c:v>10-01-2023</c:v>
                </c:pt>
                <c:pt idx="5">
                  <c:v>13-01-2023</c:v>
                </c:pt>
                <c:pt idx="6">
                  <c:v>20-01-2023</c:v>
                </c:pt>
                <c:pt idx="7">
                  <c:v>23-01-2023</c:v>
                </c:pt>
                <c:pt idx="8">
                  <c:v>25-01-2023</c:v>
                </c:pt>
                <c:pt idx="9">
                  <c:v>26-01-2023</c:v>
                </c:pt>
                <c:pt idx="10">
                  <c:v>31-01-2023</c:v>
                </c:pt>
                <c:pt idx="11">
                  <c:v>03-02-2023</c:v>
                </c:pt>
                <c:pt idx="12">
                  <c:v>06-02-2023</c:v>
                </c:pt>
                <c:pt idx="13">
                  <c:v>13-02-2023</c:v>
                </c:pt>
                <c:pt idx="14">
                  <c:v>14-02-2023</c:v>
                </c:pt>
                <c:pt idx="15">
                  <c:v>16-02-2023</c:v>
                </c:pt>
                <c:pt idx="16">
                  <c:v>21-02-2023</c:v>
                </c:pt>
                <c:pt idx="17">
                  <c:v>22-02-2023</c:v>
                </c:pt>
                <c:pt idx="18">
                  <c:v>23-02-2023</c:v>
                </c:pt>
                <c:pt idx="19">
                  <c:v>24-02-2023</c:v>
                </c:pt>
                <c:pt idx="20">
                  <c:v>25-02-2023</c:v>
                </c:pt>
                <c:pt idx="21">
                  <c:v>28-02-2023</c:v>
                </c:pt>
                <c:pt idx="22">
                  <c:v>01-03-2023</c:v>
                </c:pt>
                <c:pt idx="23">
                  <c:v>03-03-2023</c:v>
                </c:pt>
                <c:pt idx="24">
                  <c:v>09-03-2023</c:v>
                </c:pt>
                <c:pt idx="25">
                  <c:v>10-03-2023</c:v>
                </c:pt>
                <c:pt idx="26">
                  <c:v>12-03-2023</c:v>
                </c:pt>
                <c:pt idx="27">
                  <c:v>14-03-2023</c:v>
                </c:pt>
                <c:pt idx="28">
                  <c:v>15-03-2023</c:v>
                </c:pt>
                <c:pt idx="29">
                  <c:v>16-03-2023</c:v>
                </c:pt>
                <c:pt idx="30">
                  <c:v>17-03-2023</c:v>
                </c:pt>
                <c:pt idx="31">
                  <c:v>20-03-2023</c:v>
                </c:pt>
                <c:pt idx="32">
                  <c:v>21-03-2023</c:v>
                </c:pt>
                <c:pt idx="33">
                  <c:v>22-03-2023</c:v>
                </c:pt>
                <c:pt idx="34">
                  <c:v>24-03-2023</c:v>
                </c:pt>
                <c:pt idx="35">
                  <c:v>25-03-2023</c:v>
                </c:pt>
                <c:pt idx="36">
                  <c:v>31-03-2023</c:v>
                </c:pt>
                <c:pt idx="37">
                  <c:v>02-04-2023</c:v>
                </c:pt>
                <c:pt idx="38">
                  <c:v>03-04-2023</c:v>
                </c:pt>
                <c:pt idx="39">
                  <c:v>04-04-2023</c:v>
                </c:pt>
                <c:pt idx="40">
                  <c:v>05-04-2023</c:v>
                </c:pt>
                <c:pt idx="41">
                  <c:v>06-04-2023</c:v>
                </c:pt>
                <c:pt idx="42">
                  <c:v>07-04-2023</c:v>
                </c:pt>
                <c:pt idx="43">
                  <c:v>10-04-2023</c:v>
                </c:pt>
                <c:pt idx="44">
                  <c:v>11-04-2023</c:v>
                </c:pt>
                <c:pt idx="45">
                  <c:v>13-04-2023</c:v>
                </c:pt>
                <c:pt idx="46">
                  <c:v>19-04-2023</c:v>
                </c:pt>
                <c:pt idx="47">
                  <c:v>21-04-2023</c:v>
                </c:pt>
                <c:pt idx="48">
                  <c:v>22-04-2023</c:v>
                </c:pt>
                <c:pt idx="49">
                  <c:v>23-04-2023</c:v>
                </c:pt>
                <c:pt idx="50">
                  <c:v>27-04-2023</c:v>
                </c:pt>
                <c:pt idx="51">
                  <c:v>28-04-2023</c:v>
                </c:pt>
                <c:pt idx="52">
                  <c:v>30-04-2023</c:v>
                </c:pt>
                <c:pt idx="53">
                  <c:v>01-05-2023</c:v>
                </c:pt>
                <c:pt idx="54">
                  <c:v>03-05-2023</c:v>
                </c:pt>
                <c:pt idx="55">
                  <c:v>06-05-2023</c:v>
                </c:pt>
                <c:pt idx="56">
                  <c:v>14-05-2023</c:v>
                </c:pt>
                <c:pt idx="57">
                  <c:v>16-05-2023</c:v>
                </c:pt>
                <c:pt idx="58">
                  <c:v>17-05-2023</c:v>
                </c:pt>
                <c:pt idx="59">
                  <c:v>18-05-2023</c:v>
                </c:pt>
                <c:pt idx="60">
                  <c:v>19-05-2023</c:v>
                </c:pt>
                <c:pt idx="61">
                  <c:v>20-05-2023</c:v>
                </c:pt>
                <c:pt idx="62">
                  <c:v>25-05-2023</c:v>
                </c:pt>
                <c:pt idx="63">
                  <c:v>28-05-2023</c:v>
                </c:pt>
                <c:pt idx="64">
                  <c:v>29-05-2023</c:v>
                </c:pt>
                <c:pt idx="65">
                  <c:v>30-05-2023</c:v>
                </c:pt>
                <c:pt idx="66">
                  <c:v>31-05-2023</c:v>
                </c:pt>
                <c:pt idx="67">
                  <c:v>02-06-2023</c:v>
                </c:pt>
                <c:pt idx="68">
                  <c:v>03-06-2023</c:v>
                </c:pt>
                <c:pt idx="69">
                  <c:v>05-06-2023</c:v>
                </c:pt>
                <c:pt idx="70">
                  <c:v>06-06-2023</c:v>
                </c:pt>
                <c:pt idx="71">
                  <c:v>08-06-2023</c:v>
                </c:pt>
                <c:pt idx="72">
                  <c:v>10-06-2023</c:v>
                </c:pt>
                <c:pt idx="73">
                  <c:v>13-06-2023</c:v>
                </c:pt>
                <c:pt idx="74">
                  <c:v>14-06-2023</c:v>
                </c:pt>
                <c:pt idx="75">
                  <c:v>16-06-2023</c:v>
                </c:pt>
                <c:pt idx="76">
                  <c:v>18-06-2023</c:v>
                </c:pt>
                <c:pt idx="77">
                  <c:v>19-06-2023</c:v>
                </c:pt>
                <c:pt idx="78">
                  <c:v>20-06-2023</c:v>
                </c:pt>
                <c:pt idx="79">
                  <c:v>23-06-2023</c:v>
                </c:pt>
                <c:pt idx="80">
                  <c:v>24-06-2023</c:v>
                </c:pt>
                <c:pt idx="81">
                  <c:v>27-06-2023</c:v>
                </c:pt>
                <c:pt idx="82">
                  <c:v>29-06-2023</c:v>
                </c:pt>
                <c:pt idx="83">
                  <c:v>30-06-2023</c:v>
                </c:pt>
                <c:pt idx="84">
                  <c:v>02-07-2023</c:v>
                </c:pt>
                <c:pt idx="85">
                  <c:v>03-07-2023</c:v>
                </c:pt>
                <c:pt idx="86">
                  <c:v>04-07-2023</c:v>
                </c:pt>
                <c:pt idx="87">
                  <c:v>05-07-2023</c:v>
                </c:pt>
                <c:pt idx="88">
                  <c:v>09-07-2023</c:v>
                </c:pt>
                <c:pt idx="89">
                  <c:v>11-07-2023</c:v>
                </c:pt>
                <c:pt idx="90">
                  <c:v>12-07-2023</c:v>
                </c:pt>
                <c:pt idx="91">
                  <c:v>13-07-2023</c:v>
                </c:pt>
                <c:pt idx="92">
                  <c:v>15-07-2023</c:v>
                </c:pt>
                <c:pt idx="93">
                  <c:v>18-07-2023</c:v>
                </c:pt>
                <c:pt idx="94">
                  <c:v>20-07-2023</c:v>
                </c:pt>
                <c:pt idx="95">
                  <c:v>21-07-2023</c:v>
                </c:pt>
                <c:pt idx="96">
                  <c:v>24-07-2023</c:v>
                </c:pt>
                <c:pt idx="97">
                  <c:v>28-07-2023</c:v>
                </c:pt>
                <c:pt idx="98">
                  <c:v>29-07-2023</c:v>
                </c:pt>
                <c:pt idx="99">
                  <c:v>02-08-2023</c:v>
                </c:pt>
                <c:pt idx="100">
                  <c:v>03-08-2023</c:v>
                </c:pt>
                <c:pt idx="101">
                  <c:v>05-08-2023</c:v>
                </c:pt>
                <c:pt idx="102">
                  <c:v>07-08-2023</c:v>
                </c:pt>
                <c:pt idx="103">
                  <c:v>08-08-2023</c:v>
                </c:pt>
                <c:pt idx="104">
                  <c:v>09-08-2023</c:v>
                </c:pt>
                <c:pt idx="105">
                  <c:v>15-08-2023</c:v>
                </c:pt>
                <c:pt idx="106">
                  <c:v>16-08-2023</c:v>
                </c:pt>
                <c:pt idx="107">
                  <c:v>19-08-2023</c:v>
                </c:pt>
                <c:pt idx="108">
                  <c:v>20-08-2023</c:v>
                </c:pt>
                <c:pt idx="109">
                  <c:v>22-08-2023</c:v>
                </c:pt>
                <c:pt idx="110">
                  <c:v>23-08-2023</c:v>
                </c:pt>
                <c:pt idx="111">
                  <c:v>25-08-2023</c:v>
                </c:pt>
                <c:pt idx="112">
                  <c:v>26-08-2023</c:v>
                </c:pt>
                <c:pt idx="113">
                  <c:v>28-08-2023</c:v>
                </c:pt>
                <c:pt idx="114">
                  <c:v>30-08-2023</c:v>
                </c:pt>
                <c:pt idx="115">
                  <c:v>03-09-2023</c:v>
                </c:pt>
                <c:pt idx="116">
                  <c:v>04-09-2023</c:v>
                </c:pt>
                <c:pt idx="117">
                  <c:v>06-09-2023</c:v>
                </c:pt>
                <c:pt idx="118">
                  <c:v>18-09-2023</c:v>
                </c:pt>
                <c:pt idx="119">
                  <c:v>19-09-2023</c:v>
                </c:pt>
                <c:pt idx="120">
                  <c:v>20-09-2023</c:v>
                </c:pt>
                <c:pt idx="121">
                  <c:v>21-09-2023</c:v>
                </c:pt>
                <c:pt idx="122">
                  <c:v>25-09-2023</c:v>
                </c:pt>
                <c:pt idx="123">
                  <c:v>26-09-2023</c:v>
                </c:pt>
                <c:pt idx="124">
                  <c:v>01-10-2023</c:v>
                </c:pt>
                <c:pt idx="125">
                  <c:v>02-10-2023</c:v>
                </c:pt>
                <c:pt idx="126">
                  <c:v>04-10-2023</c:v>
                </c:pt>
                <c:pt idx="127">
                  <c:v>07-10-2023</c:v>
                </c:pt>
                <c:pt idx="128">
                  <c:v>10-10-2023</c:v>
                </c:pt>
                <c:pt idx="129">
                  <c:v>11-10-2023</c:v>
                </c:pt>
                <c:pt idx="130">
                  <c:v>13-10-2023</c:v>
                </c:pt>
                <c:pt idx="131">
                  <c:v>16-10-2023</c:v>
                </c:pt>
                <c:pt idx="132">
                  <c:v>20-10-2023</c:v>
                </c:pt>
                <c:pt idx="133">
                  <c:v>21-10-2023</c:v>
                </c:pt>
                <c:pt idx="134">
                  <c:v>25-10-2023</c:v>
                </c:pt>
                <c:pt idx="135">
                  <c:v>26-10-2023</c:v>
                </c:pt>
                <c:pt idx="136">
                  <c:v>30-10-2023</c:v>
                </c:pt>
                <c:pt idx="137">
                  <c:v>31-10-2023</c:v>
                </c:pt>
                <c:pt idx="138">
                  <c:v>01-11-2023</c:v>
                </c:pt>
                <c:pt idx="139">
                  <c:v>03-11-2023</c:v>
                </c:pt>
                <c:pt idx="140">
                  <c:v>05-11-2023</c:v>
                </c:pt>
                <c:pt idx="141">
                  <c:v>10-11-2023</c:v>
                </c:pt>
                <c:pt idx="142">
                  <c:v>12-11-2023</c:v>
                </c:pt>
                <c:pt idx="143">
                  <c:v>14-11-2023</c:v>
                </c:pt>
                <c:pt idx="144">
                  <c:v>21-11-2023</c:v>
                </c:pt>
                <c:pt idx="145">
                  <c:v>23-11-2023</c:v>
                </c:pt>
                <c:pt idx="146">
                  <c:v>25-11-2023</c:v>
                </c:pt>
                <c:pt idx="147">
                  <c:v>27-11-2023</c:v>
                </c:pt>
                <c:pt idx="148">
                  <c:v>05-12-2023</c:v>
                </c:pt>
                <c:pt idx="149">
                  <c:v>06-12-2023</c:v>
                </c:pt>
                <c:pt idx="150">
                  <c:v>08-12-2023</c:v>
                </c:pt>
                <c:pt idx="151">
                  <c:v>11-12-2023</c:v>
                </c:pt>
                <c:pt idx="152">
                  <c:v>17-12-2023</c:v>
                </c:pt>
                <c:pt idx="153">
                  <c:v>19-12-2023</c:v>
                </c:pt>
                <c:pt idx="154">
                  <c:v>22-12-2023</c:v>
                </c:pt>
              </c:strCache>
            </c:strRef>
          </c:cat>
          <c:val>
            <c:numRef>
              <c:f>Pivot!$AE$4:$AE$158</c:f>
              <c:numCache>
                <c:formatCode>General</c:formatCode>
                <c:ptCount val="155"/>
                <c:pt idx="0">
                  <c:v>103.4</c:v>
                </c:pt>
                <c:pt idx="1">
                  <c:v>308.52</c:v>
                </c:pt>
                <c:pt idx="2">
                  <c:v>152.22999999999999</c:v>
                </c:pt>
                <c:pt idx="3">
                  <c:v>465.83</c:v>
                </c:pt>
                <c:pt idx="4">
                  <c:v>138.49</c:v>
                </c:pt>
                <c:pt idx="5">
                  <c:v>361.47</c:v>
                </c:pt>
                <c:pt idx="6">
                  <c:v>78.73</c:v>
                </c:pt>
                <c:pt idx="7">
                  <c:v>134.27000000000001</c:v>
                </c:pt>
                <c:pt idx="8">
                  <c:v>334.64</c:v>
                </c:pt>
                <c:pt idx="9">
                  <c:v>332.44</c:v>
                </c:pt>
                <c:pt idx="10">
                  <c:v>633.91999999999996</c:v>
                </c:pt>
                <c:pt idx="11">
                  <c:v>92.71</c:v>
                </c:pt>
                <c:pt idx="12">
                  <c:v>100.35</c:v>
                </c:pt>
                <c:pt idx="13">
                  <c:v>402.47</c:v>
                </c:pt>
                <c:pt idx="14">
                  <c:v>942.24</c:v>
                </c:pt>
                <c:pt idx="15">
                  <c:v>560.28</c:v>
                </c:pt>
                <c:pt idx="16">
                  <c:v>508.41</c:v>
                </c:pt>
                <c:pt idx="17">
                  <c:v>140.46</c:v>
                </c:pt>
                <c:pt idx="18">
                  <c:v>163.72999999999999</c:v>
                </c:pt>
                <c:pt idx="19">
                  <c:v>300.99</c:v>
                </c:pt>
                <c:pt idx="20">
                  <c:v>294.8</c:v>
                </c:pt>
                <c:pt idx="21">
                  <c:v>37.78</c:v>
                </c:pt>
                <c:pt idx="22">
                  <c:v>258.64</c:v>
                </c:pt>
                <c:pt idx="23">
                  <c:v>365.3</c:v>
                </c:pt>
                <c:pt idx="24">
                  <c:v>497.61</c:v>
                </c:pt>
                <c:pt idx="25">
                  <c:v>470.32</c:v>
                </c:pt>
                <c:pt idx="26">
                  <c:v>720.42</c:v>
                </c:pt>
                <c:pt idx="27">
                  <c:v>336.12</c:v>
                </c:pt>
                <c:pt idx="28">
                  <c:v>216.17</c:v>
                </c:pt>
                <c:pt idx="29">
                  <c:v>452.7</c:v>
                </c:pt>
                <c:pt idx="30">
                  <c:v>281.77</c:v>
                </c:pt>
                <c:pt idx="31">
                  <c:v>126.91</c:v>
                </c:pt>
                <c:pt idx="32">
                  <c:v>461.84</c:v>
                </c:pt>
                <c:pt idx="33">
                  <c:v>349.18</c:v>
                </c:pt>
                <c:pt idx="34">
                  <c:v>189.48</c:v>
                </c:pt>
                <c:pt idx="35">
                  <c:v>228.16</c:v>
                </c:pt>
                <c:pt idx="36">
                  <c:v>202.65</c:v>
                </c:pt>
                <c:pt idx="37">
                  <c:v>1047.6199999999999</c:v>
                </c:pt>
                <c:pt idx="38">
                  <c:v>574.63</c:v>
                </c:pt>
                <c:pt idx="39">
                  <c:v>91.06</c:v>
                </c:pt>
                <c:pt idx="40">
                  <c:v>300.77999999999997</c:v>
                </c:pt>
                <c:pt idx="41">
                  <c:v>31.9</c:v>
                </c:pt>
                <c:pt idx="42">
                  <c:v>153.25</c:v>
                </c:pt>
                <c:pt idx="43">
                  <c:v>42.8</c:v>
                </c:pt>
                <c:pt idx="44">
                  <c:v>301.64999999999998</c:v>
                </c:pt>
                <c:pt idx="45">
                  <c:v>135.56</c:v>
                </c:pt>
                <c:pt idx="46">
                  <c:v>378.54</c:v>
                </c:pt>
                <c:pt idx="47">
                  <c:v>296.42</c:v>
                </c:pt>
                <c:pt idx="48">
                  <c:v>400.64</c:v>
                </c:pt>
                <c:pt idx="49">
                  <c:v>25.9</c:v>
                </c:pt>
                <c:pt idx="50">
                  <c:v>644.58000000000004</c:v>
                </c:pt>
                <c:pt idx="51">
                  <c:v>303.07</c:v>
                </c:pt>
                <c:pt idx="52">
                  <c:v>61.44</c:v>
                </c:pt>
                <c:pt idx="53">
                  <c:v>358.43</c:v>
                </c:pt>
                <c:pt idx="54">
                  <c:v>245.61</c:v>
                </c:pt>
                <c:pt idx="55">
                  <c:v>199.65</c:v>
                </c:pt>
                <c:pt idx="56">
                  <c:v>338.61</c:v>
                </c:pt>
                <c:pt idx="57">
                  <c:v>342.77</c:v>
                </c:pt>
                <c:pt idx="58">
                  <c:v>222.86</c:v>
                </c:pt>
                <c:pt idx="59">
                  <c:v>564.22</c:v>
                </c:pt>
                <c:pt idx="60">
                  <c:v>479.58</c:v>
                </c:pt>
                <c:pt idx="61">
                  <c:v>510.39</c:v>
                </c:pt>
                <c:pt idx="62">
                  <c:v>418.58</c:v>
                </c:pt>
                <c:pt idx="63">
                  <c:v>79.58</c:v>
                </c:pt>
                <c:pt idx="64">
                  <c:v>43.06</c:v>
                </c:pt>
                <c:pt idx="65">
                  <c:v>431.11</c:v>
                </c:pt>
                <c:pt idx="66">
                  <c:v>322.05</c:v>
                </c:pt>
                <c:pt idx="67">
                  <c:v>254.93</c:v>
                </c:pt>
                <c:pt idx="68">
                  <c:v>436.79</c:v>
                </c:pt>
                <c:pt idx="69">
                  <c:v>227.57</c:v>
                </c:pt>
                <c:pt idx="70">
                  <c:v>300.88</c:v>
                </c:pt>
                <c:pt idx="71">
                  <c:v>499.01</c:v>
                </c:pt>
                <c:pt idx="72">
                  <c:v>436.38</c:v>
                </c:pt>
                <c:pt idx="73">
                  <c:v>364.97</c:v>
                </c:pt>
                <c:pt idx="74">
                  <c:v>124.14</c:v>
                </c:pt>
                <c:pt idx="75">
                  <c:v>15.72</c:v>
                </c:pt>
                <c:pt idx="76">
                  <c:v>387.66</c:v>
                </c:pt>
                <c:pt idx="77">
                  <c:v>681.46</c:v>
                </c:pt>
                <c:pt idx="78">
                  <c:v>119.16</c:v>
                </c:pt>
                <c:pt idx="79">
                  <c:v>76.819999999999993</c:v>
                </c:pt>
                <c:pt idx="80">
                  <c:v>457.9</c:v>
                </c:pt>
                <c:pt idx="81">
                  <c:v>166.09</c:v>
                </c:pt>
                <c:pt idx="82">
                  <c:v>13.05</c:v>
                </c:pt>
                <c:pt idx="83">
                  <c:v>267.45</c:v>
                </c:pt>
                <c:pt idx="84">
                  <c:v>220.25</c:v>
                </c:pt>
                <c:pt idx="85">
                  <c:v>48.27</c:v>
                </c:pt>
                <c:pt idx="86">
                  <c:v>450.71</c:v>
                </c:pt>
                <c:pt idx="87">
                  <c:v>270.58999999999997</c:v>
                </c:pt>
                <c:pt idx="88">
                  <c:v>768.15</c:v>
                </c:pt>
                <c:pt idx="89">
                  <c:v>219.18</c:v>
                </c:pt>
                <c:pt idx="90">
                  <c:v>678.91</c:v>
                </c:pt>
                <c:pt idx="91">
                  <c:v>65.03</c:v>
                </c:pt>
                <c:pt idx="92">
                  <c:v>301.05</c:v>
                </c:pt>
                <c:pt idx="93">
                  <c:v>663.27</c:v>
                </c:pt>
                <c:pt idx="94">
                  <c:v>49.41</c:v>
                </c:pt>
                <c:pt idx="95">
                  <c:v>444.45</c:v>
                </c:pt>
                <c:pt idx="96">
                  <c:v>184.66</c:v>
                </c:pt>
                <c:pt idx="97">
                  <c:v>120.53</c:v>
                </c:pt>
                <c:pt idx="98">
                  <c:v>515.16</c:v>
                </c:pt>
                <c:pt idx="99">
                  <c:v>367.24</c:v>
                </c:pt>
                <c:pt idx="100">
                  <c:v>492.51</c:v>
                </c:pt>
                <c:pt idx="101">
                  <c:v>639.16</c:v>
                </c:pt>
                <c:pt idx="102">
                  <c:v>686.95</c:v>
                </c:pt>
                <c:pt idx="103">
                  <c:v>441.14</c:v>
                </c:pt>
                <c:pt idx="104">
                  <c:v>366.79</c:v>
                </c:pt>
                <c:pt idx="105">
                  <c:v>142.97999999999999</c:v>
                </c:pt>
                <c:pt idx="106">
                  <c:v>655.36</c:v>
                </c:pt>
                <c:pt idx="107">
                  <c:v>52.44</c:v>
                </c:pt>
                <c:pt idx="108">
                  <c:v>156.1</c:v>
                </c:pt>
                <c:pt idx="109">
                  <c:v>711.4</c:v>
                </c:pt>
                <c:pt idx="110">
                  <c:v>347.65</c:v>
                </c:pt>
                <c:pt idx="111">
                  <c:v>354.47</c:v>
                </c:pt>
                <c:pt idx="112">
                  <c:v>628.24</c:v>
                </c:pt>
                <c:pt idx="113">
                  <c:v>489.28</c:v>
                </c:pt>
                <c:pt idx="114">
                  <c:v>319.58</c:v>
                </c:pt>
                <c:pt idx="115">
                  <c:v>451.29</c:v>
                </c:pt>
                <c:pt idx="116">
                  <c:v>194.45</c:v>
                </c:pt>
                <c:pt idx="117">
                  <c:v>758.9</c:v>
                </c:pt>
                <c:pt idx="118">
                  <c:v>247.95</c:v>
                </c:pt>
                <c:pt idx="119">
                  <c:v>375.63</c:v>
                </c:pt>
                <c:pt idx="120">
                  <c:v>385.91</c:v>
                </c:pt>
                <c:pt idx="121">
                  <c:v>357.76</c:v>
                </c:pt>
                <c:pt idx="122">
                  <c:v>386.59</c:v>
                </c:pt>
                <c:pt idx="123">
                  <c:v>425.17</c:v>
                </c:pt>
                <c:pt idx="124">
                  <c:v>435.76</c:v>
                </c:pt>
                <c:pt idx="125">
                  <c:v>87.28</c:v>
                </c:pt>
                <c:pt idx="126">
                  <c:v>302.79000000000002</c:v>
                </c:pt>
                <c:pt idx="127">
                  <c:v>806.27</c:v>
                </c:pt>
                <c:pt idx="128">
                  <c:v>366.81</c:v>
                </c:pt>
                <c:pt idx="129">
                  <c:v>445.31</c:v>
                </c:pt>
                <c:pt idx="130">
                  <c:v>274.26</c:v>
                </c:pt>
                <c:pt idx="131">
                  <c:v>145.78</c:v>
                </c:pt>
                <c:pt idx="132">
                  <c:v>606.05999999999995</c:v>
                </c:pt>
                <c:pt idx="133">
                  <c:v>200.84</c:v>
                </c:pt>
                <c:pt idx="134">
                  <c:v>308.45999999999998</c:v>
                </c:pt>
                <c:pt idx="135">
                  <c:v>257.75</c:v>
                </c:pt>
                <c:pt idx="136">
                  <c:v>59.12</c:v>
                </c:pt>
                <c:pt idx="137">
                  <c:v>196.02</c:v>
                </c:pt>
                <c:pt idx="138">
                  <c:v>313.56</c:v>
                </c:pt>
                <c:pt idx="139">
                  <c:v>246.05</c:v>
                </c:pt>
                <c:pt idx="140">
                  <c:v>154.61000000000001</c:v>
                </c:pt>
                <c:pt idx="141">
                  <c:v>452.15</c:v>
                </c:pt>
                <c:pt idx="142">
                  <c:v>213.18</c:v>
                </c:pt>
                <c:pt idx="143">
                  <c:v>39.229999999999997</c:v>
                </c:pt>
                <c:pt idx="144">
                  <c:v>272.67</c:v>
                </c:pt>
                <c:pt idx="145">
                  <c:v>461.35</c:v>
                </c:pt>
                <c:pt idx="146">
                  <c:v>660.01</c:v>
                </c:pt>
                <c:pt idx="147">
                  <c:v>296.66000000000003</c:v>
                </c:pt>
                <c:pt idx="148">
                  <c:v>26.43</c:v>
                </c:pt>
                <c:pt idx="149">
                  <c:v>438.83</c:v>
                </c:pt>
                <c:pt idx="150">
                  <c:v>250.04</c:v>
                </c:pt>
                <c:pt idx="151">
                  <c:v>408.41</c:v>
                </c:pt>
                <c:pt idx="152">
                  <c:v>128.83000000000001</c:v>
                </c:pt>
                <c:pt idx="153">
                  <c:v>280.38</c:v>
                </c:pt>
                <c:pt idx="154">
                  <c:v>506.29</c:v>
                </c:pt>
              </c:numCache>
            </c:numRef>
          </c:val>
          <c:smooth val="0"/>
          <c:extLst>
            <c:ext xmlns:c16="http://schemas.microsoft.com/office/drawing/2014/chart" uri="{C3380CC4-5D6E-409C-BE32-E72D297353CC}">
              <c16:uniqueId val="{00000000-A5B1-41D1-88A9-094F46351A0D}"/>
            </c:ext>
          </c:extLst>
        </c:ser>
        <c:dLbls>
          <c:showLegendKey val="0"/>
          <c:showVal val="0"/>
          <c:showCatName val="0"/>
          <c:showSerName val="0"/>
          <c:showPercent val="0"/>
          <c:showBubbleSize val="0"/>
        </c:dLbls>
        <c:smooth val="0"/>
        <c:axId val="1167782767"/>
        <c:axId val="1167787087"/>
      </c:lineChart>
      <c:catAx>
        <c:axId val="116778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7087"/>
        <c:crosses val="autoZero"/>
        <c:auto val="1"/>
        <c:lblAlgn val="ctr"/>
        <c:lblOffset val="100"/>
        <c:noMultiLvlLbl val="0"/>
      </c:catAx>
      <c:valAx>
        <c:axId val="116778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Quantity Sold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C00000"/>
          </a:solidFill>
          <a:ln>
            <a:noFill/>
          </a:ln>
          <a:effectLst/>
        </c:spPr>
      </c:pivotFmt>
      <c:pivotFmt>
        <c:idx val="3"/>
        <c:spPr>
          <a:solidFill>
            <a:srgbClr val="C00000"/>
          </a:solidFill>
          <a:ln>
            <a:noFill/>
          </a:ln>
          <a:effectLst/>
        </c:spPr>
      </c:pivotFmt>
    </c:pivotFmts>
    <c:plotArea>
      <c:layout/>
      <c:barChart>
        <c:barDir val="bar"/>
        <c:grouping val="clustered"/>
        <c:varyColors val="0"/>
        <c:ser>
          <c:idx val="0"/>
          <c:order val="0"/>
          <c:tx>
            <c:strRef>
              <c:f>Pivot!$L$4</c:f>
              <c:strCache>
                <c:ptCount val="1"/>
                <c:pt idx="0">
                  <c:v>Total</c:v>
                </c:pt>
              </c:strCache>
            </c:strRef>
          </c:tx>
          <c:spPr>
            <a:solidFill>
              <a:srgbClr val="C00000"/>
            </a:solidFill>
            <a:ln>
              <a:noFill/>
            </a:ln>
            <a:effectLst/>
          </c:spPr>
          <c:invertIfNegative val="0"/>
          <c:cat>
            <c:strRef>
              <c:f>Pivot!$K$5:$K$9</c:f>
              <c:strCache>
                <c:ptCount val="4"/>
                <c:pt idx="0">
                  <c:v>Device</c:v>
                </c:pt>
                <c:pt idx="1">
                  <c:v>Gadget</c:v>
                </c:pt>
                <c:pt idx="2">
                  <c:v>Tool</c:v>
                </c:pt>
                <c:pt idx="3">
                  <c:v>Widget</c:v>
                </c:pt>
              </c:strCache>
            </c:strRef>
          </c:cat>
          <c:val>
            <c:numRef>
              <c:f>Pivot!$L$5:$L$9</c:f>
              <c:numCache>
                <c:formatCode>General</c:formatCode>
                <c:ptCount val="4"/>
                <c:pt idx="0">
                  <c:v>225</c:v>
                </c:pt>
                <c:pt idx="1">
                  <c:v>255</c:v>
                </c:pt>
                <c:pt idx="2">
                  <c:v>222</c:v>
                </c:pt>
                <c:pt idx="3">
                  <c:v>317</c:v>
                </c:pt>
              </c:numCache>
            </c:numRef>
          </c:val>
          <c:extLst>
            <c:ext xmlns:c16="http://schemas.microsoft.com/office/drawing/2014/chart" uri="{C3380CC4-5D6E-409C-BE32-E72D297353CC}">
              <c16:uniqueId val="{00000000-386A-4866-9593-0A11A6E7FCB5}"/>
            </c:ext>
          </c:extLst>
        </c:ser>
        <c:dLbls>
          <c:showLegendKey val="0"/>
          <c:showVal val="0"/>
          <c:showCatName val="0"/>
          <c:showSerName val="0"/>
          <c:showPercent val="0"/>
          <c:showBubbleSize val="0"/>
        </c:dLbls>
        <c:gapWidth val="182"/>
        <c:axId val="1167770767"/>
        <c:axId val="1167788047"/>
      </c:barChart>
      <c:catAx>
        <c:axId val="11677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8047"/>
        <c:crosses val="autoZero"/>
        <c:auto val="1"/>
        <c:lblAlgn val="ctr"/>
        <c:lblOffset val="100"/>
        <c:noMultiLvlLbl val="0"/>
      </c:catAx>
      <c:valAx>
        <c:axId val="1167788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[Project_Data_1_Sales_Analysis.xlsx]Pivot!PivotTable5</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Average Sale Amount per Product</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118372125008"/>
          <c:y val="0.11514952063893126"/>
          <c:w val="0.74300365004908775"/>
          <c:h val="0.73198375099947899"/>
        </c:manualLayout>
      </c:layout>
      <c:barChart>
        <c:barDir val="bar"/>
        <c:grouping val="clustered"/>
        <c:varyColors val="0"/>
        <c:ser>
          <c:idx val="0"/>
          <c:order val="0"/>
          <c:tx>
            <c:strRef>
              <c:f>Pivot!$P$3</c:f>
              <c:strCache>
                <c:ptCount val="1"/>
                <c:pt idx="0">
                  <c:v>Total</c:v>
                </c:pt>
              </c:strCache>
            </c:strRef>
          </c:tx>
          <c:spPr>
            <a:solidFill>
              <a:schemeClr val="accent4">
                <a:lumMod val="75000"/>
              </a:schemeClr>
            </a:solidFill>
            <a:ln>
              <a:noFill/>
            </a:ln>
            <a:effectLst/>
          </c:spPr>
          <c:invertIfNegative val="0"/>
          <c:cat>
            <c:strRef>
              <c:f>Pivot!$O$4:$O$7</c:f>
              <c:strCache>
                <c:ptCount val="4"/>
                <c:pt idx="0">
                  <c:v>Device</c:v>
                </c:pt>
                <c:pt idx="1">
                  <c:v>Gadget</c:v>
                </c:pt>
                <c:pt idx="2">
                  <c:v>Tool</c:v>
                </c:pt>
                <c:pt idx="3">
                  <c:v>Widget</c:v>
                </c:pt>
              </c:strCache>
            </c:strRef>
          </c:cat>
          <c:val>
            <c:numRef>
              <c:f>Pivot!$P$4:$P$7</c:f>
              <c:numCache>
                <c:formatCode>General</c:formatCode>
                <c:ptCount val="4"/>
                <c:pt idx="0">
                  <c:v>275.41545454545457</c:v>
                </c:pt>
                <c:pt idx="1">
                  <c:v>248.71450980392157</c:v>
                </c:pt>
                <c:pt idx="2">
                  <c:v>218.86976744186046</c:v>
                </c:pt>
                <c:pt idx="3">
                  <c:v>270.69967741935483</c:v>
                </c:pt>
              </c:numCache>
            </c:numRef>
          </c:val>
          <c:extLst>
            <c:ext xmlns:c16="http://schemas.microsoft.com/office/drawing/2014/chart" uri="{C3380CC4-5D6E-409C-BE32-E72D297353CC}">
              <c16:uniqueId val="{00000000-260D-4CD1-BB90-41B32B928EE9}"/>
            </c:ext>
          </c:extLst>
        </c:ser>
        <c:dLbls>
          <c:showLegendKey val="0"/>
          <c:showVal val="0"/>
          <c:showCatName val="0"/>
          <c:showSerName val="0"/>
          <c:showPercent val="0"/>
          <c:showBubbleSize val="0"/>
        </c:dLbls>
        <c:gapWidth val="182"/>
        <c:axId val="1167795247"/>
        <c:axId val="1167796207"/>
      </c:barChart>
      <c:catAx>
        <c:axId val="116779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67796207"/>
        <c:crosses val="autoZero"/>
        <c:auto val="1"/>
        <c:lblAlgn val="ctr"/>
        <c:lblOffset val="100"/>
        <c:noMultiLvlLbl val="0"/>
      </c:catAx>
      <c:valAx>
        <c:axId val="1167796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6779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[Project_Data_1_Sales_Analysis.xlsx]Pivot!PivotTable4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2.8360262938409916E-3"/>
              <c:y val="-0.240621667549628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60005730424455"/>
                  <c:h val="0.13968988158199153"/>
                </c:manualLayout>
              </c15:layout>
            </c:ext>
          </c:extLst>
        </c:dLbl>
      </c:pivotFmt>
    </c:pivotFmts>
    <c:plotArea>
      <c:layout>
        <c:manualLayout>
          <c:layoutTarget val="inner"/>
          <c:xMode val="edge"/>
          <c:yMode val="edge"/>
          <c:x val="0.33281518147790401"/>
          <c:y val="0.1712091717701954"/>
          <c:w val="0.34505086831261356"/>
          <c:h val="0.59822980460775732"/>
        </c:manualLayout>
      </c:layout>
      <c:doughnutChart>
        <c:varyColors val="1"/>
        <c:ser>
          <c:idx val="0"/>
          <c:order val="0"/>
          <c:tx>
            <c:strRef>
              <c:f>Pivot!$A$17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AD6-4C94-A904-CD7F3DB21495}"/>
              </c:ext>
            </c:extLst>
          </c:dPt>
          <c:dLbls>
            <c:dLbl>
              <c:idx val="0"/>
              <c:layout>
                <c:manualLayout>
                  <c:x val="2.8360262938409916E-3"/>
                  <c:y val="-0.240621667549628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60005730424455"/>
                      <c:h val="0.13968988158199153"/>
                    </c:manualLayout>
                  </c15:layout>
                </c:ext>
                <c:ext xmlns:c16="http://schemas.microsoft.com/office/drawing/2014/chart" uri="{C3380CC4-5D6E-409C-BE32-E72D297353CC}">
                  <c16:uniqueId val="{00000002-1AD6-4C94-A904-CD7F3DB2149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Pivot!$A$18</c:f>
              <c:strCache>
                <c:ptCount val="1"/>
                <c:pt idx="0">
                  <c:v>Total</c:v>
                </c:pt>
              </c:strCache>
            </c:strRef>
          </c:cat>
          <c:val>
            <c:numRef>
              <c:f>Pivot!$A$18</c:f>
              <c:numCache>
                <c:formatCode>General</c:formatCode>
                <c:ptCount val="1"/>
                <c:pt idx="0">
                  <c:v>50997.5</c:v>
                </c:pt>
              </c:numCache>
            </c:numRef>
          </c:val>
          <c:extLst>
            <c:ext xmlns:c16="http://schemas.microsoft.com/office/drawing/2014/chart" uri="{C3380CC4-5D6E-409C-BE32-E72D297353CC}">
              <c16:uniqueId val="{00000000-1AD6-4C94-A904-CD7F3DB2149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10824</xdr:rowOff>
    </xdr:from>
    <xdr:to>
      <xdr:col>2</xdr:col>
      <xdr:colOff>266653</xdr:colOff>
      <xdr:row>14</xdr:row>
      <xdr:rowOff>119062</xdr:rowOff>
    </xdr:to>
    <xdr:graphicFrame macro="">
      <xdr:nvGraphicFramePr>
        <xdr:cNvPr id="2" name="Chart 1">
          <a:extLst>
            <a:ext uri="{FF2B5EF4-FFF2-40B4-BE49-F238E27FC236}">
              <a16:creationId xmlns:a16="http://schemas.microsoft.com/office/drawing/2014/main" id="{2B67FCE8-973B-26FF-3FA6-26CACE919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132796</xdr:colOff>
      <xdr:row>16</xdr:row>
      <xdr:rowOff>86337</xdr:rowOff>
    </xdr:from>
    <xdr:to>
      <xdr:col>4</xdr:col>
      <xdr:colOff>1255568</xdr:colOff>
      <xdr:row>30</xdr:row>
      <xdr:rowOff>158158</xdr:rowOff>
    </xdr:to>
    <xdr:graphicFrame macro="">
      <xdr:nvGraphicFramePr>
        <xdr:cNvPr id="3" name="Chart 2">
          <a:extLst>
            <a:ext uri="{FF2B5EF4-FFF2-40B4-BE49-F238E27FC236}">
              <a16:creationId xmlns:a16="http://schemas.microsoft.com/office/drawing/2014/main" id="{269EC89E-247D-493D-3858-64B754944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4901</xdr:colOff>
      <xdr:row>9</xdr:row>
      <xdr:rowOff>67389</xdr:rowOff>
    </xdr:from>
    <xdr:to>
      <xdr:col>8</xdr:col>
      <xdr:colOff>782535</xdr:colOff>
      <xdr:row>19</xdr:row>
      <xdr:rowOff>86591</xdr:rowOff>
    </xdr:to>
    <xdr:graphicFrame macro="">
      <xdr:nvGraphicFramePr>
        <xdr:cNvPr id="4" name="Chart 3">
          <a:extLst>
            <a:ext uri="{FF2B5EF4-FFF2-40B4-BE49-F238E27FC236}">
              <a16:creationId xmlns:a16="http://schemas.microsoft.com/office/drawing/2014/main" id="{96F7D134-B885-37D8-DA0B-BB73EBE5F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252543</xdr:colOff>
      <xdr:row>15</xdr:row>
      <xdr:rowOff>91320</xdr:rowOff>
    </xdr:from>
    <xdr:to>
      <xdr:col>21</xdr:col>
      <xdr:colOff>239964</xdr:colOff>
      <xdr:row>29</xdr:row>
      <xdr:rowOff>165723</xdr:rowOff>
    </xdr:to>
    <xdr:graphicFrame macro="">
      <xdr:nvGraphicFramePr>
        <xdr:cNvPr id="6" name="Chart 5">
          <a:extLst>
            <a:ext uri="{FF2B5EF4-FFF2-40B4-BE49-F238E27FC236}">
              <a16:creationId xmlns:a16="http://schemas.microsoft.com/office/drawing/2014/main" id="{991397A6-BA78-2920-9FE7-2B5B4930E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692690</xdr:colOff>
      <xdr:row>13</xdr:row>
      <xdr:rowOff>973</xdr:rowOff>
    </xdr:from>
    <xdr:to>
      <xdr:col>26</xdr:col>
      <xdr:colOff>351664</xdr:colOff>
      <xdr:row>29</xdr:row>
      <xdr:rowOff>114433</xdr:rowOff>
    </xdr:to>
    <xdr:graphicFrame macro="">
      <xdr:nvGraphicFramePr>
        <xdr:cNvPr id="7" name="Chart 6">
          <a:extLst>
            <a:ext uri="{FF2B5EF4-FFF2-40B4-BE49-F238E27FC236}">
              <a16:creationId xmlns:a16="http://schemas.microsoft.com/office/drawing/2014/main" id="{3FFEDDCB-AADC-8034-64D0-BE1364BA6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912963</xdr:colOff>
      <xdr:row>5</xdr:row>
      <xdr:rowOff>124544</xdr:rowOff>
    </xdr:from>
    <xdr:to>
      <xdr:col>31</xdr:col>
      <xdr:colOff>578689</xdr:colOff>
      <xdr:row>20</xdr:row>
      <xdr:rowOff>37201</xdr:rowOff>
    </xdr:to>
    <xdr:graphicFrame macro="">
      <xdr:nvGraphicFramePr>
        <xdr:cNvPr id="8" name="Chart 7">
          <a:extLst>
            <a:ext uri="{FF2B5EF4-FFF2-40B4-BE49-F238E27FC236}">
              <a16:creationId xmlns:a16="http://schemas.microsoft.com/office/drawing/2014/main" id="{9CE9B454-E4FB-B0AE-2187-944EB8D5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539030</xdr:colOff>
      <xdr:row>10</xdr:row>
      <xdr:rowOff>9361</xdr:rowOff>
    </xdr:from>
    <xdr:to>
      <xdr:col>13</xdr:col>
      <xdr:colOff>422131</xdr:colOff>
      <xdr:row>24</xdr:row>
      <xdr:rowOff>110721</xdr:rowOff>
    </xdr:to>
    <xdr:graphicFrame macro="">
      <xdr:nvGraphicFramePr>
        <xdr:cNvPr id="9" name="Chart 8">
          <a:extLst>
            <a:ext uri="{FF2B5EF4-FFF2-40B4-BE49-F238E27FC236}">
              <a16:creationId xmlns:a16="http://schemas.microsoft.com/office/drawing/2014/main" id="{16DEAECB-B10F-E8AC-8F94-BA98420E5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516901</xdr:colOff>
      <xdr:row>10</xdr:row>
      <xdr:rowOff>87386</xdr:rowOff>
    </xdr:from>
    <xdr:to>
      <xdr:col>16</xdr:col>
      <xdr:colOff>284606</xdr:colOff>
      <xdr:row>24</xdr:row>
      <xdr:rowOff>188746</xdr:rowOff>
    </xdr:to>
    <xdr:graphicFrame macro="">
      <xdr:nvGraphicFramePr>
        <xdr:cNvPr id="10" name="Chart 9">
          <a:extLst>
            <a:ext uri="{FF2B5EF4-FFF2-40B4-BE49-F238E27FC236}">
              <a16:creationId xmlns:a16="http://schemas.microsoft.com/office/drawing/2014/main" id="{5FD8FDC6-835D-F18C-DDBC-077045C86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64944</xdr:colOff>
      <xdr:row>19</xdr:row>
      <xdr:rowOff>51738</xdr:rowOff>
    </xdr:from>
    <xdr:to>
      <xdr:col>1</xdr:col>
      <xdr:colOff>443779</xdr:colOff>
      <xdr:row>25</xdr:row>
      <xdr:rowOff>54119</xdr:rowOff>
    </xdr:to>
    <xdr:graphicFrame macro="">
      <xdr:nvGraphicFramePr>
        <xdr:cNvPr id="14" name="Chart 13">
          <a:extLst>
            <a:ext uri="{FF2B5EF4-FFF2-40B4-BE49-F238E27FC236}">
              <a16:creationId xmlns:a16="http://schemas.microsoft.com/office/drawing/2014/main" id="{303B9062-DE6F-CC96-5553-3087CA4BA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1136505</xdr:colOff>
      <xdr:row>20</xdr:row>
      <xdr:rowOff>108239</xdr:rowOff>
    </xdr:from>
    <xdr:to>
      <xdr:col>3</xdr:col>
      <xdr:colOff>97414</xdr:colOff>
      <xdr:row>25</xdr:row>
      <xdr:rowOff>129887</xdr:rowOff>
    </xdr:to>
    <xdr:graphicFrame macro="">
      <xdr:nvGraphicFramePr>
        <xdr:cNvPr id="16" name="Chart 15">
          <a:extLst>
            <a:ext uri="{FF2B5EF4-FFF2-40B4-BE49-F238E27FC236}">
              <a16:creationId xmlns:a16="http://schemas.microsoft.com/office/drawing/2014/main" id="{6D781A06-AA30-CEE1-FB88-6167A0B1D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285749</xdr:colOff>
      <xdr:row>29</xdr:row>
      <xdr:rowOff>129453</xdr:rowOff>
    </xdr:from>
    <xdr:to>
      <xdr:col>1</xdr:col>
      <xdr:colOff>978043</xdr:colOff>
      <xdr:row>42</xdr:row>
      <xdr:rowOff>120794</xdr:rowOff>
    </xdr:to>
    <mc:AlternateContent xmlns:mc="http://schemas.openxmlformats.org/markup-compatibility/2006">
      <mc:Choice xmlns:a14="http://schemas.microsoft.com/office/drawing/2010/main" Requires="a14">
        <xdr:graphicFrame macro="">
          <xdr:nvGraphicFramePr>
            <xdr:cNvPr id="17" name="Product_Name 1">
              <a:extLst>
                <a:ext uri="{FF2B5EF4-FFF2-40B4-BE49-F238E27FC236}">
                  <a16:creationId xmlns:a16="http://schemas.microsoft.com/office/drawing/2014/main" id="{636C42FC-13B2-6BA3-EE7D-3D46396A0D41}"/>
                </a:ext>
              </a:extLst>
            </xdr:cNvPr>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dr:sp macro="" textlink="">
          <xdr:nvSpPr>
            <xdr:cNvPr id="0" name=""/>
            <xdr:cNvSpPr>
              <a:spLocks noTextEdit="1"/>
            </xdr:cNvSpPr>
          </xdr:nvSpPr>
          <xdr:spPr>
            <a:xfrm>
              <a:off x="285749" y="577951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469755</xdr:colOff>
      <xdr:row>29</xdr:row>
      <xdr:rowOff>107805</xdr:rowOff>
    </xdr:from>
    <xdr:to>
      <xdr:col>3</xdr:col>
      <xdr:colOff>739919</xdr:colOff>
      <xdr:row>42</xdr:row>
      <xdr:rowOff>99146</xdr:rowOff>
    </xdr:to>
    <mc:AlternateContent xmlns:mc="http://schemas.openxmlformats.org/markup-compatibility/2006">
      <mc:Choice xmlns:a14="http://schemas.microsoft.com/office/drawing/2010/main" Requires="a14">
        <xdr:graphicFrame macro="">
          <xdr:nvGraphicFramePr>
            <xdr:cNvPr id="23" name="Category 1">
              <a:extLst>
                <a:ext uri="{FF2B5EF4-FFF2-40B4-BE49-F238E27FC236}">
                  <a16:creationId xmlns:a16="http://schemas.microsoft.com/office/drawing/2014/main" id="{14522EE9-9970-8C0F-151F-AF2C6C1D483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937596" y="575786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114957</xdr:colOff>
      <xdr:row>0</xdr:row>
      <xdr:rowOff>0</xdr:rowOff>
    </xdr:from>
    <xdr:to>
      <xdr:col>52</xdr:col>
      <xdr:colOff>519769</xdr:colOff>
      <xdr:row>62</xdr:row>
      <xdr:rowOff>145122</xdr:rowOff>
    </xdr:to>
    <xdr:sp macro="" textlink="">
      <xdr:nvSpPr>
        <xdr:cNvPr id="2" name="Rectangle 1">
          <a:extLst>
            <a:ext uri="{FF2B5EF4-FFF2-40B4-BE49-F238E27FC236}">
              <a16:creationId xmlns:a16="http://schemas.microsoft.com/office/drawing/2014/main" id="{54DB9496-4286-4461-884F-8A914AE42C36}"/>
            </a:ext>
          </a:extLst>
        </xdr:cNvPr>
        <xdr:cNvSpPr/>
      </xdr:nvSpPr>
      <xdr:spPr>
        <a:xfrm>
          <a:off x="114957" y="0"/>
          <a:ext cx="32001536" cy="12379820"/>
        </a:xfrm>
        <a:prstGeom prst="rect">
          <a:avLst/>
        </a:prstGeom>
        <a:solidFill>
          <a:schemeClr val="tx1"/>
        </a:solidFill>
        <a:ln>
          <a:noFill/>
        </a:ln>
      </xdr:spPr>
      <xdr:style>
        <a:lnRef idx="1">
          <a:schemeClr val="accent3"/>
        </a:lnRef>
        <a:fillRef idx="2">
          <a:schemeClr val="accent3"/>
        </a:fillRef>
        <a:effectRef idx="1">
          <a:schemeClr val="accent3"/>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en-IN" sz="2000" b="1">
            <a:solidFill>
              <a:schemeClr val="bg1"/>
            </a:solidFill>
          </a:endParaRPr>
        </a:p>
      </xdr:txBody>
    </xdr:sp>
    <xdr:clientData/>
  </xdr:twoCellAnchor>
  <xdr:twoCellAnchor>
    <xdr:from>
      <xdr:col>6</xdr:col>
      <xdr:colOff>385787</xdr:colOff>
      <xdr:row>3</xdr:row>
      <xdr:rowOff>70700</xdr:rowOff>
    </xdr:from>
    <xdr:to>
      <xdr:col>12</xdr:col>
      <xdr:colOff>385891</xdr:colOff>
      <xdr:row>5</xdr:row>
      <xdr:rowOff>95132</xdr:rowOff>
    </xdr:to>
    <xdr:sp macro="" textlink="">
      <xdr:nvSpPr>
        <xdr:cNvPr id="3" name="TextBox 31">
          <a:extLst>
            <a:ext uri="{FF2B5EF4-FFF2-40B4-BE49-F238E27FC236}">
              <a16:creationId xmlns:a16="http://schemas.microsoft.com/office/drawing/2014/main" id="{589F8014-496F-445E-9B3D-F98F66E0ADD0}"/>
            </a:ext>
          </a:extLst>
        </xdr:cNvPr>
        <xdr:cNvSpPr txBox="1"/>
      </xdr:nvSpPr>
      <xdr:spPr>
        <a:xfrm flipH="1">
          <a:off x="4031563" y="678329"/>
          <a:ext cx="3645880" cy="418570"/>
        </a:xfrm>
        <a:prstGeom prst="rect">
          <a:avLst/>
        </a:prstGeom>
        <a:solidFill>
          <a:schemeClr val="tx1"/>
        </a:solidFill>
        <a:ln>
          <a:no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sz="1400" b="0" i="0" u="none" strike="noStrike" kern="1200" spc="0" baseline="0">
              <a:solidFill>
                <a:sysClr val="windowText" lastClr="000000">
                  <a:lumMod val="65000"/>
                  <a:lumOff val="35000"/>
                </a:sysClr>
              </a:solidFill>
              <a:latin typeface="+mn-lt"/>
              <a:ea typeface="+mn-ea"/>
              <a:cs typeface="+mn-cs"/>
            </a:defRPr>
          </a:pPr>
          <a:r>
            <a:rPr lang="en-IN" sz="2000" b="0" i="0" u="none" strike="noStrike" baseline="0">
              <a:solidFill>
                <a:schemeClr val="bg1"/>
              </a:solidFill>
            </a:rPr>
            <a:t>Total Quantity Sold by Product</a:t>
          </a:r>
          <a:endParaRPr lang="en-US" sz="2000" b="0">
            <a:solidFill>
              <a:schemeClr val="bg1"/>
            </a:solidFill>
          </a:endParaRPr>
        </a:p>
      </xdr:txBody>
    </xdr:sp>
    <xdr:clientData/>
  </xdr:twoCellAnchor>
  <xdr:twoCellAnchor>
    <xdr:from>
      <xdr:col>0</xdr:col>
      <xdr:colOff>16422</xdr:colOff>
      <xdr:row>21</xdr:row>
      <xdr:rowOff>59399</xdr:rowOff>
    </xdr:from>
    <xdr:to>
      <xdr:col>7</xdr:col>
      <xdr:colOff>0</xdr:colOff>
      <xdr:row>23</xdr:row>
      <xdr:rowOff>129872</xdr:rowOff>
    </xdr:to>
    <xdr:sp macro="" textlink="">
      <xdr:nvSpPr>
        <xdr:cNvPr id="4" name="TextBox 33">
          <a:extLst>
            <a:ext uri="{FF2B5EF4-FFF2-40B4-BE49-F238E27FC236}">
              <a16:creationId xmlns:a16="http://schemas.microsoft.com/office/drawing/2014/main" id="{40DF5B47-226D-410A-B3BB-7419129ADC44}"/>
            </a:ext>
          </a:extLst>
        </xdr:cNvPr>
        <xdr:cNvSpPr txBox="1"/>
      </xdr:nvSpPr>
      <xdr:spPr>
        <a:xfrm>
          <a:off x="16422" y="4214270"/>
          <a:ext cx="4236983" cy="464611"/>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lang="en-US" sz="1200" b="0" i="0" u="none" strike="noStrike" kern="1200" spc="0" baseline="0">
              <a:solidFill>
                <a:sysClr val="windowText" lastClr="000000"/>
              </a:solidFill>
              <a:latin typeface="+mn-lt"/>
              <a:ea typeface="+mn-ea"/>
              <a:cs typeface="+mn-cs"/>
            </a:defRPr>
          </a:pPr>
          <a:r>
            <a:rPr lang="en-IN" sz="2000" b="1">
              <a:solidFill>
                <a:schemeClr val="bg1"/>
              </a:solidFill>
            </a:rPr>
            <a:t>Average Sale Amount per Product</a:t>
          </a:r>
          <a:endParaRPr lang="en-US" sz="2000" b="1">
            <a:solidFill>
              <a:schemeClr val="bg1"/>
            </a:solidFill>
          </a:endParaRPr>
        </a:p>
      </xdr:txBody>
    </xdr:sp>
    <xdr:clientData/>
  </xdr:twoCellAnchor>
  <xdr:twoCellAnchor>
    <xdr:from>
      <xdr:col>7</xdr:col>
      <xdr:colOff>74291</xdr:colOff>
      <xdr:row>20</xdr:row>
      <xdr:rowOff>182993</xdr:rowOff>
    </xdr:from>
    <xdr:to>
      <xdr:col>13</xdr:col>
      <xdr:colOff>476305</xdr:colOff>
      <xdr:row>23</xdr:row>
      <xdr:rowOff>87939</xdr:rowOff>
    </xdr:to>
    <xdr:sp macro="" textlink="">
      <xdr:nvSpPr>
        <xdr:cNvPr id="5" name="TextBox 35">
          <a:extLst>
            <a:ext uri="{FF2B5EF4-FFF2-40B4-BE49-F238E27FC236}">
              <a16:creationId xmlns:a16="http://schemas.microsoft.com/office/drawing/2014/main" id="{9C2E0A32-B7B8-4125-AC22-05A49E494B59}"/>
            </a:ext>
          </a:extLst>
        </xdr:cNvPr>
        <xdr:cNvSpPr txBox="1"/>
      </xdr:nvSpPr>
      <xdr:spPr>
        <a:xfrm>
          <a:off x="4327696" y="4140795"/>
          <a:ext cx="4047790" cy="496153"/>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sz="1400" b="0" i="0" u="none" strike="noStrike" kern="1200" spc="0" baseline="0">
              <a:solidFill>
                <a:sysClr val="windowText" lastClr="000000">
                  <a:lumMod val="65000"/>
                  <a:lumOff val="35000"/>
                </a:sysClr>
              </a:solidFill>
              <a:latin typeface="+mn-lt"/>
              <a:ea typeface="+mn-ea"/>
              <a:cs typeface="+mn-cs"/>
            </a:defRPr>
          </a:pPr>
          <a:r>
            <a:rPr lang="en-IN" sz="2000" b="1" i="0" u="none" strike="noStrike" baseline="0">
              <a:solidFill>
                <a:schemeClr val="bg1"/>
              </a:solidFill>
            </a:rPr>
            <a:t>Monthly Sales Trend`</a:t>
          </a:r>
          <a:endParaRPr lang="en-IN" sz="2000" b="1">
            <a:solidFill>
              <a:schemeClr val="bg1"/>
            </a:solidFill>
          </a:endParaRPr>
        </a:p>
      </xdr:txBody>
    </xdr:sp>
    <xdr:clientData/>
  </xdr:twoCellAnchor>
  <xdr:twoCellAnchor>
    <xdr:from>
      <xdr:col>22</xdr:col>
      <xdr:colOff>408073</xdr:colOff>
      <xdr:row>2</xdr:row>
      <xdr:rowOff>36130</xdr:rowOff>
    </xdr:from>
    <xdr:to>
      <xdr:col>27</xdr:col>
      <xdr:colOff>158751</xdr:colOff>
      <xdr:row>4</xdr:row>
      <xdr:rowOff>59629</xdr:rowOff>
    </xdr:to>
    <xdr:sp macro="" textlink="">
      <xdr:nvSpPr>
        <xdr:cNvPr id="6" name="TextBox 37">
          <a:extLst>
            <a:ext uri="{FF2B5EF4-FFF2-40B4-BE49-F238E27FC236}">
              <a16:creationId xmlns:a16="http://schemas.microsoft.com/office/drawing/2014/main" id="{93A71984-C272-4050-B835-8B55F78DDCA6}"/>
            </a:ext>
          </a:extLst>
        </xdr:cNvPr>
        <xdr:cNvSpPr txBox="1"/>
      </xdr:nvSpPr>
      <xdr:spPr>
        <a:xfrm>
          <a:off x="13679573" y="448880"/>
          <a:ext cx="2766928" cy="404499"/>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no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sz="1400" b="0" i="0" u="none" strike="noStrike" kern="1200" spc="0" baseline="0">
              <a:solidFill>
                <a:sysClr val="windowText" lastClr="000000">
                  <a:lumMod val="65000"/>
                  <a:lumOff val="35000"/>
                </a:sysClr>
              </a:solidFill>
              <a:latin typeface="+mn-lt"/>
              <a:ea typeface="+mn-ea"/>
              <a:cs typeface="+mn-cs"/>
            </a:defRPr>
          </a:pPr>
          <a:r>
            <a:rPr lang="en-IN" sz="2000" b="1">
              <a:solidFill>
                <a:schemeClr val="bg1"/>
              </a:solidFill>
            </a:rPr>
            <a:t>Daily Sales</a:t>
          </a:r>
        </a:p>
      </xdr:txBody>
    </xdr:sp>
    <xdr:clientData/>
  </xdr:twoCellAnchor>
  <xdr:twoCellAnchor>
    <xdr:from>
      <xdr:col>14</xdr:col>
      <xdr:colOff>301887</xdr:colOff>
      <xdr:row>3</xdr:row>
      <xdr:rowOff>23265</xdr:rowOff>
    </xdr:from>
    <xdr:to>
      <xdr:col>20</xdr:col>
      <xdr:colOff>89229</xdr:colOff>
      <xdr:row>5</xdr:row>
      <xdr:rowOff>47697</xdr:rowOff>
    </xdr:to>
    <xdr:sp macro="" textlink="">
      <xdr:nvSpPr>
        <xdr:cNvPr id="7" name="TextBox 39">
          <a:extLst>
            <a:ext uri="{FF2B5EF4-FFF2-40B4-BE49-F238E27FC236}">
              <a16:creationId xmlns:a16="http://schemas.microsoft.com/office/drawing/2014/main" id="{58D62684-D697-4D8F-A78F-1F07CCA1448C}"/>
            </a:ext>
          </a:extLst>
        </xdr:cNvPr>
        <xdr:cNvSpPr txBox="1"/>
      </xdr:nvSpPr>
      <xdr:spPr>
        <a:xfrm>
          <a:off x="8808697" y="630894"/>
          <a:ext cx="3433118" cy="41857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sz="1400" b="0" i="0" u="none" strike="noStrike" kern="1200" spc="0" baseline="0">
              <a:solidFill>
                <a:sysClr val="windowText" lastClr="000000">
                  <a:lumMod val="65000"/>
                  <a:lumOff val="35000"/>
                </a:sysClr>
              </a:solidFill>
              <a:latin typeface="+mn-lt"/>
              <a:ea typeface="+mn-ea"/>
              <a:cs typeface="+mn-cs"/>
            </a:defRPr>
          </a:pPr>
          <a:r>
            <a:rPr lang="en-IN" sz="2000" b="1" i="0" u="none" strike="noStrike" baseline="0">
              <a:solidFill>
                <a:schemeClr val="bg1"/>
              </a:solidFill>
            </a:rPr>
            <a:t>Sales Quantity by Product</a:t>
          </a:r>
          <a:endParaRPr lang="en-IN" sz="2000" b="1">
            <a:solidFill>
              <a:schemeClr val="bg1"/>
            </a:solidFill>
          </a:endParaRPr>
        </a:p>
      </xdr:txBody>
    </xdr:sp>
    <xdr:clientData/>
  </xdr:twoCellAnchor>
  <xdr:twoCellAnchor>
    <xdr:from>
      <xdr:col>14</xdr:col>
      <xdr:colOff>565191</xdr:colOff>
      <xdr:row>21</xdr:row>
      <xdr:rowOff>31206</xdr:rowOff>
    </xdr:from>
    <xdr:to>
      <xdr:col>20</xdr:col>
      <xdr:colOff>508000</xdr:colOff>
      <xdr:row>23</xdr:row>
      <xdr:rowOff>55638</xdr:rowOff>
    </xdr:to>
    <xdr:sp macro="" textlink="">
      <xdr:nvSpPr>
        <xdr:cNvPr id="8" name="TextBox 41">
          <a:extLst>
            <a:ext uri="{FF2B5EF4-FFF2-40B4-BE49-F238E27FC236}">
              <a16:creationId xmlns:a16="http://schemas.microsoft.com/office/drawing/2014/main" id="{5B5A1EF3-C3CE-4E3C-A2DB-060F5B6FC448}"/>
            </a:ext>
          </a:extLst>
        </xdr:cNvPr>
        <xdr:cNvSpPr txBox="1"/>
      </xdr:nvSpPr>
      <xdr:spPr>
        <a:xfrm>
          <a:off x="9072001" y="4186077"/>
          <a:ext cx="3588585" cy="41857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sz="1400" b="0" i="0" u="none" strike="noStrike" kern="1200" spc="0" baseline="0">
              <a:solidFill>
                <a:sysClr val="windowText" lastClr="000000">
                  <a:lumMod val="65000"/>
                  <a:lumOff val="35000"/>
                </a:sysClr>
              </a:solidFill>
              <a:latin typeface="+mn-lt"/>
              <a:ea typeface="+mn-ea"/>
              <a:cs typeface="+mn-cs"/>
            </a:defRPr>
          </a:pPr>
          <a:r>
            <a:rPr lang="en-IN" sz="2000" b="1" i="0" u="none" strike="noStrike" baseline="0">
              <a:solidFill>
                <a:schemeClr val="bg1"/>
              </a:solidFill>
            </a:rPr>
            <a:t>Total Sales by Product Category</a:t>
          </a:r>
          <a:endParaRPr lang="en-US" sz="2000" b="1">
            <a:solidFill>
              <a:schemeClr val="bg1"/>
            </a:solidFill>
          </a:endParaRPr>
        </a:p>
      </xdr:txBody>
    </xdr:sp>
    <xdr:clientData/>
  </xdr:twoCellAnchor>
  <xdr:twoCellAnchor>
    <xdr:from>
      <xdr:col>0</xdr:col>
      <xdr:colOff>96892</xdr:colOff>
      <xdr:row>3</xdr:row>
      <xdr:rowOff>114642</xdr:rowOff>
    </xdr:from>
    <xdr:to>
      <xdr:col>5</xdr:col>
      <xdr:colOff>350892</xdr:colOff>
      <xdr:row>5</xdr:row>
      <xdr:rowOff>139074</xdr:rowOff>
    </xdr:to>
    <xdr:sp macro="" textlink="">
      <xdr:nvSpPr>
        <xdr:cNvPr id="9" name="TextBox 44">
          <a:extLst>
            <a:ext uri="{FF2B5EF4-FFF2-40B4-BE49-F238E27FC236}">
              <a16:creationId xmlns:a16="http://schemas.microsoft.com/office/drawing/2014/main" id="{DA53266B-95BF-4370-BEC8-F29312022A46}"/>
            </a:ext>
          </a:extLst>
        </xdr:cNvPr>
        <xdr:cNvSpPr txBox="1"/>
      </xdr:nvSpPr>
      <xdr:spPr>
        <a:xfrm flipH="1">
          <a:off x="96892" y="722271"/>
          <a:ext cx="3292147" cy="41857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sz="1400" b="0" i="0" u="none" strike="noStrike" kern="1200" spc="0" baseline="0">
              <a:solidFill>
                <a:sysClr val="windowText" lastClr="000000">
                  <a:lumMod val="65000"/>
                  <a:lumOff val="35000"/>
                </a:sysClr>
              </a:solidFill>
              <a:latin typeface="+mn-lt"/>
              <a:ea typeface="+mn-ea"/>
              <a:cs typeface="+mn-cs"/>
            </a:defRPr>
          </a:pPr>
          <a:r>
            <a:rPr lang="en-US" sz="2000" b="1">
              <a:solidFill>
                <a:schemeClr val="bg1"/>
              </a:solidFill>
            </a:rPr>
            <a:t>Total Sales by Product</a:t>
          </a:r>
        </a:p>
      </xdr:txBody>
    </xdr:sp>
    <xdr:clientData/>
  </xdr:twoCellAnchor>
  <xdr:twoCellAnchor>
    <xdr:from>
      <xdr:col>0</xdr:col>
      <xdr:colOff>263032</xdr:colOff>
      <xdr:row>5</xdr:row>
      <xdr:rowOff>88832</xdr:rowOff>
    </xdr:from>
    <xdr:to>
      <xdr:col>5</xdr:col>
      <xdr:colOff>493220</xdr:colOff>
      <xdr:row>21</xdr:row>
      <xdr:rowOff>16423</xdr:rowOff>
    </xdr:to>
    <xdr:graphicFrame macro="">
      <xdr:nvGraphicFramePr>
        <xdr:cNvPr id="10" name="Chart 9">
          <a:extLst>
            <a:ext uri="{FF2B5EF4-FFF2-40B4-BE49-F238E27FC236}">
              <a16:creationId xmlns:a16="http://schemas.microsoft.com/office/drawing/2014/main" id="{7669B424-81EE-4C6E-BE62-F48858C24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312025</xdr:colOff>
      <xdr:row>23</xdr:row>
      <xdr:rowOff>147801</xdr:rowOff>
    </xdr:from>
    <xdr:to>
      <xdr:col>28</xdr:col>
      <xdr:colOff>328448</xdr:colOff>
      <xdr:row>37</xdr:row>
      <xdr:rowOff>32845</xdr:rowOff>
    </xdr:to>
    <xdr:graphicFrame macro="">
      <xdr:nvGraphicFramePr>
        <xdr:cNvPr id="11" name="Chart 10">
          <a:extLst>
            <a:ext uri="{FF2B5EF4-FFF2-40B4-BE49-F238E27FC236}">
              <a16:creationId xmlns:a16="http://schemas.microsoft.com/office/drawing/2014/main" id="{9F553A7C-A267-487D-A5F7-DC5E21D08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387571</xdr:colOff>
      <xdr:row>23</xdr:row>
      <xdr:rowOff>65689</xdr:rowOff>
    </xdr:from>
    <xdr:to>
      <xdr:col>21</xdr:col>
      <xdr:colOff>443404</xdr:colOff>
      <xdr:row>37</xdr:row>
      <xdr:rowOff>32845</xdr:rowOff>
    </xdr:to>
    <xdr:graphicFrame macro="">
      <xdr:nvGraphicFramePr>
        <xdr:cNvPr id="12" name="Chart 11">
          <a:extLst>
            <a:ext uri="{FF2B5EF4-FFF2-40B4-BE49-F238E27FC236}">
              <a16:creationId xmlns:a16="http://schemas.microsoft.com/office/drawing/2014/main" id="{08BE25D9-C35E-4BD2-AAB2-11E29EDC6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131652</xdr:colOff>
      <xdr:row>5</xdr:row>
      <xdr:rowOff>93006</xdr:rowOff>
    </xdr:from>
    <xdr:to>
      <xdr:col>14</xdr:col>
      <xdr:colOff>107839</xdr:colOff>
      <xdr:row>20</xdr:row>
      <xdr:rowOff>48173</xdr:rowOff>
    </xdr:to>
    <xdr:graphicFrame macro="">
      <xdr:nvGraphicFramePr>
        <xdr:cNvPr id="13" name="Chart 12">
          <a:extLst>
            <a:ext uri="{FF2B5EF4-FFF2-40B4-BE49-F238E27FC236}">
              <a16:creationId xmlns:a16="http://schemas.microsoft.com/office/drawing/2014/main" id="{72B481BB-995D-4942-9768-1052E7990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268233</xdr:colOff>
      <xdr:row>5</xdr:row>
      <xdr:rowOff>129738</xdr:rowOff>
    </xdr:from>
    <xdr:to>
      <xdr:col>21</xdr:col>
      <xdr:colOff>574237</xdr:colOff>
      <xdr:row>20</xdr:row>
      <xdr:rowOff>193238</xdr:rowOff>
    </xdr:to>
    <xdr:graphicFrame macro="">
      <xdr:nvGraphicFramePr>
        <xdr:cNvPr id="14" name="Chart 13">
          <a:extLst>
            <a:ext uri="{FF2B5EF4-FFF2-40B4-BE49-F238E27FC236}">
              <a16:creationId xmlns:a16="http://schemas.microsoft.com/office/drawing/2014/main" id="{BC520AA9-0FD7-4565-B0E7-B28EE8B1F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82112</xdr:colOff>
      <xdr:row>24</xdr:row>
      <xdr:rowOff>26208</xdr:rowOff>
    </xdr:from>
    <xdr:to>
      <xdr:col>6</xdr:col>
      <xdr:colOff>492672</xdr:colOff>
      <xdr:row>37</xdr:row>
      <xdr:rowOff>180646</xdr:rowOff>
    </xdr:to>
    <xdr:graphicFrame macro="">
      <xdr:nvGraphicFramePr>
        <xdr:cNvPr id="15" name="Chart 14">
          <a:extLst>
            <a:ext uri="{FF2B5EF4-FFF2-40B4-BE49-F238E27FC236}">
              <a16:creationId xmlns:a16="http://schemas.microsoft.com/office/drawing/2014/main" id="{31E5AA23-4A2A-4A41-9B13-023AC88A5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213493</xdr:colOff>
      <xdr:row>23</xdr:row>
      <xdr:rowOff>58818</xdr:rowOff>
    </xdr:from>
    <xdr:to>
      <xdr:col>14</xdr:col>
      <xdr:colOff>246337</xdr:colOff>
      <xdr:row>38</xdr:row>
      <xdr:rowOff>0</xdr:rowOff>
    </xdr:to>
    <xdr:graphicFrame macro="">
      <xdr:nvGraphicFramePr>
        <xdr:cNvPr id="16" name="Chart 15">
          <a:extLst>
            <a:ext uri="{FF2B5EF4-FFF2-40B4-BE49-F238E27FC236}">
              <a16:creationId xmlns:a16="http://schemas.microsoft.com/office/drawing/2014/main" id="{74AD0072-C9E5-46ED-A453-9CD451194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180649</xdr:colOff>
      <xdr:row>4</xdr:row>
      <xdr:rowOff>32845</xdr:rowOff>
    </xdr:from>
    <xdr:to>
      <xdr:col>30</xdr:col>
      <xdr:colOff>344873</xdr:colOff>
      <xdr:row>20</xdr:row>
      <xdr:rowOff>142875</xdr:rowOff>
    </xdr:to>
    <xdr:graphicFrame macro="">
      <xdr:nvGraphicFramePr>
        <xdr:cNvPr id="17" name="Chart 16">
          <a:extLst>
            <a:ext uri="{FF2B5EF4-FFF2-40B4-BE49-F238E27FC236}">
              <a16:creationId xmlns:a16="http://schemas.microsoft.com/office/drawing/2014/main" id="{90D3C83A-F50F-46F7-A0E5-D07B7153B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288565</xdr:colOff>
      <xdr:row>21</xdr:row>
      <xdr:rowOff>37537</xdr:rowOff>
    </xdr:from>
    <xdr:to>
      <xdr:col>27</xdr:col>
      <xdr:colOff>114957</xdr:colOff>
      <xdr:row>23</xdr:row>
      <xdr:rowOff>61969</xdr:rowOff>
    </xdr:to>
    <xdr:sp macro="" textlink="">
      <xdr:nvSpPr>
        <xdr:cNvPr id="34" name="TextBox 45">
          <a:extLst>
            <a:ext uri="{FF2B5EF4-FFF2-40B4-BE49-F238E27FC236}">
              <a16:creationId xmlns:a16="http://schemas.microsoft.com/office/drawing/2014/main" id="{AB377539-892D-4C88-B20B-ED2C9D63DFC2}"/>
            </a:ext>
          </a:extLst>
        </xdr:cNvPr>
        <xdr:cNvSpPr txBox="1"/>
      </xdr:nvSpPr>
      <xdr:spPr>
        <a:xfrm>
          <a:off x="13560065" y="4069787"/>
          <a:ext cx="2842642" cy="40543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lang="en-US" sz="1200" b="0" i="0" u="none" strike="noStrike" kern="1200" spc="0" baseline="0">
              <a:solidFill>
                <a:sysClr val="windowText" lastClr="000000"/>
              </a:solidFill>
              <a:latin typeface="+mn-lt"/>
              <a:ea typeface="+mn-ea"/>
              <a:cs typeface="+mn-cs"/>
            </a:defRPr>
          </a:pPr>
          <a:r>
            <a:rPr lang="en-IN" sz="2000" b="1">
              <a:solidFill>
                <a:schemeClr val="bg1"/>
              </a:solidFill>
            </a:rPr>
            <a:t>Total Sales by Category</a:t>
          </a:r>
          <a:endParaRPr lang="en-US" sz="2000" b="1">
            <a:solidFill>
              <a:schemeClr val="bg1"/>
            </a:solidFill>
          </a:endParaRPr>
        </a:p>
      </xdr:txBody>
    </xdr:sp>
    <xdr:clientData/>
  </xdr:twoCellAnchor>
  <xdr:twoCellAnchor>
    <xdr:from>
      <xdr:col>3</xdr:col>
      <xdr:colOff>361294</xdr:colOff>
      <xdr:row>0</xdr:row>
      <xdr:rowOff>0</xdr:rowOff>
    </xdr:from>
    <xdr:to>
      <xdr:col>8</xdr:col>
      <xdr:colOff>443406</xdr:colOff>
      <xdr:row>3</xdr:row>
      <xdr:rowOff>32845</xdr:rowOff>
    </xdr:to>
    <xdr:sp macro="" textlink="">
      <xdr:nvSpPr>
        <xdr:cNvPr id="38" name="Rectangle: Rounded Corners 37">
          <a:extLst>
            <a:ext uri="{FF2B5EF4-FFF2-40B4-BE49-F238E27FC236}">
              <a16:creationId xmlns:a16="http://schemas.microsoft.com/office/drawing/2014/main" id="{B12A7D08-3ECF-464F-A2B9-2FA9298DD1CB}"/>
            </a:ext>
          </a:extLst>
        </xdr:cNvPr>
        <xdr:cNvSpPr/>
      </xdr:nvSpPr>
      <xdr:spPr>
        <a:xfrm>
          <a:off x="2184182" y="0"/>
          <a:ext cx="3120258" cy="640474"/>
        </a:xfrm>
        <a:prstGeom prst="round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IN" sz="2800" b="1">
              <a:solidFill>
                <a:schemeClr val="bg1"/>
              </a:solidFill>
            </a:rPr>
            <a:t>Sales Data Analysis</a:t>
          </a:r>
        </a:p>
      </xdr:txBody>
    </xdr:sp>
    <xdr:clientData/>
  </xdr:twoCellAnchor>
  <xdr:twoCellAnchor editAs="oneCell">
    <xdr:from>
      <xdr:col>28</xdr:col>
      <xdr:colOff>443405</xdr:colOff>
      <xdr:row>23</xdr:row>
      <xdr:rowOff>49266</xdr:rowOff>
    </xdr:from>
    <xdr:to>
      <xdr:col>31</xdr:col>
      <xdr:colOff>449317</xdr:colOff>
      <xdr:row>36</xdr:row>
      <xdr:rowOff>11495</xdr:rowOff>
    </xdr:to>
    <mc:AlternateContent xmlns:mc="http://schemas.openxmlformats.org/markup-compatibility/2006">
      <mc:Choice xmlns:a14="http://schemas.microsoft.com/office/drawing/2010/main" Requires="a14">
        <xdr:graphicFrame macro="">
          <xdr:nvGraphicFramePr>
            <xdr:cNvPr id="23" name="Product_Name 3">
              <a:extLst>
                <a:ext uri="{FF2B5EF4-FFF2-40B4-BE49-F238E27FC236}">
                  <a16:creationId xmlns:a16="http://schemas.microsoft.com/office/drawing/2014/main" id="{572CCACC-0088-4120-9B9A-EF28E21F582A}"/>
                </a:ext>
              </a:extLst>
            </xdr:cNvPr>
            <xdr:cNvGraphicFramePr/>
          </xdr:nvGraphicFramePr>
          <xdr:xfrm>
            <a:off x="0" y="0"/>
            <a:ext cx="0" cy="0"/>
          </xdr:xfrm>
          <a:graphic>
            <a:graphicData uri="http://schemas.microsoft.com/office/drawing/2010/slicer">
              <sle:slicer xmlns:sle="http://schemas.microsoft.com/office/drawing/2010/slicer" name="Product_Name 3"/>
            </a:graphicData>
          </a:graphic>
        </xdr:graphicFrame>
      </mc:Choice>
      <mc:Fallback>
        <xdr:sp macro="" textlink="">
          <xdr:nvSpPr>
            <xdr:cNvPr id="0" name=""/>
            <xdr:cNvSpPr>
              <a:spLocks noTextEdit="1"/>
            </xdr:cNvSpPr>
          </xdr:nvSpPr>
          <xdr:spPr>
            <a:xfrm>
              <a:off x="17457026" y="4598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580009</xdr:colOff>
      <xdr:row>23</xdr:row>
      <xdr:rowOff>90695</xdr:rowOff>
    </xdr:from>
    <xdr:to>
      <xdr:col>34</xdr:col>
      <xdr:colOff>585921</xdr:colOff>
      <xdr:row>36</xdr:row>
      <xdr:rowOff>52924</xdr:rowOff>
    </xdr:to>
    <mc:AlternateContent xmlns:mc="http://schemas.openxmlformats.org/markup-compatibility/2006">
      <mc:Choice xmlns:a14="http://schemas.microsoft.com/office/drawing/2010/main" Requires="a14">
        <xdr:graphicFrame macro="">
          <xdr:nvGraphicFramePr>
            <xdr:cNvPr id="24" name="Category 3">
              <a:extLst>
                <a:ext uri="{FF2B5EF4-FFF2-40B4-BE49-F238E27FC236}">
                  <a16:creationId xmlns:a16="http://schemas.microsoft.com/office/drawing/2014/main" id="{4A2758CA-4A18-4A6B-8902-31D39A9FCA52}"/>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19416518" y="463970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223344</xdr:colOff>
      <xdr:row>12</xdr:row>
      <xdr:rowOff>133897</xdr:rowOff>
    </xdr:from>
    <xdr:to>
      <xdr:col>34</xdr:col>
      <xdr:colOff>349249</xdr:colOff>
      <xdr:row>18</xdr:row>
      <xdr:rowOff>132367</xdr:rowOff>
    </xdr:to>
    <xdr:graphicFrame macro="">
      <xdr:nvGraphicFramePr>
        <xdr:cNvPr id="25" name="Chart 24">
          <a:extLst>
            <a:ext uri="{FF2B5EF4-FFF2-40B4-BE49-F238E27FC236}">
              <a16:creationId xmlns:a16="http://schemas.microsoft.com/office/drawing/2014/main" id="{B4BA2E2D-34B2-44D5-9DBA-AF0606386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405707</xdr:colOff>
      <xdr:row>4</xdr:row>
      <xdr:rowOff>31750</xdr:rowOff>
    </xdr:from>
    <xdr:to>
      <xdr:col>35</xdr:col>
      <xdr:colOff>349250</xdr:colOff>
      <xdr:row>10</xdr:row>
      <xdr:rowOff>65087</xdr:rowOff>
    </xdr:to>
    <xdr:graphicFrame macro="">
      <xdr:nvGraphicFramePr>
        <xdr:cNvPr id="26" name="Chart 25">
          <a:extLst>
            <a:ext uri="{FF2B5EF4-FFF2-40B4-BE49-F238E27FC236}">
              <a16:creationId xmlns:a16="http://schemas.microsoft.com/office/drawing/2014/main" id="{3FFDDEED-97D6-4791-B685-85475AFBA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29</xdr:col>
      <xdr:colOff>555625</xdr:colOff>
      <xdr:row>4</xdr:row>
      <xdr:rowOff>15875</xdr:rowOff>
    </xdr:from>
    <xdr:to>
      <xdr:col>35</xdr:col>
      <xdr:colOff>206375</xdr:colOff>
      <xdr:row>6</xdr:row>
      <xdr:rowOff>40307</xdr:rowOff>
    </xdr:to>
    <xdr:sp macro="" textlink="">
      <xdr:nvSpPr>
        <xdr:cNvPr id="27" name="TextBox 44">
          <a:extLst>
            <a:ext uri="{FF2B5EF4-FFF2-40B4-BE49-F238E27FC236}">
              <a16:creationId xmlns:a16="http://schemas.microsoft.com/office/drawing/2014/main" id="{E58C026A-FA87-4CF2-965B-55AD7470B976}"/>
            </a:ext>
          </a:extLst>
        </xdr:cNvPr>
        <xdr:cNvSpPr txBox="1"/>
      </xdr:nvSpPr>
      <xdr:spPr>
        <a:xfrm flipH="1">
          <a:off x="18049875" y="809625"/>
          <a:ext cx="3270250" cy="40543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sz="1400" b="0" i="0" u="none" strike="noStrike" kern="1200" spc="0" baseline="0">
              <a:solidFill>
                <a:sysClr val="windowText" lastClr="000000">
                  <a:lumMod val="65000"/>
                  <a:lumOff val="35000"/>
                </a:sysClr>
              </a:solidFill>
              <a:latin typeface="+mn-lt"/>
              <a:ea typeface="+mn-ea"/>
              <a:cs typeface="+mn-cs"/>
            </a:defRPr>
          </a:pPr>
          <a:r>
            <a:rPr lang="en-US" sz="2000" b="1">
              <a:solidFill>
                <a:schemeClr val="bg1"/>
              </a:solidFill>
            </a:rPr>
            <a:t>Total Sale_Amount</a:t>
          </a:r>
        </a:p>
      </xdr:txBody>
    </xdr:sp>
    <xdr:clientData/>
  </xdr:twoCellAnchor>
  <xdr:twoCellAnchor>
    <xdr:from>
      <xdr:col>30</xdr:col>
      <xdr:colOff>142875</xdr:colOff>
      <xdr:row>10</xdr:row>
      <xdr:rowOff>79375</xdr:rowOff>
    </xdr:from>
    <xdr:to>
      <xdr:col>35</xdr:col>
      <xdr:colOff>396875</xdr:colOff>
      <xdr:row>12</xdr:row>
      <xdr:rowOff>103807</xdr:rowOff>
    </xdr:to>
    <xdr:sp macro="" textlink="">
      <xdr:nvSpPr>
        <xdr:cNvPr id="28" name="TextBox 44">
          <a:extLst>
            <a:ext uri="{FF2B5EF4-FFF2-40B4-BE49-F238E27FC236}">
              <a16:creationId xmlns:a16="http://schemas.microsoft.com/office/drawing/2014/main" id="{8FD40CF9-4F61-43E7-B3AB-69CAE67C698C}"/>
            </a:ext>
          </a:extLst>
        </xdr:cNvPr>
        <xdr:cNvSpPr txBox="1"/>
      </xdr:nvSpPr>
      <xdr:spPr>
        <a:xfrm flipH="1">
          <a:off x="18240375" y="2016125"/>
          <a:ext cx="3270250" cy="40543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wrap="square" rtlCol="0">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defRPr sz="1400" b="0" i="0" u="none" strike="noStrike" kern="1200" spc="0" baseline="0">
              <a:solidFill>
                <a:sysClr val="windowText" lastClr="000000">
                  <a:lumMod val="65000"/>
                  <a:lumOff val="35000"/>
                </a:sysClr>
              </a:solidFill>
              <a:latin typeface="+mn-lt"/>
              <a:ea typeface="+mn-ea"/>
              <a:cs typeface="+mn-cs"/>
            </a:defRPr>
          </a:pPr>
          <a:r>
            <a:rPr lang="en-US" sz="2000" b="1">
              <a:solidFill>
                <a:schemeClr val="bg1"/>
              </a:solidFill>
            </a:rPr>
            <a:t>Average Sale_Amount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uku saritha" refreshedDate="45590.683344097219" createdVersion="8" refreshedVersion="8" minRefreshableVersion="3" recordCount="200" xr:uid="{D7DE6AB4-FEC0-4FDA-A598-29117E2827D5}">
  <cacheSource type="worksheet">
    <worksheetSource name="SD"/>
  </cacheSource>
  <cacheFields count="8">
    <cacheField name="Date" numFmtId="164">
      <sharedItems containsSemiMixedTypes="0" containsNonDate="0" containsDate="1" containsString="0" minDate="2023-01-02T00:00:00" maxDate="2023-12-23T00:00:00" count="155">
        <d v="2023-04-03T00:00:00"/>
        <d v="2023-12-19T00:00:00"/>
        <d v="2023-03-25T00:00:00"/>
        <d v="2023-08-22T00:00:00"/>
        <d v="2023-07-29T00:00:00"/>
        <d v="2023-03-10T00:00:00"/>
        <d v="2023-03-12T00:00:00"/>
        <d v="2023-06-27T00:00:00"/>
        <d v="2023-10-04T00:00:00"/>
        <d v="2023-12-08T00:00:00"/>
        <d v="2023-08-05T00:00:00"/>
        <d v="2023-09-06T00:00:00"/>
        <d v="2023-05-25T00:00:00"/>
        <d v="2023-07-24T00:00:00"/>
        <d v="2023-06-02T00:00:00"/>
        <d v="2023-05-20T00:00:00"/>
        <d v="2023-05-03T00:00:00"/>
        <d v="2023-03-31T00:00:00"/>
        <d v="2023-07-09T00:00:00"/>
        <d v="2023-11-14T00:00:00"/>
        <d v="2023-11-03T00:00:00"/>
        <d v="2023-04-06T00:00:00"/>
        <d v="2023-08-16T00:00:00"/>
        <d v="2023-04-28T00:00:00"/>
        <d v="2023-11-21T00:00:00"/>
        <d v="2023-05-06T00:00:00"/>
        <d v="2023-04-27T00:00:00"/>
        <d v="2023-07-11T00:00:00"/>
        <d v="2023-11-01T00:00:00"/>
        <d v="2023-03-09T00:00:00"/>
        <d v="2023-05-17T00:00:00"/>
        <d v="2023-11-10T00:00:00"/>
        <d v="2023-07-15T00:00:00"/>
        <d v="2023-06-19T00:00:00"/>
        <d v="2023-07-13T00:00:00"/>
        <d v="2023-08-26T00:00:00"/>
        <d v="2023-02-22T00:00:00"/>
        <d v="2023-09-20T00:00:00"/>
        <d v="2023-02-25T00:00:00"/>
        <d v="2023-08-30T00:00:00"/>
        <d v="2023-02-06T00:00:00"/>
        <d v="2023-01-09T00:00:00"/>
        <d v="2023-06-08T00:00:00"/>
        <d v="2023-05-16T00:00:00"/>
        <d v="2023-01-03T00:00:00"/>
        <d v="2023-04-04T00:00:00"/>
        <d v="2023-06-24T00:00:00"/>
        <d v="2023-04-05T00:00:00"/>
        <d v="2023-09-26T00:00:00"/>
        <d v="2023-06-06T00:00:00"/>
        <d v="2023-03-14T00:00:00"/>
        <d v="2023-02-16T00:00:00"/>
        <d v="2023-06-14T00:00:00"/>
        <d v="2023-04-21T00:00:00"/>
        <d v="2023-05-19T00:00:00"/>
        <d v="2023-11-25T00:00:00"/>
        <d v="2023-02-14T00:00:00"/>
        <d v="2023-03-20T00:00:00"/>
        <d v="2023-07-12T00:00:00"/>
        <d v="2023-04-13T00:00:00"/>
        <d v="2023-05-29T00:00:00"/>
        <d v="2023-05-28T00:00:00"/>
        <d v="2023-02-23T00:00:00"/>
        <d v="2023-01-25T00:00:00"/>
        <d v="2023-01-10T00:00:00"/>
        <d v="2023-04-30T00:00:00"/>
        <d v="2023-11-12T00:00:00"/>
        <d v="2023-06-05T00:00:00"/>
        <d v="2023-06-20T00:00:00"/>
        <d v="2023-03-17T00:00:00"/>
        <d v="2023-10-13T00:00:00"/>
        <d v="2023-10-30T00:00:00"/>
        <d v="2023-10-16T00:00:00"/>
        <d v="2023-08-07T00:00:00"/>
        <d v="2023-08-09T00:00:00"/>
        <d v="2023-01-31T00:00:00"/>
        <d v="2023-01-02T00:00:00"/>
        <d v="2023-05-18T00:00:00"/>
        <d v="2023-01-20T00:00:00"/>
        <d v="2023-07-18T00:00:00"/>
        <d v="2023-10-07T00:00:00"/>
        <d v="2023-07-21T00:00:00"/>
        <d v="2023-04-10T00:00:00"/>
        <d v="2023-09-19T00:00:00"/>
        <d v="2023-10-26T00:00:00"/>
        <d v="2023-10-20T00:00:00"/>
        <d v="2023-10-02T00:00:00"/>
        <d v="2023-10-21T00:00:00"/>
        <d v="2023-07-05T00:00:00"/>
        <d v="2023-02-21T00:00:00"/>
        <d v="2023-08-25T00:00:00"/>
        <d v="2023-04-02T00:00:00"/>
        <d v="2023-08-23T00:00:00"/>
        <d v="2023-03-15T00:00:00"/>
        <d v="2023-10-31T00:00:00"/>
        <d v="2023-12-11T00:00:00"/>
        <d v="2023-05-14T00:00:00"/>
        <d v="2023-09-03T00:00:00"/>
        <d v="2023-12-06T00:00:00"/>
        <d v="2023-06-10T00:00:00"/>
        <d v="2023-01-05T00:00:00"/>
        <d v="2023-02-03T00:00:00"/>
        <d v="2023-07-20T00:00:00"/>
        <d v="2023-08-20T00:00:00"/>
        <d v="2023-09-21T00:00:00"/>
        <d v="2023-06-30T00:00:00"/>
        <d v="2023-12-22T00:00:00"/>
        <d v="2023-09-18T00:00:00"/>
        <d v="2023-04-07T00:00:00"/>
        <d v="2023-03-16T00:00:00"/>
        <d v="2023-05-30T00:00:00"/>
        <d v="2023-05-31T00:00:00"/>
        <d v="2023-08-03T00:00:00"/>
        <d v="2023-12-05T00:00:00"/>
        <d v="2023-08-02T00:00:00"/>
        <d v="2023-07-04T00:00:00"/>
        <d v="2023-01-23T00:00:00"/>
        <d v="2023-10-01T00:00:00"/>
        <d v="2023-06-18T00:00:00"/>
        <d v="2023-11-05T00:00:00"/>
        <d v="2023-05-01T00:00:00"/>
        <d v="2023-09-04T00:00:00"/>
        <d v="2023-11-27T00:00:00"/>
        <d v="2023-07-03T00:00:00"/>
        <d v="2023-07-02T00:00:00"/>
        <d v="2023-02-28T00:00:00"/>
        <d v="2023-03-03T00:00:00"/>
        <d v="2023-12-17T00:00:00"/>
        <d v="2023-03-01T00:00:00"/>
        <d v="2023-10-10T00:00:00"/>
        <d v="2023-07-28T00:00:00"/>
        <d v="2023-10-25T00:00:00"/>
        <d v="2023-02-13T00:00:00"/>
        <d v="2023-03-22T00:00:00"/>
        <d v="2023-02-24T00:00:00"/>
        <d v="2023-08-19T00:00:00"/>
        <d v="2023-10-11T00:00:00"/>
        <d v="2023-06-03T00:00:00"/>
        <d v="2023-11-23T00:00:00"/>
        <d v="2023-06-16T00:00:00"/>
        <d v="2023-03-24T00:00:00"/>
        <d v="2023-06-23T00:00:00"/>
        <d v="2023-04-22T00:00:00"/>
        <d v="2023-06-29T00:00:00"/>
        <d v="2023-04-23T00:00:00"/>
        <d v="2023-06-13T00:00:00"/>
        <d v="2023-03-21T00:00:00"/>
        <d v="2023-08-15T00:00:00"/>
        <d v="2023-08-28T00:00:00"/>
        <d v="2023-04-19T00:00:00"/>
        <d v="2023-04-11T00:00:00"/>
        <d v="2023-01-26T00:00:00"/>
        <d v="2023-08-08T00:00:00"/>
        <d v="2023-01-13T00:00:00"/>
        <d v="2023-09-25T00:00:00"/>
      </sharedItems>
      <fieldGroup par="7"/>
    </cacheField>
    <cacheField name="Product_ID" numFmtId="0">
      <sharedItems containsSemiMixedTypes="0" containsString="0" containsNumber="1" containsInteger="1" minValue="1" maxValue="19" count="19">
        <n v="3"/>
        <n v="13"/>
        <n v="18"/>
        <n v="19"/>
        <n v="14"/>
        <n v="15"/>
        <n v="9"/>
        <n v="17"/>
        <n v="16"/>
        <n v="5"/>
        <n v="1"/>
        <n v="6"/>
        <n v="4"/>
        <n v="8"/>
        <n v="7"/>
        <n v="11"/>
        <n v="10"/>
        <n v="12"/>
        <n v="2"/>
      </sharedItems>
    </cacheField>
    <cacheField name="Product_Name" numFmtId="0">
      <sharedItems count="4">
        <s v="Gadget"/>
        <s v="Widget"/>
        <s v="Tool"/>
        <s v="Device"/>
      </sharedItems>
    </cacheField>
    <cacheField name="Category" numFmtId="0">
      <sharedItems count="4">
        <s v="Clothing"/>
        <s v="Toys"/>
        <s v="Electronics"/>
        <s v="Home"/>
      </sharedItems>
    </cacheField>
    <cacheField name="Quantity" numFmtId="0">
      <sharedItems containsSemiMixedTypes="0" containsString="0" containsNumber="1" containsInteger="1" minValue="1" maxValue="9" count="9">
        <n v="6"/>
        <n v="3"/>
        <n v="2"/>
        <n v="9"/>
        <n v="8"/>
        <n v="5"/>
        <n v="1"/>
        <n v="4"/>
        <n v="7"/>
      </sharedItems>
    </cacheField>
    <cacheField name="Sale_Amount" numFmtId="0">
      <sharedItems containsSemiMixedTypes="0" containsString="0" containsNumber="1" minValue="13.05" maxValue="499.01" count="200">
        <n v="354.8"/>
        <n v="66.099999999999994"/>
        <n v="228.16"/>
        <n v="316.73"/>
        <n v="211.91"/>
        <n v="470.32"/>
        <n v="275.92"/>
        <n v="166.09"/>
        <n v="126.05"/>
        <n v="250.04"/>
        <n v="313.02"/>
        <n v="468.46"/>
        <n v="387.26"/>
        <n v="184.66"/>
        <n v="79.680000000000007"/>
        <n v="392.02"/>
        <n v="245.61"/>
        <n v="202.65"/>
        <n v="46.95"/>
        <n v="39.229999999999997"/>
        <n v="246.05"/>
        <n v="31.9"/>
        <n v="493.27"/>
        <n v="303.07"/>
        <n v="101.96"/>
        <n v="199.65"/>
        <n v="459.89"/>
        <n v="219.18"/>
        <n v="313.56"/>
        <n v="497.61"/>
        <n v="174.55"/>
        <n v="452.15"/>
        <n v="301.05"/>
        <n v="455.51"/>
        <n v="65.03"/>
        <n v="225.95"/>
        <n v="496.44"/>
        <n v="140.46"/>
        <n v="184.69"/>
        <n v="385.91"/>
        <n v="294.8"/>
        <n v="31.61"/>
        <n v="100.35"/>
        <n v="86.3"/>
        <n v="499.01"/>
        <n v="328.46"/>
        <n v="308.52"/>
        <n v="176.74"/>
        <n v="91.06"/>
        <n v="457.9"/>
        <n v="229.36"/>
        <n v="148.85"/>
        <n v="300.88"/>
        <n v="336.12"/>
        <n v="219.83"/>
        <n v="204.24"/>
        <n v="124.14"/>
        <n v="296.42"/>
        <n v="444.5"/>
        <n v="479.58"/>
        <n v="365.6"/>
        <n v="313.22000000000003"/>
        <n v="126.91"/>
        <n v="198.3"/>
        <n v="135.56"/>
        <n v="43.06"/>
        <n v="79.58"/>
        <n v="163.72999999999999"/>
        <n v="334.64"/>
        <n v="31.32"/>
        <n v="138.49"/>
        <n v="61.44"/>
        <n v="213.18"/>
        <n v="227.57"/>
        <n v="119.16"/>
        <n v="281.77"/>
        <n v="274.26"/>
        <n v="59.12"/>
        <n v="145.78"/>
        <n v="332.05"/>
        <n v="366.79"/>
        <n v="175.25"/>
        <n v="410.65"/>
        <n v="103.4"/>
        <n v="417.59"/>
        <n v="78.73"/>
        <n v="478"/>
        <n v="70.87"/>
        <n v="276.10000000000002"/>
        <n v="444.45"/>
        <n v="42.8"/>
        <n v="375.63"/>
        <n v="257.75"/>
        <n v="237.61"/>
        <n v="87.28"/>
        <n v="200.84"/>
        <n v="270.58999999999997"/>
        <n v="162.09"/>
        <n v="320.20999999999998"/>
        <n v="354.47"/>
        <n v="365.03"/>
        <n v="497.8"/>
        <n v="347.65"/>
        <n v="216.17"/>
        <n v="196.02"/>
        <n v="408.41"/>
        <n v="338.61"/>
        <n v="451.29"/>
        <n v="438.83"/>
        <n v="118.37"/>
        <n v="48.31"/>
        <n v="436.38"/>
        <n v="158.46"/>
        <n v="152.22999999999999"/>
        <n v="92.71"/>
        <n v="49.41"/>
        <n v="185.27"/>
        <n v="156.1"/>
        <n v="357.76"/>
        <n v="109.77"/>
        <n v="170.71"/>
        <n v="151.76"/>
        <n v="354.53"/>
        <n v="247.95"/>
        <n v="276.32"/>
        <n v="153.25"/>
        <n v="452.7"/>
        <n v="431.11"/>
        <n v="322.05"/>
        <n v="492.51"/>
        <n v="26.43"/>
        <n v="303.25"/>
        <n v="367.24"/>
        <n v="214.28"/>
        <n v="450.71"/>
        <n v="134.27000000000001"/>
        <n v="435.76"/>
        <n v="387.66"/>
        <n v="154.61000000000001"/>
        <n v="394.67"/>
        <n v="19.95"/>
        <n v="71.42"/>
        <n v="131.80000000000001"/>
        <n v="358.43"/>
        <n v="194.45"/>
        <n v="296.66000000000003"/>
        <n v="48.27"/>
        <n v="220.25"/>
        <n v="287.97000000000003"/>
        <n v="350.06"/>
        <n v="37.78"/>
        <n v="137.72999999999999"/>
        <n v="365.3"/>
        <n v="128.83000000000001"/>
        <n v="258.64"/>
        <n v="445.1"/>
        <n v="150.08000000000001"/>
        <n v="120.53"/>
        <n v="294.41000000000003"/>
        <n v="188.2"/>
        <n v="308.45999999999998"/>
        <n v="402.47"/>
        <n v="14.31"/>
        <n v="237.6"/>
        <n v="216.73"/>
        <n v="349.18"/>
        <n v="300.99"/>
        <n v="52.44"/>
        <n v="445.31"/>
        <n v="436.79"/>
        <n v="401.62"/>
        <n v="461.35"/>
        <n v="15.72"/>
        <n v="189.48"/>
        <n v="76.819999999999993"/>
        <n v="326.14"/>
        <n v="379.53"/>
        <n v="227.4"/>
        <n v="400.64"/>
        <n v="83.01"/>
        <n v="13.05"/>
        <n v="25.9"/>
        <n v="271.89"/>
        <n v="364.97"/>
        <n v="461.84"/>
        <n v="142.97999999999999"/>
        <n v="489.28"/>
        <n v="378.54"/>
        <n v="301.64999999999998"/>
        <n v="332.44"/>
        <n v="332.53"/>
        <n v="441.14"/>
        <n v="146.63"/>
        <n v="368.45"/>
        <n v="197.58"/>
        <n v="290.44"/>
        <n v="223.27"/>
        <n v="480.61"/>
        <n v="361.47"/>
        <n v="386.59"/>
      </sharedItems>
    </cacheField>
    <cacheField name="Days (Date)" numFmtId="0" databaseField="0">
      <fieldGroup base="0">
        <rangePr groupBy="days" startDate="2023-01-02T00:00:00" endDate="2023-12-23T00:00:00"/>
        <groupItems count="368">
          <s v="&lt;02-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3-12-2023"/>
        </groupItems>
      </fieldGroup>
    </cacheField>
    <cacheField name="Months (Date)" numFmtId="0" databaseField="0">
      <fieldGroup base="0">
        <rangePr groupBy="months" startDate="2023-01-02T00:00:00" endDate="2023-12-23T00:00:00"/>
        <groupItems count="14">
          <s v="&lt;02-01-2023"/>
          <s v="Jan"/>
          <s v="Feb"/>
          <s v="Mar"/>
          <s v="Apr"/>
          <s v="May"/>
          <s v="Jun"/>
          <s v="Jul"/>
          <s v="Aug"/>
          <s v="Sep"/>
          <s v="Oct"/>
          <s v="Nov"/>
          <s v="Dec"/>
          <s v="&gt;23-12-2023"/>
        </groupItems>
      </fieldGroup>
    </cacheField>
  </cacheFields>
  <extLst>
    <ext xmlns:x14="http://schemas.microsoft.com/office/spreadsheetml/2009/9/main" uri="{725AE2AE-9491-48be-B2B4-4EB974FC3084}">
      <x14:pivotCacheDefinition pivotCacheId="733105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ruku saritha" refreshedDate="45591.477516666666" backgroundQuery="1" createdVersion="8" refreshedVersion="8" minRefreshableVersion="3" recordCount="0" supportSubquery="1" supportAdvancedDrill="1" xr:uid="{0EC920E5-C820-451C-B91A-E562A08AA177}">
  <cacheSource type="external" connectionId="1"/>
  <cacheFields count="3">
    <cacheField name="[SD].[Category].[Category]" caption="Category" numFmtId="0" hierarchy="3" level="1">
      <sharedItems count="4">
        <s v="Clothing"/>
        <s v="Electronics"/>
        <s v="Home"/>
        <s v="Toys"/>
      </sharedItems>
    </cacheField>
    <cacheField name="[Measures].[Sum of Quantity]" caption="Sum of Quantity" numFmtId="0" hierarchy="12" level="32767"/>
    <cacheField name="[SD].[Product_Name].[Product_Name]" caption="Product_Name" numFmtId="0" hierarchy="2" level="1">
      <sharedItems count="4">
        <s v="Gadget"/>
        <s v="Tool"/>
        <s v="Widget"/>
        <s v="Device" u="1"/>
      </sharedItems>
    </cacheField>
  </cacheFields>
  <cacheHierarchies count="13">
    <cacheHierarchy uniqueName="[SD].[Date]" caption="Date" attribute="1" time="1" defaultMemberUniqueName="[SD].[Date].[All]" allUniqueName="[SD].[Date].[All]" dimensionUniqueName="[SD]" displayFolder="" count="0" memberValueDatatype="7" unbalanced="0"/>
    <cacheHierarchy uniqueName="[SD].[Product_ID]" caption="Product_ID" attribute="1" defaultMemberUniqueName="[SD].[Product_ID].[All]" allUniqueName="[SD].[Product_ID].[All]" dimensionUniqueName="[SD]" displayFolder="" count="0" memberValueDatatype="20" unbalanced="0"/>
    <cacheHierarchy uniqueName="[SD].[Product_Name]" caption="Product_Name" attribute="1" defaultMemberUniqueName="[SD].[Product_Name].[All]" allUniqueName="[SD].[Product_Name].[All]" dimensionUniqueName="[SD]" displayFolder="" count="2" memberValueDatatype="130" unbalanced="0">
      <fieldsUsage count="2">
        <fieldUsage x="-1"/>
        <fieldUsage x="2"/>
      </fieldsUsage>
    </cacheHierarchy>
    <cacheHierarchy uniqueName="[SD].[Category]" caption="Category" attribute="1" defaultMemberUniqueName="[SD].[Category].[All]" allUniqueName="[SD].[Category].[All]" dimensionUniqueName="[SD]" displayFolder="" count="2" memberValueDatatype="130" unbalanced="0">
      <fieldsUsage count="2">
        <fieldUsage x="-1"/>
        <fieldUsage x="0"/>
      </fieldsUsage>
    </cacheHierarchy>
    <cacheHierarchy uniqueName="[SD].[Quantity]" caption="Quantity" attribute="1" defaultMemberUniqueName="[SD].[Quantity].[All]" allUniqueName="[SD].[Quantity].[All]" dimensionUniqueName="[SD]" displayFolder="" count="0" memberValueDatatype="20" unbalanced="0"/>
    <cacheHierarchy uniqueName="[SD].[Sale_Amount]" caption="Sale_Amount" attribute="1" defaultMemberUniqueName="[SD].[Sale_Amount].[All]" allUniqueName="[SD].[Sale_Amount].[All]" dimensionUniqueName="[SD]" displayFolder="" count="0" memberValueDatatype="5" unbalanced="0"/>
    <cacheHierarchy uniqueName="[SD].[Date (Month)]" caption="Date (Month)" attribute="1" defaultMemberUniqueName="[SD].[Date (Month)].[All]" allUniqueName="[SD].[Date (Month)].[All]" dimensionUniqueName="[SD]" displayFolder="" count="0" memberValueDatatype="130" unbalanced="0"/>
    <cacheHierarchy uniqueName="[SD].[Date (Month Index)]" caption="Date (Month Index)" attribute="1" defaultMemberUniqueName="[SD].[Date (Month Index)].[All]" allUniqueName="[SD].[Date (Month Index)].[All]" dimensionUniqueName="[SD]" displayFolder="" count="0" memberValueDatatype="20" unbalanced="0" hidden="1"/>
    <cacheHierarchy uniqueName="[Measures].[__XL_Count SD]" caption="__XL_Count SD" measure="1" displayFolder="" measureGroup="SD" count="0" hidden="1"/>
    <cacheHierarchy uniqueName="[Measures].[__No measures defined]" caption="__No measures defined" measure="1" displayFolder="" count="0" hidden="1"/>
    <cacheHierarchy uniqueName="[Measures].[Sum of Sale_Amount]" caption="Sum of Sale_Amount" measure="1" displayFolder="" measureGroup="SD" count="0" hidden="1">
      <extLst>
        <ext xmlns:x15="http://schemas.microsoft.com/office/spreadsheetml/2010/11/main" uri="{B97F6D7D-B522-45F9-BDA1-12C45D357490}">
          <x15:cacheHierarchy aggregatedColumn="5"/>
        </ext>
      </extLst>
    </cacheHierarchy>
    <cacheHierarchy uniqueName="[Measures].[Average of Sale_Amount]" caption="Average of Sale_Amount" measure="1" displayFolder="" measureGroup="S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D"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D" uniqueName="[SD]" caption="SD"/>
  </dimensions>
  <measureGroups count="1">
    <measureGroup name="SD" caption="S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ruku saritha" refreshedDate="45591.477517708336" backgroundQuery="1" createdVersion="8" refreshedVersion="8" minRefreshableVersion="3" recordCount="0" supportSubquery="1" supportAdvancedDrill="1" xr:uid="{B670AD74-7025-43CD-B3D5-795331A1B644}">
  <cacheSource type="external" connectionId="1"/>
  <cacheFields count="2">
    <cacheField name="[Measures].[Average of Sale_Amount]" caption="Average of Sale_Amount" numFmtId="0" hierarchy="11" level="32767"/>
    <cacheField name="[SD].[Product_Name].[Product_Name]" caption="Product_Name" numFmtId="0" hierarchy="2" level="1">
      <sharedItems count="4">
        <s v="Device"/>
        <s v="Gadget"/>
        <s v="Tool"/>
        <s v="Widget"/>
      </sharedItems>
    </cacheField>
  </cacheFields>
  <cacheHierarchies count="13">
    <cacheHierarchy uniqueName="[SD].[Date]" caption="Date" attribute="1" time="1" defaultMemberUniqueName="[SD].[Date].[All]" allUniqueName="[SD].[Date].[All]" dimensionUniqueName="[SD]" displayFolder="" count="0" memberValueDatatype="7" unbalanced="0"/>
    <cacheHierarchy uniqueName="[SD].[Product_ID]" caption="Product_ID" attribute="1" defaultMemberUniqueName="[SD].[Product_ID].[All]" allUniqueName="[SD].[Product_ID].[All]" dimensionUniqueName="[SD]" displayFolder="" count="0" memberValueDatatype="20" unbalanced="0"/>
    <cacheHierarchy uniqueName="[SD].[Product_Name]" caption="Product_Name" attribute="1" defaultMemberUniqueName="[SD].[Product_Name].[All]" allUniqueName="[SD].[Product_Name].[All]" dimensionUniqueName="[SD]" displayFolder="" count="2" memberValueDatatype="130" unbalanced="0">
      <fieldsUsage count="2">
        <fieldUsage x="-1"/>
        <fieldUsage x="1"/>
      </fieldsUsage>
    </cacheHierarchy>
    <cacheHierarchy uniqueName="[SD].[Category]" caption="Category" attribute="1" defaultMemberUniqueName="[SD].[Category].[All]" allUniqueName="[SD].[Category].[All]" dimensionUniqueName="[SD]" displayFolder="" count="2" memberValueDatatype="130" unbalanced="0"/>
    <cacheHierarchy uniqueName="[SD].[Quantity]" caption="Quantity" attribute="1" defaultMemberUniqueName="[SD].[Quantity].[All]" allUniqueName="[SD].[Quantity].[All]" dimensionUniqueName="[SD]" displayFolder="" count="0" memberValueDatatype="20" unbalanced="0"/>
    <cacheHierarchy uniqueName="[SD].[Sale_Amount]" caption="Sale_Amount" attribute="1" defaultMemberUniqueName="[SD].[Sale_Amount].[All]" allUniqueName="[SD].[Sale_Amount].[All]" dimensionUniqueName="[SD]" displayFolder="" count="0" memberValueDatatype="5" unbalanced="0"/>
    <cacheHierarchy uniqueName="[SD].[Date (Month)]" caption="Date (Month)" attribute="1" defaultMemberUniqueName="[SD].[Date (Month)].[All]" allUniqueName="[SD].[Date (Month)].[All]" dimensionUniqueName="[SD]" displayFolder="" count="2" memberValueDatatype="130" unbalanced="0"/>
    <cacheHierarchy uniqueName="[SD].[Date (Month Index)]" caption="Date (Month Index)" attribute="1" defaultMemberUniqueName="[SD].[Date (Month Index)].[All]" allUniqueName="[SD].[Date (Month Index)].[All]" dimensionUniqueName="[SD]" displayFolder="" count="0" memberValueDatatype="20" unbalanced="0" hidden="1"/>
    <cacheHierarchy uniqueName="[Measures].[__XL_Count SD]" caption="__XL_Count SD" measure="1" displayFolder="" measureGroup="SD" count="0" hidden="1"/>
    <cacheHierarchy uniqueName="[Measures].[__No measures defined]" caption="__No measures defined" measure="1" displayFolder="" count="0" hidden="1"/>
    <cacheHierarchy uniqueName="[Measures].[Sum of Sale_Amount]" caption="Sum of Sale_Amount" measure="1" displayFolder="" measureGroup="SD" count="0" hidden="1">
      <extLst>
        <ext xmlns:x15="http://schemas.microsoft.com/office/spreadsheetml/2010/11/main" uri="{B97F6D7D-B522-45F9-BDA1-12C45D357490}">
          <x15:cacheHierarchy aggregatedColumn="5"/>
        </ext>
      </extLst>
    </cacheHierarchy>
    <cacheHierarchy uniqueName="[Measures].[Average of Sale_Amount]" caption="Average of Sale_Amount" measure="1" displayFolder="" measureGroup="SD"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Quantity]" caption="Sum of Quantity" measure="1" displayFolder="" measureGroup="S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D" uniqueName="[SD]" caption="SD"/>
  </dimensions>
  <measureGroups count="1">
    <measureGroup name="SD" caption="S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ruku saritha" refreshedDate="45591.477518402775" backgroundQuery="1" createdVersion="8" refreshedVersion="8" minRefreshableVersion="3" recordCount="0" supportSubquery="1" supportAdvancedDrill="1" xr:uid="{1C0FB1A5-B8C4-4923-9A40-E0032E0D01A9}">
  <cacheSource type="external" connectionId="1"/>
  <cacheFields count="3">
    <cacheField name="[Measures].[Sum of Sale_Amount]" caption="Sum of Sale_Amount" numFmtId="0" hierarchy="10" level="32767"/>
    <cacheField name="[SD].[Category].[Category]" caption="Category" numFmtId="0" hierarchy="3" level="1">
      <sharedItems count="4">
        <s v="Clothing"/>
        <s v="Electronics"/>
        <s v="Home"/>
        <s v="Toys"/>
      </sharedItems>
    </cacheField>
    <cacheField name="[SD].[Product_Name].[Product_Name]" caption="Product_Name" numFmtId="0" hierarchy="2" level="1">
      <sharedItems containsSemiMixedTypes="0" containsNonDate="0" containsString="0"/>
    </cacheField>
  </cacheFields>
  <cacheHierarchies count="13">
    <cacheHierarchy uniqueName="[SD].[Date]" caption="Date" attribute="1" time="1" defaultMemberUniqueName="[SD].[Date].[All]" allUniqueName="[SD].[Date].[All]" dimensionUniqueName="[SD]" displayFolder="" count="0" memberValueDatatype="7" unbalanced="0"/>
    <cacheHierarchy uniqueName="[SD].[Product_ID]" caption="Product_ID" attribute="1" defaultMemberUniqueName="[SD].[Product_ID].[All]" allUniqueName="[SD].[Product_ID].[All]" dimensionUniqueName="[SD]" displayFolder="" count="0" memberValueDatatype="20" unbalanced="0"/>
    <cacheHierarchy uniqueName="[SD].[Product_Name]" caption="Product_Name" attribute="1" defaultMemberUniqueName="[SD].[Product_Name].[All]" allUniqueName="[SD].[Product_Name].[All]" dimensionUniqueName="[SD]" displayFolder="" count="2" memberValueDatatype="130" unbalanced="0">
      <fieldsUsage count="2">
        <fieldUsage x="-1"/>
        <fieldUsage x="2"/>
      </fieldsUsage>
    </cacheHierarchy>
    <cacheHierarchy uniqueName="[SD].[Category]" caption="Category" attribute="1" defaultMemberUniqueName="[SD].[Category].[All]" allUniqueName="[SD].[Category].[All]" dimensionUniqueName="[SD]" displayFolder="" count="2" memberValueDatatype="130" unbalanced="0">
      <fieldsUsage count="2">
        <fieldUsage x="-1"/>
        <fieldUsage x="1"/>
      </fieldsUsage>
    </cacheHierarchy>
    <cacheHierarchy uniqueName="[SD].[Quantity]" caption="Quantity" attribute="1" defaultMemberUniqueName="[SD].[Quantity].[All]" allUniqueName="[SD].[Quantity].[All]" dimensionUniqueName="[SD]" displayFolder="" count="0" memberValueDatatype="20" unbalanced="0"/>
    <cacheHierarchy uniqueName="[SD].[Sale_Amount]" caption="Sale_Amount" attribute="1" defaultMemberUniqueName="[SD].[Sale_Amount].[All]" allUniqueName="[SD].[Sale_Amount].[All]" dimensionUniqueName="[SD]" displayFolder="" count="0" memberValueDatatype="5" unbalanced="0"/>
    <cacheHierarchy uniqueName="[SD].[Date (Month)]" caption="Date (Month)" attribute="1" defaultMemberUniqueName="[SD].[Date (Month)].[All]" allUniqueName="[SD].[Date (Month)].[All]" dimensionUniqueName="[SD]" displayFolder="" count="0" memberValueDatatype="130" unbalanced="0"/>
    <cacheHierarchy uniqueName="[SD].[Date (Month Index)]" caption="Date (Month Index)" attribute="1" defaultMemberUniqueName="[SD].[Date (Month Index)].[All]" allUniqueName="[SD].[Date (Month Index)].[All]" dimensionUniqueName="[SD]" displayFolder="" count="0" memberValueDatatype="20" unbalanced="0" hidden="1"/>
    <cacheHierarchy uniqueName="[Measures].[__XL_Count SD]" caption="__XL_Count SD" measure="1" displayFolder="" measureGroup="SD" count="0" hidden="1"/>
    <cacheHierarchy uniqueName="[Measures].[__No measures defined]" caption="__No measures defined" measure="1" displayFolder="" count="0" hidden="1"/>
    <cacheHierarchy uniqueName="[Measures].[Sum of Sale_Amount]" caption="Sum of Sale_Amount" measure="1" displayFolder="" measureGroup="SD"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Sale_Amount]" caption="Average of Sale_Amount" measure="1" displayFolder="" measureGroup="S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D" uniqueName="[SD]" caption="SD"/>
  </dimensions>
  <measureGroups count="1">
    <measureGroup name="SD" caption="S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ruku saritha" refreshedDate="45591.477518981483" backgroundQuery="1" createdVersion="8" refreshedVersion="8" minRefreshableVersion="3" recordCount="0" supportSubquery="1" supportAdvancedDrill="1" xr:uid="{E7658D99-47AE-42C9-83E2-45E83887CC68}">
  <cacheSource type="external" connectionId="1"/>
  <cacheFields count="3">
    <cacheField name="[SD].[Date (Month)].[Date (Month)]" caption="Date (Month)" numFmtId="0" hierarchy="6" level="1">
      <sharedItems count="12">
        <s v="Jan"/>
        <s v="Feb"/>
        <s v="Mar"/>
        <s v="Apr"/>
        <s v="May"/>
        <s v="Jun"/>
        <s v="Jul"/>
        <s v="Aug"/>
        <s v="Sep"/>
        <s v="Oct"/>
        <s v="Nov"/>
        <s v="Dec"/>
      </sharedItems>
    </cacheField>
    <cacheField name="[Measures].[Sum of Sale_Amount]" caption="Sum of Sale_Amount" numFmtId="0" hierarchy="10" level="32767"/>
    <cacheField name="[SD].[Product_Name].[Product_Name]" caption="Product_Name" numFmtId="0" hierarchy="2" level="1">
      <sharedItems containsSemiMixedTypes="0" containsNonDate="0" containsString="0"/>
    </cacheField>
  </cacheFields>
  <cacheHierarchies count="13">
    <cacheHierarchy uniqueName="[SD].[Date]" caption="Date" attribute="1" time="1" defaultMemberUniqueName="[SD].[Date].[All]" allUniqueName="[SD].[Date].[All]" dimensionUniqueName="[SD]" displayFolder="" count="2" memberValueDatatype="7" unbalanced="0"/>
    <cacheHierarchy uniqueName="[SD].[Product_ID]" caption="Product_ID" attribute="1" defaultMemberUniqueName="[SD].[Product_ID].[All]" allUniqueName="[SD].[Product_ID].[All]" dimensionUniqueName="[SD]" displayFolder="" count="2" memberValueDatatype="20" unbalanced="0"/>
    <cacheHierarchy uniqueName="[SD].[Product_Name]" caption="Product_Name" attribute="1" defaultMemberUniqueName="[SD].[Product_Name].[All]" allUniqueName="[SD].[Product_Name].[All]" dimensionUniqueName="[SD]" displayFolder="" count="2" memberValueDatatype="130" unbalanced="0">
      <fieldsUsage count="2">
        <fieldUsage x="-1"/>
        <fieldUsage x="2"/>
      </fieldsUsage>
    </cacheHierarchy>
    <cacheHierarchy uniqueName="[SD].[Category]" caption="Category" attribute="1" defaultMemberUniqueName="[SD].[Category].[All]" allUniqueName="[SD].[Category].[All]" dimensionUniqueName="[SD]" displayFolder="" count="2" memberValueDatatype="130" unbalanced="0"/>
    <cacheHierarchy uniqueName="[SD].[Quantity]" caption="Quantity" attribute="1" defaultMemberUniqueName="[SD].[Quantity].[All]" allUniqueName="[SD].[Quantity].[All]" dimensionUniqueName="[SD]" displayFolder="" count="2" memberValueDatatype="20" unbalanced="0"/>
    <cacheHierarchy uniqueName="[SD].[Sale_Amount]" caption="Sale_Amount" attribute="1" defaultMemberUniqueName="[SD].[Sale_Amount].[All]" allUniqueName="[SD].[Sale_Amount].[All]" dimensionUniqueName="[SD]" displayFolder="" count="2" memberValueDatatype="5" unbalanced="0"/>
    <cacheHierarchy uniqueName="[SD].[Date (Month)]" caption="Date (Month)" attribute="1" defaultMemberUniqueName="[SD].[Date (Month)].[All]" allUniqueName="[SD].[Date (Month)].[All]" dimensionUniqueName="[SD]" displayFolder="" count="2" memberValueDatatype="130" unbalanced="0">
      <fieldsUsage count="2">
        <fieldUsage x="-1"/>
        <fieldUsage x="0"/>
      </fieldsUsage>
    </cacheHierarchy>
    <cacheHierarchy uniqueName="[SD].[Date (Month Index)]" caption="Date (Month Index)" attribute="1" defaultMemberUniqueName="[SD].[Date (Month Index)].[All]" allUniqueName="[SD].[Date (Month Index)].[All]" dimensionUniqueName="[SD]" displayFolder="" count="2" memberValueDatatype="20" unbalanced="0" hidden="1"/>
    <cacheHierarchy uniqueName="[Measures].[__XL_Count SD]" caption="__XL_Count SD" measure="1" displayFolder="" measureGroup="SD" count="0" hidden="1"/>
    <cacheHierarchy uniqueName="[Measures].[__No measures defined]" caption="__No measures defined" measure="1" displayFolder="" count="0" hidden="1"/>
    <cacheHierarchy uniqueName="[Measures].[Sum of Sale_Amount]" caption="Sum of Sale_Amount" measure="1" displayFolder="" measureGroup="SD"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Sale_Amount]" caption="Average of Sale_Amount" measure="1" displayFolder="" measureGroup="S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D" uniqueName="[SD]" caption="SD"/>
  </dimensions>
  <measureGroups count="1">
    <measureGroup name="SD" caption="S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ruku saritha" refreshedDate="45591.477519675929" backgroundQuery="1" createdVersion="8" refreshedVersion="8" minRefreshableVersion="3" recordCount="0" supportSubquery="1" supportAdvancedDrill="1" xr:uid="{FBD36141-055F-46F4-856F-12940320FFC7}">
  <cacheSource type="external" connectionId="1"/>
  <cacheFields count="3">
    <cacheField name="[Measures].[Sum of Sale_Amount]" caption="Sum of Sale_Amount" numFmtId="0" hierarchy="10" level="32767"/>
    <cacheField name="[SD].[Date].[Date]" caption="Date" numFmtId="0" level="1">
      <sharedItems containsSemiMixedTypes="0" containsNonDate="0" containsDate="1" containsString="0" minDate="2023-01-02T00:00:00" maxDate="2023-12-23T00:00:00" count="155">
        <d v="2023-01-02T00:00:00"/>
        <d v="2023-01-03T00:00:00"/>
        <d v="2023-01-05T00:00:00"/>
        <d v="2023-01-09T00:00:00"/>
        <d v="2023-01-10T00:00:00"/>
        <d v="2023-01-13T00:00:00"/>
        <d v="2023-01-20T00:00:00"/>
        <d v="2023-01-23T00:00:00"/>
        <d v="2023-01-25T00:00:00"/>
        <d v="2023-01-26T00:00:00"/>
        <d v="2023-01-31T00:00:00"/>
        <d v="2023-02-03T00:00:00"/>
        <d v="2023-02-06T00:00:00"/>
        <d v="2023-02-13T00:00:00"/>
        <d v="2023-02-14T00:00:00"/>
        <d v="2023-02-16T00:00:00"/>
        <d v="2023-02-21T00:00:00"/>
        <d v="2023-02-22T00:00:00"/>
        <d v="2023-02-23T00:00:00"/>
        <d v="2023-02-24T00:00:00"/>
        <d v="2023-02-25T00:00:00"/>
        <d v="2023-02-28T00:00:00"/>
        <d v="2023-03-01T00:00:00"/>
        <d v="2023-03-03T00:00:00"/>
        <d v="2023-03-09T00:00:00"/>
        <d v="2023-03-10T00:00:00"/>
        <d v="2023-03-12T00:00:00"/>
        <d v="2023-03-14T00:00:00"/>
        <d v="2023-03-15T00:00:00"/>
        <d v="2023-03-16T00:00:00"/>
        <d v="2023-03-17T00:00:00"/>
        <d v="2023-03-20T00:00:00"/>
        <d v="2023-03-21T00:00:00"/>
        <d v="2023-03-22T00:00:00"/>
        <d v="2023-03-24T00:00:00"/>
        <d v="2023-03-25T00:00:00"/>
        <d v="2023-03-31T00:00:00"/>
        <d v="2023-04-02T00:00:00"/>
        <d v="2023-04-03T00:00:00"/>
        <d v="2023-04-04T00:00:00"/>
        <d v="2023-04-05T00:00:00"/>
        <d v="2023-04-06T00:00:00"/>
        <d v="2023-04-07T00:00:00"/>
        <d v="2023-04-10T00:00:00"/>
        <d v="2023-04-11T00:00:00"/>
        <d v="2023-04-13T00:00:00"/>
        <d v="2023-04-19T00:00:00"/>
        <d v="2023-04-21T00:00:00"/>
        <d v="2023-04-22T00:00:00"/>
        <d v="2023-04-23T00:00:00"/>
        <d v="2023-04-27T00:00:00"/>
        <d v="2023-04-28T00:00:00"/>
        <d v="2023-04-30T00:00:00"/>
        <d v="2023-05-01T00:00:00"/>
        <d v="2023-05-03T00:00:00"/>
        <d v="2023-05-06T00:00:00"/>
        <d v="2023-05-14T00:00:00"/>
        <d v="2023-05-16T00:00:00"/>
        <d v="2023-05-17T00:00:00"/>
        <d v="2023-05-18T00:00:00"/>
        <d v="2023-05-19T00:00:00"/>
        <d v="2023-05-20T00:00:00"/>
        <d v="2023-05-25T00:00:00"/>
        <d v="2023-05-28T00:00:00"/>
        <d v="2023-05-29T00:00:00"/>
        <d v="2023-05-30T00:00:00"/>
        <d v="2023-05-31T00:00:00"/>
        <d v="2023-06-02T00:00:00"/>
        <d v="2023-06-03T00:00:00"/>
        <d v="2023-06-05T00:00:00"/>
        <d v="2023-06-06T00:00:00"/>
        <d v="2023-06-08T00:00:00"/>
        <d v="2023-06-10T00:00:00"/>
        <d v="2023-06-13T00:00:00"/>
        <d v="2023-06-14T00:00:00"/>
        <d v="2023-06-16T00:00:00"/>
        <d v="2023-06-18T00:00:00"/>
        <d v="2023-06-19T00:00:00"/>
        <d v="2023-06-20T00:00:00"/>
        <d v="2023-06-23T00:00:00"/>
        <d v="2023-06-24T00:00:00"/>
        <d v="2023-06-27T00:00:00"/>
        <d v="2023-06-29T00:00:00"/>
        <d v="2023-06-30T00:00:00"/>
        <d v="2023-07-02T00:00:00"/>
        <d v="2023-07-03T00:00:00"/>
        <d v="2023-07-04T00:00:00"/>
        <d v="2023-07-05T00:00:00"/>
        <d v="2023-07-09T00:00:00"/>
        <d v="2023-07-11T00:00:00"/>
        <d v="2023-07-12T00:00:00"/>
        <d v="2023-07-13T00:00:00"/>
        <d v="2023-07-15T00:00:00"/>
        <d v="2023-07-18T00:00:00"/>
        <d v="2023-07-20T00:00:00"/>
        <d v="2023-07-21T00:00:00"/>
        <d v="2023-07-24T00:00:00"/>
        <d v="2023-07-28T00:00:00"/>
        <d v="2023-07-29T00:00:00"/>
        <d v="2023-08-02T00:00:00"/>
        <d v="2023-08-03T00:00:00"/>
        <d v="2023-08-05T00:00:00"/>
        <d v="2023-08-07T00:00:00"/>
        <d v="2023-08-08T00:00:00"/>
        <d v="2023-08-09T00:00:00"/>
        <d v="2023-08-15T00:00:00"/>
        <d v="2023-08-16T00:00:00"/>
        <d v="2023-08-19T00:00:00"/>
        <d v="2023-08-20T00:00:00"/>
        <d v="2023-08-22T00:00:00"/>
        <d v="2023-08-23T00:00:00"/>
        <d v="2023-08-25T00:00:00"/>
        <d v="2023-08-26T00:00:00"/>
        <d v="2023-08-28T00:00:00"/>
        <d v="2023-08-30T00:00:00"/>
        <d v="2023-09-03T00:00:00"/>
        <d v="2023-09-04T00:00:00"/>
        <d v="2023-09-06T00:00:00"/>
        <d v="2023-09-18T00:00:00"/>
        <d v="2023-09-19T00:00:00"/>
        <d v="2023-09-20T00:00:00"/>
        <d v="2023-09-21T00:00:00"/>
        <d v="2023-09-25T00:00:00"/>
        <d v="2023-09-26T00:00:00"/>
        <d v="2023-10-01T00:00:00"/>
        <d v="2023-10-02T00:00:00"/>
        <d v="2023-10-04T00:00:00"/>
        <d v="2023-10-07T00:00:00"/>
        <d v="2023-10-10T00:00:00"/>
        <d v="2023-10-11T00:00:00"/>
        <d v="2023-10-13T00:00:00"/>
        <d v="2023-10-16T00:00:00"/>
        <d v="2023-10-20T00:00:00"/>
        <d v="2023-10-21T00:00:00"/>
        <d v="2023-10-25T00:00:00"/>
        <d v="2023-10-26T00:00:00"/>
        <d v="2023-10-30T00:00:00"/>
        <d v="2023-10-31T00:00:00"/>
        <d v="2023-11-01T00:00:00"/>
        <d v="2023-11-03T00:00:00"/>
        <d v="2023-11-05T00:00:00"/>
        <d v="2023-11-10T00:00:00"/>
        <d v="2023-11-12T00:00:00"/>
        <d v="2023-11-14T00:00:00"/>
        <d v="2023-11-21T00:00:00"/>
        <d v="2023-11-23T00:00:00"/>
        <d v="2023-11-25T00:00:00"/>
        <d v="2023-11-27T00:00:00"/>
        <d v="2023-12-05T00:00:00"/>
        <d v="2023-12-06T00:00:00"/>
        <d v="2023-12-08T00:00:00"/>
        <d v="2023-12-11T00:00:00"/>
        <d v="2023-12-17T00:00:00"/>
        <d v="2023-12-19T00:00:00"/>
        <d v="2023-12-22T00:00:00"/>
      </sharedItems>
    </cacheField>
    <cacheField name="[SD].[Product_Name].[Product_Name]" caption="Product_Name" numFmtId="0" hierarchy="2" level="1">
      <sharedItems containsSemiMixedTypes="0" containsNonDate="0" containsString="0"/>
    </cacheField>
  </cacheFields>
  <cacheHierarchies count="13">
    <cacheHierarchy uniqueName="[SD].[Date]" caption="Date" attribute="1" time="1" defaultMemberUniqueName="[SD].[Date].[All]" allUniqueName="[SD].[Date].[All]" dimensionUniqueName="[SD]" displayFolder="" count="2" memberValueDatatype="7" unbalanced="0">
      <fieldsUsage count="2">
        <fieldUsage x="-1"/>
        <fieldUsage x="1"/>
      </fieldsUsage>
    </cacheHierarchy>
    <cacheHierarchy uniqueName="[SD].[Product_ID]" caption="Product_ID" attribute="1" defaultMemberUniqueName="[SD].[Product_ID].[All]" allUniqueName="[SD].[Product_ID].[All]" dimensionUniqueName="[SD]" displayFolder="" count="2" memberValueDatatype="20" unbalanced="0"/>
    <cacheHierarchy uniqueName="[SD].[Product_Name]" caption="Product_Name" attribute="1" defaultMemberUniqueName="[SD].[Product_Name].[All]" allUniqueName="[SD].[Product_Name].[All]" dimensionUniqueName="[SD]" displayFolder="" count="2" memberValueDatatype="130" unbalanced="0">
      <fieldsUsage count="2">
        <fieldUsage x="-1"/>
        <fieldUsage x="2"/>
      </fieldsUsage>
    </cacheHierarchy>
    <cacheHierarchy uniqueName="[SD].[Category]" caption="Category" attribute="1" defaultMemberUniqueName="[SD].[Category].[All]" allUniqueName="[SD].[Category].[All]" dimensionUniqueName="[SD]" displayFolder="" count="2" memberValueDatatype="130" unbalanced="0"/>
    <cacheHierarchy uniqueName="[SD].[Quantity]" caption="Quantity" attribute="1" defaultMemberUniqueName="[SD].[Quantity].[All]" allUniqueName="[SD].[Quantity].[All]" dimensionUniqueName="[SD]" displayFolder="" count="2" memberValueDatatype="20" unbalanced="0"/>
    <cacheHierarchy uniqueName="[SD].[Sale_Amount]" caption="Sale_Amount" attribute="1" defaultMemberUniqueName="[SD].[Sale_Amount].[All]" allUniqueName="[SD].[Sale_Amount].[All]" dimensionUniqueName="[SD]" displayFolder="" count="2" memberValueDatatype="5" unbalanced="0"/>
    <cacheHierarchy uniqueName="[SD].[Date (Month)]" caption="Date (Month)" attribute="1" defaultMemberUniqueName="[SD].[Date (Month)].[All]" allUniqueName="[SD].[Date (Month)].[All]" dimensionUniqueName="[SD]" displayFolder="" count="2" memberValueDatatype="130" unbalanced="0"/>
    <cacheHierarchy uniqueName="[SD].[Date (Month Index)]" caption="Date (Month Index)" attribute="1" defaultMemberUniqueName="[SD].[Date (Month Index)].[All]" allUniqueName="[SD].[Date (Month Index)].[All]" dimensionUniqueName="[SD]" displayFolder="" count="2" memberValueDatatype="20" unbalanced="0" hidden="1"/>
    <cacheHierarchy uniqueName="[Measures].[__XL_Count SD]" caption="__XL_Count SD" measure="1" displayFolder="" measureGroup="SD" count="0" hidden="1"/>
    <cacheHierarchy uniqueName="[Measures].[__No measures defined]" caption="__No measures defined" measure="1" displayFolder="" count="0" hidden="1"/>
    <cacheHierarchy uniqueName="[Measures].[Sum of Sale_Amount]" caption="Sum of Sale_Amount" measure="1" displayFolder="" measureGroup="SD" count="0" oneField="1" hidden="1">
      <fieldsUsage count="1">
        <fieldUsage x="0"/>
      </fieldsUsage>
      <extLst>
        <ext xmlns:x15="http://schemas.microsoft.com/office/spreadsheetml/2010/11/main" uri="{B97F6D7D-B522-45F9-BDA1-12C45D357490}">
          <x15:cacheHierarchy aggregatedColumn="5"/>
        </ext>
      </extLst>
    </cacheHierarchy>
    <cacheHierarchy uniqueName="[Measures].[Average of Sale_Amount]" caption="Average of Sale_Amount" measure="1" displayFolder="" measureGroup="S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D" uniqueName="[SD]" caption="SD"/>
  </dimensions>
  <measureGroups count="1">
    <measureGroup name="SD" caption="S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ruku saritha" refreshedDate="45591.47752025463" backgroundQuery="1" createdVersion="8" refreshedVersion="8" minRefreshableVersion="3" recordCount="0" supportSubquery="1" supportAdvancedDrill="1" xr:uid="{70E6932F-7CB4-49DB-A055-18473A69B03C}">
  <cacheSource type="external" connectionId="1"/>
  <cacheFields count="2">
    <cacheField name="[SD].[Product_Name].[Product_Name]" caption="Product_Name" numFmtId="0" hierarchy="2" level="1">
      <sharedItems count="3">
        <s v="Gadget"/>
        <s v="Tool"/>
        <s v="Widget"/>
      </sharedItems>
    </cacheField>
    <cacheField name="[Measures].[Sum of Sale_Amount]" caption="Sum of Sale_Amount" numFmtId="0" hierarchy="10" level="32767"/>
  </cacheFields>
  <cacheHierarchies count="13">
    <cacheHierarchy uniqueName="[SD].[Date]" caption="Date" attribute="1" time="1" defaultMemberUniqueName="[SD].[Date].[All]" allUniqueName="[SD].[Date].[All]" dimensionUniqueName="[SD]" displayFolder="" count="0" memberValueDatatype="7" unbalanced="0"/>
    <cacheHierarchy uniqueName="[SD].[Product_ID]" caption="Product_ID" attribute="1" defaultMemberUniqueName="[SD].[Product_ID].[All]" allUniqueName="[SD].[Product_ID].[All]" dimensionUniqueName="[SD]" displayFolder="" count="0" memberValueDatatype="20" unbalanced="0"/>
    <cacheHierarchy uniqueName="[SD].[Product_Name]" caption="Product_Name" attribute="1" defaultMemberUniqueName="[SD].[Product_Name].[All]" allUniqueName="[SD].[Product_Name].[All]" dimensionUniqueName="[SD]" displayFolder="" count="2" memberValueDatatype="130" unbalanced="0">
      <fieldsUsage count="2">
        <fieldUsage x="-1"/>
        <fieldUsage x="0"/>
      </fieldsUsage>
    </cacheHierarchy>
    <cacheHierarchy uniqueName="[SD].[Category]" caption="Category" attribute="1" defaultMemberUniqueName="[SD].[Category].[All]" allUniqueName="[SD].[Category].[All]" dimensionUniqueName="[SD]" displayFolder="" count="2" memberValueDatatype="130" unbalanced="0"/>
    <cacheHierarchy uniqueName="[SD].[Quantity]" caption="Quantity" attribute="1" defaultMemberUniqueName="[SD].[Quantity].[All]" allUniqueName="[SD].[Quantity].[All]" dimensionUniqueName="[SD]" displayFolder="" count="0" memberValueDatatype="20" unbalanced="0"/>
    <cacheHierarchy uniqueName="[SD].[Sale_Amount]" caption="Sale_Amount" attribute="1" defaultMemberUniqueName="[SD].[Sale_Amount].[All]" allUniqueName="[SD].[Sale_Amount].[All]" dimensionUniqueName="[SD]" displayFolder="" count="0" memberValueDatatype="5" unbalanced="0"/>
    <cacheHierarchy uniqueName="[SD].[Date (Month)]" caption="Date (Month)" attribute="1" defaultMemberUniqueName="[SD].[Date (Month)].[All]" allUniqueName="[SD].[Date (Month)].[All]" dimensionUniqueName="[SD]" displayFolder="" count="0" memberValueDatatype="130" unbalanced="0"/>
    <cacheHierarchy uniqueName="[SD].[Date (Month Index)]" caption="Date (Month Index)" attribute="1" defaultMemberUniqueName="[SD].[Date (Month Index)].[All]" allUniqueName="[SD].[Date (Month Index)].[All]" dimensionUniqueName="[SD]" displayFolder="" count="0" memberValueDatatype="20" unbalanced="0" hidden="1"/>
    <cacheHierarchy uniqueName="[Measures].[__XL_Count SD]" caption="__XL_Count SD" measure="1" displayFolder="" measureGroup="SD" count="0" hidden="1"/>
    <cacheHierarchy uniqueName="[Measures].[__No measures defined]" caption="__No measures defined" measure="1" displayFolder="" count="0" hidden="1"/>
    <cacheHierarchy uniqueName="[Measures].[Sum of Sale_Amount]" caption="Sum of Sale_Amount" measure="1" displayFolder="" measureGroup="SD"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Sale_Amount]" caption="Average of Sale_Amount" measure="1" displayFolder="" measureGroup="S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D"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D" uniqueName="[SD]" caption="SD"/>
  </dimensions>
  <measureGroups count="1">
    <measureGroup name="SD" caption="S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ruku saritha" refreshedDate="45591.47752083333" backgroundQuery="1" createdVersion="8" refreshedVersion="8" minRefreshableVersion="3" recordCount="0" supportSubquery="1" supportAdvancedDrill="1" xr:uid="{D6EE0E5C-1375-495C-859B-E30F3AE033B6}">
  <cacheSource type="external" connectionId="1"/>
  <cacheFields count="3">
    <cacheField name="[Measures].[Sum of Quantity]" caption="Sum of Quantity" numFmtId="0" hierarchy="12" level="32767"/>
    <cacheField name="[SD].[Product_Name].[Product_Name]" caption="Product_Name" numFmtId="0" hierarchy="2" level="1">
      <sharedItems count="3">
        <s v="Gadget"/>
        <s v="Tool"/>
        <s v="Widget"/>
      </sharedItems>
    </cacheField>
    <cacheField name="[Measures].[Sum of Sale_Amount]" caption="Sum of Sale_Amount" numFmtId="0" hierarchy="10" level="32767"/>
  </cacheFields>
  <cacheHierarchies count="13">
    <cacheHierarchy uniqueName="[SD].[Date]" caption="Date" attribute="1" time="1" defaultMemberUniqueName="[SD].[Date].[All]" allUniqueName="[SD].[Date].[All]" dimensionUniqueName="[SD]" displayFolder="" count="2" memberValueDatatype="7" unbalanced="0"/>
    <cacheHierarchy uniqueName="[SD].[Product_ID]" caption="Product_ID" attribute="1" defaultMemberUniqueName="[SD].[Product_ID].[All]" allUniqueName="[SD].[Product_ID].[All]" dimensionUniqueName="[SD]" displayFolder="" count="2" memberValueDatatype="20" unbalanced="0"/>
    <cacheHierarchy uniqueName="[SD].[Product_Name]" caption="Product_Name" attribute="1" defaultMemberUniqueName="[SD].[Product_Name].[All]" allUniqueName="[SD].[Product_Name].[All]" dimensionUniqueName="[SD]" displayFolder="" count="2" memberValueDatatype="130" unbalanced="0">
      <fieldsUsage count="2">
        <fieldUsage x="-1"/>
        <fieldUsage x="1"/>
      </fieldsUsage>
    </cacheHierarchy>
    <cacheHierarchy uniqueName="[SD].[Category]" caption="Category" attribute="1" defaultMemberUniqueName="[SD].[Category].[All]" allUniqueName="[SD].[Category].[All]" dimensionUniqueName="[SD]" displayFolder="" count="2" memberValueDatatype="130" unbalanced="0"/>
    <cacheHierarchy uniqueName="[SD].[Quantity]" caption="Quantity" attribute="1" defaultMemberUniqueName="[SD].[Quantity].[All]" allUniqueName="[SD].[Quantity].[All]" dimensionUniqueName="[SD]" displayFolder="" count="2" memberValueDatatype="20" unbalanced="0"/>
    <cacheHierarchy uniqueName="[SD].[Sale_Amount]" caption="Sale_Amount" attribute="1" defaultMemberUniqueName="[SD].[Sale_Amount].[All]" allUniqueName="[SD].[Sale_Amount].[All]" dimensionUniqueName="[SD]" displayFolder="" count="2" memberValueDatatype="5" unbalanced="0"/>
    <cacheHierarchy uniqueName="[SD].[Date (Month)]" caption="Date (Month)" attribute="1" defaultMemberUniqueName="[SD].[Date (Month)].[All]" allUniqueName="[SD].[Date (Month)].[All]" dimensionUniqueName="[SD]" displayFolder="" count="2" memberValueDatatype="130" unbalanced="0"/>
    <cacheHierarchy uniqueName="[SD].[Date (Month Index)]" caption="Date (Month Index)" attribute="1" defaultMemberUniqueName="[SD].[Date (Month Index)].[All]" allUniqueName="[SD].[Date (Month Index)].[All]" dimensionUniqueName="[SD]" displayFolder="" count="2" memberValueDatatype="20" unbalanced="0" hidden="1"/>
    <cacheHierarchy uniqueName="[Measures].[__XL_Count SD]" caption="__XL_Count SD" measure="1" displayFolder="" measureGroup="SD" count="0" hidden="1"/>
    <cacheHierarchy uniqueName="[Measures].[__No measures defined]" caption="__No measures defined" measure="1" displayFolder="" count="0" hidden="1"/>
    <cacheHierarchy uniqueName="[Measures].[Sum of Sale_Amount]" caption="Sum of Sale_Amount" measure="1" displayFolder="" measureGroup="SD"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Sale_Amount]" caption="Average of Sale_Amount" measure="1" displayFolder="" measureGroup="SD" count="0" hidden="1">
      <extLst>
        <ext xmlns:x15="http://schemas.microsoft.com/office/spreadsheetml/2010/11/main" uri="{B97F6D7D-B522-45F9-BDA1-12C45D357490}">
          <x15:cacheHierarchy aggregatedColumn="5"/>
        </ext>
      </extLst>
    </cacheHierarchy>
    <cacheHierarchy uniqueName="[Measures].[Sum of Quantity]" caption="Sum of Quantity" measure="1" displayFolder="" measureGroup="SD"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D" uniqueName="[SD]" caption="SD"/>
  </dimensions>
  <measureGroups count="1">
    <measureGroup name="SD" caption="SD"/>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x v="0"/>
    <x v="0"/>
  </r>
  <r>
    <x v="1"/>
    <x v="1"/>
    <x v="0"/>
    <x v="1"/>
    <x v="1"/>
    <x v="1"/>
  </r>
  <r>
    <x v="2"/>
    <x v="2"/>
    <x v="1"/>
    <x v="0"/>
    <x v="2"/>
    <x v="2"/>
  </r>
  <r>
    <x v="3"/>
    <x v="3"/>
    <x v="2"/>
    <x v="1"/>
    <x v="3"/>
    <x v="3"/>
  </r>
  <r>
    <x v="4"/>
    <x v="4"/>
    <x v="0"/>
    <x v="1"/>
    <x v="3"/>
    <x v="4"/>
  </r>
  <r>
    <x v="5"/>
    <x v="2"/>
    <x v="1"/>
    <x v="1"/>
    <x v="0"/>
    <x v="5"/>
  </r>
  <r>
    <x v="6"/>
    <x v="5"/>
    <x v="1"/>
    <x v="1"/>
    <x v="4"/>
    <x v="6"/>
  </r>
  <r>
    <x v="7"/>
    <x v="6"/>
    <x v="0"/>
    <x v="0"/>
    <x v="5"/>
    <x v="7"/>
  </r>
  <r>
    <x v="8"/>
    <x v="4"/>
    <x v="3"/>
    <x v="2"/>
    <x v="6"/>
    <x v="8"/>
  </r>
  <r>
    <x v="9"/>
    <x v="7"/>
    <x v="3"/>
    <x v="3"/>
    <x v="0"/>
    <x v="9"/>
  </r>
  <r>
    <x v="10"/>
    <x v="8"/>
    <x v="0"/>
    <x v="3"/>
    <x v="3"/>
    <x v="10"/>
  </r>
  <r>
    <x v="11"/>
    <x v="1"/>
    <x v="1"/>
    <x v="1"/>
    <x v="5"/>
    <x v="11"/>
  </r>
  <r>
    <x v="12"/>
    <x v="6"/>
    <x v="3"/>
    <x v="1"/>
    <x v="7"/>
    <x v="12"/>
  </r>
  <r>
    <x v="13"/>
    <x v="9"/>
    <x v="0"/>
    <x v="2"/>
    <x v="0"/>
    <x v="13"/>
  </r>
  <r>
    <x v="14"/>
    <x v="10"/>
    <x v="1"/>
    <x v="2"/>
    <x v="4"/>
    <x v="14"/>
  </r>
  <r>
    <x v="15"/>
    <x v="4"/>
    <x v="3"/>
    <x v="2"/>
    <x v="0"/>
    <x v="15"/>
  </r>
  <r>
    <x v="16"/>
    <x v="3"/>
    <x v="1"/>
    <x v="1"/>
    <x v="1"/>
    <x v="16"/>
  </r>
  <r>
    <x v="17"/>
    <x v="11"/>
    <x v="3"/>
    <x v="3"/>
    <x v="0"/>
    <x v="17"/>
  </r>
  <r>
    <x v="18"/>
    <x v="2"/>
    <x v="3"/>
    <x v="2"/>
    <x v="1"/>
    <x v="18"/>
  </r>
  <r>
    <x v="19"/>
    <x v="12"/>
    <x v="2"/>
    <x v="3"/>
    <x v="0"/>
    <x v="19"/>
  </r>
  <r>
    <x v="20"/>
    <x v="13"/>
    <x v="2"/>
    <x v="3"/>
    <x v="4"/>
    <x v="20"/>
  </r>
  <r>
    <x v="21"/>
    <x v="10"/>
    <x v="2"/>
    <x v="0"/>
    <x v="3"/>
    <x v="21"/>
  </r>
  <r>
    <x v="22"/>
    <x v="2"/>
    <x v="3"/>
    <x v="2"/>
    <x v="6"/>
    <x v="22"/>
  </r>
  <r>
    <x v="23"/>
    <x v="7"/>
    <x v="2"/>
    <x v="2"/>
    <x v="7"/>
    <x v="23"/>
  </r>
  <r>
    <x v="24"/>
    <x v="3"/>
    <x v="0"/>
    <x v="0"/>
    <x v="3"/>
    <x v="24"/>
  </r>
  <r>
    <x v="25"/>
    <x v="1"/>
    <x v="1"/>
    <x v="3"/>
    <x v="5"/>
    <x v="25"/>
  </r>
  <r>
    <x v="26"/>
    <x v="1"/>
    <x v="1"/>
    <x v="3"/>
    <x v="7"/>
    <x v="26"/>
  </r>
  <r>
    <x v="27"/>
    <x v="4"/>
    <x v="1"/>
    <x v="2"/>
    <x v="6"/>
    <x v="27"/>
  </r>
  <r>
    <x v="28"/>
    <x v="9"/>
    <x v="3"/>
    <x v="0"/>
    <x v="1"/>
    <x v="28"/>
  </r>
  <r>
    <x v="29"/>
    <x v="14"/>
    <x v="3"/>
    <x v="0"/>
    <x v="1"/>
    <x v="29"/>
  </r>
  <r>
    <x v="30"/>
    <x v="13"/>
    <x v="0"/>
    <x v="3"/>
    <x v="7"/>
    <x v="30"/>
  </r>
  <r>
    <x v="31"/>
    <x v="7"/>
    <x v="3"/>
    <x v="0"/>
    <x v="2"/>
    <x v="31"/>
  </r>
  <r>
    <x v="32"/>
    <x v="6"/>
    <x v="2"/>
    <x v="0"/>
    <x v="2"/>
    <x v="32"/>
  </r>
  <r>
    <x v="33"/>
    <x v="3"/>
    <x v="2"/>
    <x v="2"/>
    <x v="3"/>
    <x v="33"/>
  </r>
  <r>
    <x v="34"/>
    <x v="7"/>
    <x v="2"/>
    <x v="1"/>
    <x v="4"/>
    <x v="34"/>
  </r>
  <r>
    <x v="33"/>
    <x v="1"/>
    <x v="1"/>
    <x v="3"/>
    <x v="8"/>
    <x v="35"/>
  </r>
  <r>
    <x v="35"/>
    <x v="3"/>
    <x v="0"/>
    <x v="3"/>
    <x v="6"/>
    <x v="36"/>
  </r>
  <r>
    <x v="36"/>
    <x v="3"/>
    <x v="1"/>
    <x v="3"/>
    <x v="6"/>
    <x v="37"/>
  </r>
  <r>
    <x v="26"/>
    <x v="14"/>
    <x v="1"/>
    <x v="0"/>
    <x v="4"/>
    <x v="38"/>
  </r>
  <r>
    <x v="37"/>
    <x v="11"/>
    <x v="1"/>
    <x v="1"/>
    <x v="0"/>
    <x v="39"/>
  </r>
  <r>
    <x v="38"/>
    <x v="10"/>
    <x v="3"/>
    <x v="0"/>
    <x v="2"/>
    <x v="40"/>
  </r>
  <r>
    <x v="39"/>
    <x v="15"/>
    <x v="3"/>
    <x v="0"/>
    <x v="5"/>
    <x v="41"/>
  </r>
  <r>
    <x v="40"/>
    <x v="16"/>
    <x v="1"/>
    <x v="3"/>
    <x v="4"/>
    <x v="42"/>
  </r>
  <r>
    <x v="41"/>
    <x v="11"/>
    <x v="1"/>
    <x v="1"/>
    <x v="3"/>
    <x v="43"/>
  </r>
  <r>
    <x v="42"/>
    <x v="6"/>
    <x v="0"/>
    <x v="2"/>
    <x v="0"/>
    <x v="44"/>
  </r>
  <r>
    <x v="43"/>
    <x v="17"/>
    <x v="3"/>
    <x v="1"/>
    <x v="5"/>
    <x v="45"/>
  </r>
  <r>
    <x v="44"/>
    <x v="4"/>
    <x v="2"/>
    <x v="0"/>
    <x v="2"/>
    <x v="46"/>
  </r>
  <r>
    <x v="8"/>
    <x v="12"/>
    <x v="3"/>
    <x v="1"/>
    <x v="4"/>
    <x v="47"/>
  </r>
  <r>
    <x v="45"/>
    <x v="14"/>
    <x v="3"/>
    <x v="3"/>
    <x v="6"/>
    <x v="48"/>
  </r>
  <r>
    <x v="46"/>
    <x v="9"/>
    <x v="2"/>
    <x v="0"/>
    <x v="3"/>
    <x v="49"/>
  </r>
  <r>
    <x v="47"/>
    <x v="9"/>
    <x v="1"/>
    <x v="3"/>
    <x v="7"/>
    <x v="50"/>
  </r>
  <r>
    <x v="48"/>
    <x v="6"/>
    <x v="0"/>
    <x v="0"/>
    <x v="4"/>
    <x v="51"/>
  </r>
  <r>
    <x v="49"/>
    <x v="13"/>
    <x v="1"/>
    <x v="3"/>
    <x v="0"/>
    <x v="52"/>
  </r>
  <r>
    <x v="50"/>
    <x v="17"/>
    <x v="2"/>
    <x v="2"/>
    <x v="3"/>
    <x v="53"/>
  </r>
  <r>
    <x v="0"/>
    <x v="5"/>
    <x v="2"/>
    <x v="3"/>
    <x v="0"/>
    <x v="54"/>
  </r>
  <r>
    <x v="51"/>
    <x v="7"/>
    <x v="3"/>
    <x v="3"/>
    <x v="1"/>
    <x v="55"/>
  </r>
  <r>
    <x v="52"/>
    <x v="11"/>
    <x v="2"/>
    <x v="3"/>
    <x v="5"/>
    <x v="56"/>
  </r>
  <r>
    <x v="53"/>
    <x v="7"/>
    <x v="2"/>
    <x v="2"/>
    <x v="1"/>
    <x v="57"/>
  </r>
  <r>
    <x v="6"/>
    <x v="6"/>
    <x v="0"/>
    <x v="1"/>
    <x v="1"/>
    <x v="58"/>
  </r>
  <r>
    <x v="54"/>
    <x v="1"/>
    <x v="1"/>
    <x v="0"/>
    <x v="1"/>
    <x v="59"/>
  </r>
  <r>
    <x v="55"/>
    <x v="7"/>
    <x v="1"/>
    <x v="2"/>
    <x v="1"/>
    <x v="60"/>
  </r>
  <r>
    <x v="56"/>
    <x v="3"/>
    <x v="0"/>
    <x v="0"/>
    <x v="7"/>
    <x v="61"/>
  </r>
  <r>
    <x v="57"/>
    <x v="18"/>
    <x v="2"/>
    <x v="2"/>
    <x v="0"/>
    <x v="62"/>
  </r>
  <r>
    <x v="58"/>
    <x v="17"/>
    <x v="0"/>
    <x v="3"/>
    <x v="1"/>
    <x v="63"/>
  </r>
  <r>
    <x v="59"/>
    <x v="15"/>
    <x v="2"/>
    <x v="2"/>
    <x v="8"/>
    <x v="64"/>
  </r>
  <r>
    <x v="60"/>
    <x v="8"/>
    <x v="0"/>
    <x v="3"/>
    <x v="0"/>
    <x v="65"/>
  </r>
  <r>
    <x v="61"/>
    <x v="10"/>
    <x v="1"/>
    <x v="2"/>
    <x v="6"/>
    <x v="66"/>
  </r>
  <r>
    <x v="62"/>
    <x v="8"/>
    <x v="0"/>
    <x v="2"/>
    <x v="1"/>
    <x v="67"/>
  </r>
  <r>
    <x v="63"/>
    <x v="0"/>
    <x v="0"/>
    <x v="0"/>
    <x v="6"/>
    <x v="68"/>
  </r>
  <r>
    <x v="12"/>
    <x v="6"/>
    <x v="0"/>
    <x v="0"/>
    <x v="4"/>
    <x v="69"/>
  </r>
  <r>
    <x v="64"/>
    <x v="5"/>
    <x v="1"/>
    <x v="1"/>
    <x v="7"/>
    <x v="70"/>
  </r>
  <r>
    <x v="65"/>
    <x v="4"/>
    <x v="0"/>
    <x v="3"/>
    <x v="5"/>
    <x v="71"/>
  </r>
  <r>
    <x v="66"/>
    <x v="2"/>
    <x v="1"/>
    <x v="1"/>
    <x v="8"/>
    <x v="72"/>
  </r>
  <r>
    <x v="67"/>
    <x v="18"/>
    <x v="1"/>
    <x v="0"/>
    <x v="7"/>
    <x v="73"/>
  </r>
  <r>
    <x v="68"/>
    <x v="6"/>
    <x v="2"/>
    <x v="1"/>
    <x v="6"/>
    <x v="74"/>
  </r>
  <r>
    <x v="69"/>
    <x v="16"/>
    <x v="0"/>
    <x v="1"/>
    <x v="6"/>
    <x v="75"/>
  </r>
  <r>
    <x v="70"/>
    <x v="18"/>
    <x v="3"/>
    <x v="2"/>
    <x v="8"/>
    <x v="76"/>
  </r>
  <r>
    <x v="71"/>
    <x v="1"/>
    <x v="0"/>
    <x v="1"/>
    <x v="7"/>
    <x v="77"/>
  </r>
  <r>
    <x v="72"/>
    <x v="18"/>
    <x v="0"/>
    <x v="2"/>
    <x v="0"/>
    <x v="78"/>
  </r>
  <r>
    <x v="73"/>
    <x v="8"/>
    <x v="1"/>
    <x v="0"/>
    <x v="4"/>
    <x v="79"/>
  </r>
  <r>
    <x v="74"/>
    <x v="15"/>
    <x v="1"/>
    <x v="1"/>
    <x v="3"/>
    <x v="80"/>
  </r>
  <r>
    <x v="14"/>
    <x v="8"/>
    <x v="2"/>
    <x v="1"/>
    <x v="3"/>
    <x v="81"/>
  </r>
  <r>
    <x v="75"/>
    <x v="1"/>
    <x v="1"/>
    <x v="1"/>
    <x v="4"/>
    <x v="82"/>
  </r>
  <r>
    <x v="76"/>
    <x v="8"/>
    <x v="1"/>
    <x v="0"/>
    <x v="3"/>
    <x v="83"/>
  </r>
  <r>
    <x v="77"/>
    <x v="0"/>
    <x v="1"/>
    <x v="1"/>
    <x v="4"/>
    <x v="84"/>
  </r>
  <r>
    <x v="78"/>
    <x v="11"/>
    <x v="1"/>
    <x v="0"/>
    <x v="2"/>
    <x v="85"/>
  </r>
  <r>
    <x v="79"/>
    <x v="15"/>
    <x v="2"/>
    <x v="1"/>
    <x v="3"/>
    <x v="86"/>
  </r>
  <r>
    <x v="80"/>
    <x v="10"/>
    <x v="0"/>
    <x v="1"/>
    <x v="5"/>
    <x v="87"/>
  </r>
  <r>
    <x v="18"/>
    <x v="6"/>
    <x v="1"/>
    <x v="2"/>
    <x v="7"/>
    <x v="88"/>
  </r>
  <r>
    <x v="81"/>
    <x v="0"/>
    <x v="1"/>
    <x v="0"/>
    <x v="8"/>
    <x v="89"/>
  </r>
  <r>
    <x v="82"/>
    <x v="4"/>
    <x v="0"/>
    <x v="1"/>
    <x v="8"/>
    <x v="90"/>
  </r>
  <r>
    <x v="83"/>
    <x v="12"/>
    <x v="3"/>
    <x v="3"/>
    <x v="3"/>
    <x v="91"/>
  </r>
  <r>
    <x v="84"/>
    <x v="5"/>
    <x v="2"/>
    <x v="2"/>
    <x v="7"/>
    <x v="92"/>
  </r>
  <r>
    <x v="85"/>
    <x v="5"/>
    <x v="1"/>
    <x v="3"/>
    <x v="6"/>
    <x v="93"/>
  </r>
  <r>
    <x v="86"/>
    <x v="1"/>
    <x v="1"/>
    <x v="0"/>
    <x v="2"/>
    <x v="94"/>
  </r>
  <r>
    <x v="87"/>
    <x v="13"/>
    <x v="3"/>
    <x v="3"/>
    <x v="6"/>
    <x v="95"/>
  </r>
  <r>
    <x v="88"/>
    <x v="16"/>
    <x v="3"/>
    <x v="0"/>
    <x v="3"/>
    <x v="96"/>
  </r>
  <r>
    <x v="22"/>
    <x v="10"/>
    <x v="2"/>
    <x v="1"/>
    <x v="2"/>
    <x v="97"/>
  </r>
  <r>
    <x v="89"/>
    <x v="10"/>
    <x v="3"/>
    <x v="1"/>
    <x v="1"/>
    <x v="98"/>
  </r>
  <r>
    <x v="90"/>
    <x v="9"/>
    <x v="1"/>
    <x v="0"/>
    <x v="2"/>
    <x v="99"/>
  </r>
  <r>
    <x v="91"/>
    <x v="2"/>
    <x v="0"/>
    <x v="0"/>
    <x v="5"/>
    <x v="100"/>
  </r>
  <r>
    <x v="80"/>
    <x v="0"/>
    <x v="2"/>
    <x v="2"/>
    <x v="7"/>
    <x v="101"/>
  </r>
  <r>
    <x v="92"/>
    <x v="7"/>
    <x v="0"/>
    <x v="1"/>
    <x v="5"/>
    <x v="102"/>
  </r>
  <r>
    <x v="93"/>
    <x v="8"/>
    <x v="1"/>
    <x v="2"/>
    <x v="2"/>
    <x v="103"/>
  </r>
  <r>
    <x v="94"/>
    <x v="4"/>
    <x v="1"/>
    <x v="2"/>
    <x v="2"/>
    <x v="104"/>
  </r>
  <r>
    <x v="95"/>
    <x v="0"/>
    <x v="1"/>
    <x v="3"/>
    <x v="5"/>
    <x v="105"/>
  </r>
  <r>
    <x v="96"/>
    <x v="13"/>
    <x v="3"/>
    <x v="1"/>
    <x v="3"/>
    <x v="106"/>
  </r>
  <r>
    <x v="97"/>
    <x v="8"/>
    <x v="0"/>
    <x v="0"/>
    <x v="1"/>
    <x v="107"/>
  </r>
  <r>
    <x v="98"/>
    <x v="4"/>
    <x v="3"/>
    <x v="1"/>
    <x v="8"/>
    <x v="108"/>
  </r>
  <r>
    <x v="15"/>
    <x v="16"/>
    <x v="2"/>
    <x v="1"/>
    <x v="1"/>
    <x v="109"/>
  </r>
  <r>
    <x v="30"/>
    <x v="3"/>
    <x v="0"/>
    <x v="1"/>
    <x v="0"/>
    <x v="110"/>
  </r>
  <r>
    <x v="99"/>
    <x v="12"/>
    <x v="0"/>
    <x v="3"/>
    <x v="7"/>
    <x v="111"/>
  </r>
  <r>
    <x v="51"/>
    <x v="7"/>
    <x v="2"/>
    <x v="1"/>
    <x v="8"/>
    <x v="112"/>
  </r>
  <r>
    <x v="100"/>
    <x v="8"/>
    <x v="2"/>
    <x v="3"/>
    <x v="4"/>
    <x v="113"/>
  </r>
  <r>
    <x v="101"/>
    <x v="14"/>
    <x v="2"/>
    <x v="0"/>
    <x v="6"/>
    <x v="114"/>
  </r>
  <r>
    <x v="102"/>
    <x v="13"/>
    <x v="2"/>
    <x v="2"/>
    <x v="7"/>
    <x v="115"/>
  </r>
  <r>
    <x v="79"/>
    <x v="6"/>
    <x v="3"/>
    <x v="1"/>
    <x v="4"/>
    <x v="116"/>
  </r>
  <r>
    <x v="103"/>
    <x v="15"/>
    <x v="0"/>
    <x v="0"/>
    <x v="6"/>
    <x v="117"/>
  </r>
  <r>
    <x v="104"/>
    <x v="12"/>
    <x v="1"/>
    <x v="1"/>
    <x v="3"/>
    <x v="118"/>
  </r>
  <r>
    <x v="105"/>
    <x v="18"/>
    <x v="1"/>
    <x v="1"/>
    <x v="4"/>
    <x v="119"/>
  </r>
  <r>
    <x v="24"/>
    <x v="14"/>
    <x v="0"/>
    <x v="0"/>
    <x v="6"/>
    <x v="120"/>
  </r>
  <r>
    <x v="106"/>
    <x v="5"/>
    <x v="3"/>
    <x v="2"/>
    <x v="2"/>
    <x v="121"/>
  </r>
  <r>
    <x v="106"/>
    <x v="5"/>
    <x v="1"/>
    <x v="3"/>
    <x v="7"/>
    <x v="122"/>
  </r>
  <r>
    <x v="107"/>
    <x v="6"/>
    <x v="1"/>
    <x v="1"/>
    <x v="4"/>
    <x v="123"/>
  </r>
  <r>
    <x v="48"/>
    <x v="13"/>
    <x v="0"/>
    <x v="3"/>
    <x v="3"/>
    <x v="124"/>
  </r>
  <r>
    <x v="108"/>
    <x v="12"/>
    <x v="0"/>
    <x v="2"/>
    <x v="6"/>
    <x v="125"/>
  </r>
  <r>
    <x v="109"/>
    <x v="4"/>
    <x v="3"/>
    <x v="2"/>
    <x v="3"/>
    <x v="126"/>
  </r>
  <r>
    <x v="110"/>
    <x v="0"/>
    <x v="1"/>
    <x v="2"/>
    <x v="6"/>
    <x v="127"/>
  </r>
  <r>
    <x v="111"/>
    <x v="11"/>
    <x v="3"/>
    <x v="0"/>
    <x v="4"/>
    <x v="128"/>
  </r>
  <r>
    <x v="112"/>
    <x v="12"/>
    <x v="0"/>
    <x v="2"/>
    <x v="3"/>
    <x v="129"/>
  </r>
  <r>
    <x v="113"/>
    <x v="12"/>
    <x v="2"/>
    <x v="0"/>
    <x v="0"/>
    <x v="130"/>
  </r>
  <r>
    <x v="4"/>
    <x v="5"/>
    <x v="0"/>
    <x v="3"/>
    <x v="3"/>
    <x v="131"/>
  </r>
  <r>
    <x v="114"/>
    <x v="12"/>
    <x v="1"/>
    <x v="2"/>
    <x v="8"/>
    <x v="132"/>
  </r>
  <r>
    <x v="1"/>
    <x v="5"/>
    <x v="1"/>
    <x v="3"/>
    <x v="8"/>
    <x v="133"/>
  </r>
  <r>
    <x v="115"/>
    <x v="8"/>
    <x v="1"/>
    <x v="3"/>
    <x v="6"/>
    <x v="134"/>
  </r>
  <r>
    <x v="116"/>
    <x v="11"/>
    <x v="2"/>
    <x v="3"/>
    <x v="1"/>
    <x v="135"/>
  </r>
  <r>
    <x v="117"/>
    <x v="14"/>
    <x v="0"/>
    <x v="1"/>
    <x v="0"/>
    <x v="136"/>
  </r>
  <r>
    <x v="118"/>
    <x v="18"/>
    <x v="0"/>
    <x v="2"/>
    <x v="7"/>
    <x v="137"/>
  </r>
  <r>
    <x v="119"/>
    <x v="4"/>
    <x v="0"/>
    <x v="1"/>
    <x v="1"/>
    <x v="138"/>
  </r>
  <r>
    <x v="3"/>
    <x v="6"/>
    <x v="1"/>
    <x v="0"/>
    <x v="6"/>
    <x v="139"/>
  </r>
  <r>
    <x v="105"/>
    <x v="8"/>
    <x v="1"/>
    <x v="1"/>
    <x v="7"/>
    <x v="140"/>
  </r>
  <r>
    <x v="47"/>
    <x v="2"/>
    <x v="3"/>
    <x v="1"/>
    <x v="3"/>
    <x v="141"/>
  </r>
  <r>
    <x v="35"/>
    <x v="15"/>
    <x v="2"/>
    <x v="0"/>
    <x v="8"/>
    <x v="142"/>
  </r>
  <r>
    <x v="120"/>
    <x v="5"/>
    <x v="0"/>
    <x v="1"/>
    <x v="7"/>
    <x v="143"/>
  </r>
  <r>
    <x v="121"/>
    <x v="0"/>
    <x v="2"/>
    <x v="2"/>
    <x v="6"/>
    <x v="144"/>
  </r>
  <r>
    <x v="122"/>
    <x v="5"/>
    <x v="3"/>
    <x v="3"/>
    <x v="3"/>
    <x v="145"/>
  </r>
  <r>
    <x v="123"/>
    <x v="14"/>
    <x v="3"/>
    <x v="1"/>
    <x v="6"/>
    <x v="146"/>
  </r>
  <r>
    <x v="124"/>
    <x v="7"/>
    <x v="3"/>
    <x v="2"/>
    <x v="3"/>
    <x v="147"/>
  </r>
  <r>
    <x v="39"/>
    <x v="16"/>
    <x v="2"/>
    <x v="1"/>
    <x v="1"/>
    <x v="148"/>
  </r>
  <r>
    <x v="91"/>
    <x v="7"/>
    <x v="0"/>
    <x v="2"/>
    <x v="5"/>
    <x v="149"/>
  </r>
  <r>
    <x v="125"/>
    <x v="6"/>
    <x v="2"/>
    <x v="1"/>
    <x v="2"/>
    <x v="150"/>
  </r>
  <r>
    <x v="105"/>
    <x v="5"/>
    <x v="3"/>
    <x v="3"/>
    <x v="2"/>
    <x v="151"/>
  </r>
  <r>
    <x v="126"/>
    <x v="10"/>
    <x v="3"/>
    <x v="1"/>
    <x v="8"/>
    <x v="152"/>
  </r>
  <r>
    <x v="127"/>
    <x v="3"/>
    <x v="0"/>
    <x v="1"/>
    <x v="7"/>
    <x v="153"/>
  </r>
  <r>
    <x v="128"/>
    <x v="12"/>
    <x v="3"/>
    <x v="1"/>
    <x v="7"/>
    <x v="154"/>
  </r>
  <r>
    <x v="18"/>
    <x v="11"/>
    <x v="3"/>
    <x v="1"/>
    <x v="3"/>
    <x v="155"/>
  </r>
  <r>
    <x v="129"/>
    <x v="7"/>
    <x v="0"/>
    <x v="2"/>
    <x v="5"/>
    <x v="156"/>
  </r>
  <r>
    <x v="130"/>
    <x v="5"/>
    <x v="0"/>
    <x v="2"/>
    <x v="4"/>
    <x v="157"/>
  </r>
  <r>
    <x v="55"/>
    <x v="9"/>
    <x v="1"/>
    <x v="1"/>
    <x v="3"/>
    <x v="158"/>
  </r>
  <r>
    <x v="89"/>
    <x v="8"/>
    <x v="2"/>
    <x v="1"/>
    <x v="8"/>
    <x v="159"/>
  </r>
  <r>
    <x v="131"/>
    <x v="15"/>
    <x v="1"/>
    <x v="1"/>
    <x v="1"/>
    <x v="160"/>
  </r>
  <r>
    <x v="132"/>
    <x v="16"/>
    <x v="2"/>
    <x v="1"/>
    <x v="6"/>
    <x v="161"/>
  </r>
  <r>
    <x v="43"/>
    <x v="14"/>
    <x v="2"/>
    <x v="0"/>
    <x v="1"/>
    <x v="162"/>
  </r>
  <r>
    <x v="80"/>
    <x v="4"/>
    <x v="1"/>
    <x v="1"/>
    <x v="2"/>
    <x v="163"/>
  </r>
  <r>
    <x v="129"/>
    <x v="9"/>
    <x v="1"/>
    <x v="3"/>
    <x v="4"/>
    <x v="164"/>
  </r>
  <r>
    <x v="133"/>
    <x v="17"/>
    <x v="3"/>
    <x v="3"/>
    <x v="1"/>
    <x v="165"/>
  </r>
  <r>
    <x v="134"/>
    <x v="4"/>
    <x v="1"/>
    <x v="2"/>
    <x v="8"/>
    <x v="166"/>
  </r>
  <r>
    <x v="135"/>
    <x v="5"/>
    <x v="2"/>
    <x v="3"/>
    <x v="7"/>
    <x v="167"/>
  </r>
  <r>
    <x v="136"/>
    <x v="10"/>
    <x v="3"/>
    <x v="1"/>
    <x v="7"/>
    <x v="168"/>
  </r>
  <r>
    <x v="137"/>
    <x v="10"/>
    <x v="1"/>
    <x v="0"/>
    <x v="0"/>
    <x v="169"/>
  </r>
  <r>
    <x v="56"/>
    <x v="3"/>
    <x v="3"/>
    <x v="3"/>
    <x v="6"/>
    <x v="170"/>
  </r>
  <r>
    <x v="138"/>
    <x v="17"/>
    <x v="2"/>
    <x v="1"/>
    <x v="3"/>
    <x v="171"/>
  </r>
  <r>
    <x v="139"/>
    <x v="0"/>
    <x v="2"/>
    <x v="1"/>
    <x v="3"/>
    <x v="172"/>
  </r>
  <r>
    <x v="140"/>
    <x v="15"/>
    <x v="3"/>
    <x v="1"/>
    <x v="2"/>
    <x v="173"/>
  </r>
  <r>
    <x v="141"/>
    <x v="8"/>
    <x v="1"/>
    <x v="2"/>
    <x v="0"/>
    <x v="174"/>
  </r>
  <r>
    <x v="10"/>
    <x v="12"/>
    <x v="2"/>
    <x v="1"/>
    <x v="6"/>
    <x v="175"/>
  </r>
  <r>
    <x v="41"/>
    <x v="18"/>
    <x v="1"/>
    <x v="3"/>
    <x v="0"/>
    <x v="176"/>
  </r>
  <r>
    <x v="56"/>
    <x v="0"/>
    <x v="0"/>
    <x v="3"/>
    <x v="2"/>
    <x v="177"/>
  </r>
  <r>
    <x v="142"/>
    <x v="6"/>
    <x v="1"/>
    <x v="3"/>
    <x v="7"/>
    <x v="178"/>
  </r>
  <r>
    <x v="73"/>
    <x v="16"/>
    <x v="1"/>
    <x v="2"/>
    <x v="3"/>
    <x v="179"/>
  </r>
  <r>
    <x v="143"/>
    <x v="3"/>
    <x v="1"/>
    <x v="2"/>
    <x v="0"/>
    <x v="180"/>
  </r>
  <r>
    <x v="144"/>
    <x v="1"/>
    <x v="3"/>
    <x v="2"/>
    <x v="3"/>
    <x v="181"/>
  </r>
  <r>
    <x v="73"/>
    <x v="6"/>
    <x v="0"/>
    <x v="0"/>
    <x v="2"/>
    <x v="182"/>
  </r>
  <r>
    <x v="145"/>
    <x v="9"/>
    <x v="0"/>
    <x v="3"/>
    <x v="8"/>
    <x v="183"/>
  </r>
  <r>
    <x v="146"/>
    <x v="2"/>
    <x v="0"/>
    <x v="2"/>
    <x v="4"/>
    <x v="184"/>
  </r>
  <r>
    <x v="147"/>
    <x v="15"/>
    <x v="2"/>
    <x v="3"/>
    <x v="6"/>
    <x v="185"/>
  </r>
  <r>
    <x v="148"/>
    <x v="14"/>
    <x v="2"/>
    <x v="2"/>
    <x v="7"/>
    <x v="186"/>
  </r>
  <r>
    <x v="149"/>
    <x v="9"/>
    <x v="3"/>
    <x v="3"/>
    <x v="4"/>
    <x v="187"/>
  </r>
  <r>
    <x v="150"/>
    <x v="5"/>
    <x v="0"/>
    <x v="0"/>
    <x v="3"/>
    <x v="188"/>
  </r>
  <r>
    <x v="151"/>
    <x v="3"/>
    <x v="3"/>
    <x v="3"/>
    <x v="5"/>
    <x v="189"/>
  </r>
  <r>
    <x v="91"/>
    <x v="17"/>
    <x v="1"/>
    <x v="2"/>
    <x v="7"/>
    <x v="190"/>
  </r>
  <r>
    <x v="152"/>
    <x v="14"/>
    <x v="0"/>
    <x v="3"/>
    <x v="5"/>
    <x v="191"/>
  </r>
  <r>
    <x v="77"/>
    <x v="10"/>
    <x v="3"/>
    <x v="0"/>
    <x v="7"/>
    <x v="192"/>
  </r>
  <r>
    <x v="85"/>
    <x v="9"/>
    <x v="1"/>
    <x v="3"/>
    <x v="3"/>
    <x v="193"/>
  </r>
  <r>
    <x v="51"/>
    <x v="11"/>
    <x v="0"/>
    <x v="0"/>
    <x v="2"/>
    <x v="194"/>
  </r>
  <r>
    <x v="11"/>
    <x v="6"/>
    <x v="1"/>
    <x v="0"/>
    <x v="1"/>
    <x v="195"/>
  </r>
  <r>
    <x v="75"/>
    <x v="5"/>
    <x v="0"/>
    <x v="2"/>
    <x v="0"/>
    <x v="196"/>
  </r>
  <r>
    <x v="58"/>
    <x v="4"/>
    <x v="2"/>
    <x v="3"/>
    <x v="8"/>
    <x v="197"/>
  </r>
  <r>
    <x v="153"/>
    <x v="12"/>
    <x v="1"/>
    <x v="3"/>
    <x v="1"/>
    <x v="198"/>
  </r>
  <r>
    <x v="154"/>
    <x v="10"/>
    <x v="3"/>
    <x v="3"/>
    <x v="4"/>
    <x v="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1D1C0-18B5-4C95-A029-3720B2DCEEDC}" name="PivotTable10" cacheId="343"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2">
  <location ref="C17:C18" firstHeaderRow="1" firstDataRow="1" firstDataCol="0"/>
  <pivotFields count="8">
    <pivotField numFmtId="164" showAll="0">
      <items count="156">
        <item x="76"/>
        <item x="44"/>
        <item x="100"/>
        <item x="41"/>
        <item x="64"/>
        <item x="153"/>
        <item x="78"/>
        <item x="116"/>
        <item x="63"/>
        <item x="151"/>
        <item x="75"/>
        <item x="101"/>
        <item x="40"/>
        <item x="132"/>
        <item x="56"/>
        <item x="51"/>
        <item x="89"/>
        <item x="36"/>
        <item x="62"/>
        <item x="134"/>
        <item x="38"/>
        <item x="125"/>
        <item x="128"/>
        <item x="126"/>
        <item x="29"/>
        <item x="5"/>
        <item x="6"/>
        <item x="50"/>
        <item x="93"/>
        <item x="109"/>
        <item x="69"/>
        <item x="57"/>
        <item x="146"/>
        <item x="133"/>
        <item x="140"/>
        <item x="2"/>
        <item x="17"/>
        <item x="91"/>
        <item x="0"/>
        <item x="45"/>
        <item x="47"/>
        <item x="21"/>
        <item x="108"/>
        <item x="82"/>
        <item x="150"/>
        <item x="59"/>
        <item x="149"/>
        <item x="53"/>
        <item x="142"/>
        <item x="144"/>
        <item x="26"/>
        <item x="23"/>
        <item x="65"/>
        <item x="120"/>
        <item x="16"/>
        <item x="25"/>
        <item x="96"/>
        <item x="43"/>
        <item x="30"/>
        <item x="77"/>
        <item x="54"/>
        <item x="15"/>
        <item x="12"/>
        <item x="61"/>
        <item x="60"/>
        <item x="110"/>
        <item x="111"/>
        <item x="14"/>
        <item x="137"/>
        <item x="67"/>
        <item x="49"/>
        <item x="42"/>
        <item x="99"/>
        <item x="145"/>
        <item x="52"/>
        <item x="139"/>
        <item x="118"/>
        <item x="33"/>
        <item x="68"/>
        <item x="141"/>
        <item x="46"/>
        <item x="7"/>
        <item x="143"/>
        <item x="105"/>
        <item x="124"/>
        <item x="123"/>
        <item x="115"/>
        <item x="88"/>
        <item x="18"/>
        <item x="27"/>
        <item x="58"/>
        <item x="34"/>
        <item x="32"/>
        <item x="79"/>
        <item x="102"/>
        <item x="81"/>
        <item x="13"/>
        <item x="130"/>
        <item x="4"/>
        <item x="114"/>
        <item x="112"/>
        <item x="10"/>
        <item x="73"/>
        <item x="152"/>
        <item x="74"/>
        <item x="147"/>
        <item x="22"/>
        <item x="135"/>
        <item x="103"/>
        <item x="3"/>
        <item x="92"/>
        <item x="90"/>
        <item x="35"/>
        <item x="148"/>
        <item x="39"/>
        <item x="97"/>
        <item x="121"/>
        <item x="11"/>
        <item x="107"/>
        <item x="83"/>
        <item x="37"/>
        <item x="104"/>
        <item x="154"/>
        <item x="48"/>
        <item x="117"/>
        <item x="86"/>
        <item x="8"/>
        <item x="80"/>
        <item x="129"/>
        <item x="136"/>
        <item x="70"/>
        <item x="72"/>
        <item x="85"/>
        <item x="87"/>
        <item x="131"/>
        <item x="84"/>
        <item x="71"/>
        <item x="94"/>
        <item x="28"/>
        <item x="20"/>
        <item x="119"/>
        <item x="31"/>
        <item x="66"/>
        <item x="19"/>
        <item x="24"/>
        <item x="138"/>
        <item x="55"/>
        <item x="122"/>
        <item x="113"/>
        <item x="98"/>
        <item x="9"/>
        <item x="95"/>
        <item x="127"/>
        <item x="1"/>
        <item x="106"/>
        <item t="default"/>
      </items>
    </pivotField>
    <pivotField showAll="0"/>
    <pivotField showAll="0">
      <items count="5">
        <item x="3"/>
        <item x="0"/>
        <item x="2"/>
        <item x="1"/>
        <item t="default"/>
      </items>
    </pivotField>
    <pivotField showAll="0">
      <items count="5">
        <item h="1" x="0"/>
        <item h="1" x="2"/>
        <item h="1" x="3"/>
        <item x="1"/>
        <item t="default"/>
      </items>
    </pivotField>
    <pivotField showAll="0">
      <items count="10">
        <item x="6"/>
        <item x="2"/>
        <item x="1"/>
        <item x="7"/>
        <item x="5"/>
        <item x="0"/>
        <item x="8"/>
        <item x="4"/>
        <item x="3"/>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Sale_Amount" fld="5" subtotal="average" baseField="0" baseItem="0"/>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1EFF1B-71CC-47B5-AA11-D83876936B4B}" name="PivotTable7" cacheId="38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3">
  <location ref="X3:Z6" firstHeaderRow="0" firstDataRow="1" firstDataCol="1"/>
  <pivotFields count="3">
    <pivotField dataField="1" compact="0" outline="0" subtotalTop="0" showAll="0" defaultSubtotal="0"/>
    <pivotField axis="axisRow" compact="0" allDrilled="1" outline="0" subtotalTop="0" showAll="0" dataSourceSort="1" defaultSubtotal="0" defaultAttributeDrillState="1">
      <items count="3">
        <item s="1" x="0"/>
        <item s="1" x="1"/>
        <item s="1" x="2"/>
      </items>
    </pivotField>
    <pivotField dataField="1" compact="0" outline="0" subtotalTop="0" showAll="0" defaultSubtotal="0"/>
  </pivotFields>
  <rowFields count="1">
    <field x="1"/>
  </rowFields>
  <rowItems count="3">
    <i>
      <x/>
    </i>
    <i>
      <x v="1"/>
    </i>
    <i>
      <x v="2"/>
    </i>
  </rowItems>
  <colFields count="1">
    <field x="-2"/>
  </colFields>
  <colItems count="2">
    <i>
      <x/>
    </i>
    <i i="1">
      <x v="1"/>
    </i>
  </colItems>
  <dataFields count="2">
    <dataField name="Sum of Quantity" fld="0" baseField="0" baseItem="0"/>
    <dataField name="Sum of Sale_Amoun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4" format="14" series="1">
      <pivotArea type="data" outline="0" fieldPosition="0">
        <references count="1">
          <reference field="4294967294" count="1" selected="0">
            <x v="0"/>
          </reference>
        </references>
      </pivotArea>
    </chartFormat>
    <chartFormat chart="24" format="15" series="1">
      <pivotArea type="data" outline="0" fieldPosition="0">
        <references count="1">
          <reference field="4294967294" count="1" selected="0">
            <x v="1"/>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Data_1_Sales_Analysis.xlsx!SD">
        <x15:activeTabTopLevelEntity name="[S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9D8664-3157-4E00-8034-EEDAA6615CE0}" name="PivotTable4" cacheId="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A18" firstHeaderRow="1" firstDataRow="1" firstDataCol="0"/>
  <pivotFields count="8">
    <pivotField numFmtId="164" showAll="0">
      <items count="156">
        <item x="76"/>
        <item x="44"/>
        <item x="100"/>
        <item x="41"/>
        <item x="64"/>
        <item x="153"/>
        <item x="78"/>
        <item x="116"/>
        <item x="63"/>
        <item x="151"/>
        <item x="75"/>
        <item x="101"/>
        <item x="40"/>
        <item x="132"/>
        <item x="56"/>
        <item x="51"/>
        <item x="89"/>
        <item x="36"/>
        <item x="62"/>
        <item x="134"/>
        <item x="38"/>
        <item x="125"/>
        <item x="128"/>
        <item x="126"/>
        <item x="29"/>
        <item x="5"/>
        <item x="6"/>
        <item x="50"/>
        <item x="93"/>
        <item x="109"/>
        <item x="69"/>
        <item x="57"/>
        <item x="146"/>
        <item x="133"/>
        <item x="140"/>
        <item x="2"/>
        <item x="17"/>
        <item x="91"/>
        <item x="0"/>
        <item x="45"/>
        <item x="47"/>
        <item x="21"/>
        <item x="108"/>
        <item x="82"/>
        <item x="150"/>
        <item x="59"/>
        <item x="149"/>
        <item x="53"/>
        <item x="142"/>
        <item x="144"/>
        <item x="26"/>
        <item x="23"/>
        <item x="65"/>
        <item x="120"/>
        <item x="16"/>
        <item x="25"/>
        <item x="96"/>
        <item x="43"/>
        <item x="30"/>
        <item x="77"/>
        <item x="54"/>
        <item x="15"/>
        <item x="12"/>
        <item x="61"/>
        <item x="60"/>
        <item x="110"/>
        <item x="111"/>
        <item x="14"/>
        <item x="137"/>
        <item x="67"/>
        <item x="49"/>
        <item x="42"/>
        <item x="99"/>
        <item x="145"/>
        <item x="52"/>
        <item x="139"/>
        <item x="118"/>
        <item x="33"/>
        <item x="68"/>
        <item x="141"/>
        <item x="46"/>
        <item x="7"/>
        <item x="143"/>
        <item x="105"/>
        <item x="124"/>
        <item x="123"/>
        <item x="115"/>
        <item x="88"/>
        <item x="18"/>
        <item x="27"/>
        <item x="58"/>
        <item x="34"/>
        <item x="32"/>
        <item x="79"/>
        <item x="102"/>
        <item x="81"/>
        <item x="13"/>
        <item x="130"/>
        <item x="4"/>
        <item x="114"/>
        <item x="112"/>
        <item x="10"/>
        <item x="73"/>
        <item x="152"/>
        <item x="74"/>
        <item x="147"/>
        <item x="22"/>
        <item x="135"/>
        <item x="103"/>
        <item x="3"/>
        <item x="92"/>
        <item x="90"/>
        <item x="35"/>
        <item x="148"/>
        <item x="39"/>
        <item x="97"/>
        <item x="121"/>
        <item x="11"/>
        <item x="107"/>
        <item x="83"/>
        <item x="37"/>
        <item x="104"/>
        <item x="154"/>
        <item x="48"/>
        <item x="117"/>
        <item x="86"/>
        <item x="8"/>
        <item x="80"/>
        <item x="129"/>
        <item x="136"/>
        <item x="70"/>
        <item x="72"/>
        <item x="85"/>
        <item x="87"/>
        <item x="131"/>
        <item x="84"/>
        <item x="71"/>
        <item x="94"/>
        <item x="28"/>
        <item x="20"/>
        <item x="119"/>
        <item x="31"/>
        <item x="66"/>
        <item x="19"/>
        <item x="24"/>
        <item x="138"/>
        <item x="55"/>
        <item x="122"/>
        <item x="113"/>
        <item x="98"/>
        <item x="9"/>
        <item x="95"/>
        <item x="127"/>
        <item x="1"/>
        <item x="106"/>
        <item t="default"/>
      </items>
    </pivotField>
    <pivotField showAll="0"/>
    <pivotField showAll="0">
      <items count="5">
        <item x="3"/>
        <item x="0"/>
        <item x="2"/>
        <item x="1"/>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Sale_Amount" fld="5" baseField="0" baseItem="0"/>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660A96-F317-4CA4-A4A6-8B05652B1830}" name="PivotTable6" cacheId="36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2">
  <location ref="S3:U15" firstHeaderRow="1" firstDataRow="1" firstDataCol="2"/>
  <pivotFields count="3">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Row" compact="0" allDrilled="1" outline="0" subtotalTop="0" showAll="0" dataSourceSort="1" defaultSubtotal="0" defaultAttributeDrillState="1">
      <items count="4">
        <item s="1" x="0"/>
        <item s="1" x="1"/>
        <item s="1" x="2"/>
        <item x="3"/>
      </items>
    </pivotField>
  </pivotFields>
  <rowFields count="2">
    <field x="0"/>
    <field x="2"/>
  </rowFields>
  <rowItems count="12">
    <i>
      <x/>
      <x/>
    </i>
    <i r="1">
      <x v="1"/>
    </i>
    <i r="1">
      <x v="2"/>
    </i>
    <i>
      <x v="1"/>
      <x/>
    </i>
    <i r="1">
      <x v="1"/>
    </i>
    <i r="1">
      <x v="2"/>
    </i>
    <i>
      <x v="2"/>
      <x/>
    </i>
    <i r="1">
      <x v="1"/>
    </i>
    <i r="1">
      <x v="2"/>
    </i>
    <i>
      <x v="3"/>
      <x/>
    </i>
    <i r="1">
      <x v="1"/>
    </i>
    <i r="1">
      <x v="2"/>
    </i>
  </rowItems>
  <colItems count="1">
    <i/>
  </colItems>
  <dataFields count="1">
    <dataField name="Sum of Quantity" fld="1" baseField="0" baseItem="0"/>
  </dataFields>
  <chartFormats count="39">
    <chartFormat chart="0" format="0" series="1">
      <pivotArea type="data" outline="0" fieldPosition="0">
        <references count="1">
          <reference field="4294967294" count="1" selected="0">
            <x v="0"/>
          </reference>
        </references>
      </pivotArea>
    </chartFormat>
    <chartFormat chart="24" format="103" series="1">
      <pivotArea type="data" outline="0" fieldPosition="0">
        <references count="1">
          <reference field="4294967294" count="1" selected="0">
            <x v="0"/>
          </reference>
        </references>
      </pivotArea>
    </chartFormat>
    <chartFormat chart="24" format="104">
      <pivotArea type="data" outline="0" fieldPosition="0">
        <references count="3">
          <reference field="4294967294" count="1" selected="0">
            <x v="0"/>
          </reference>
          <reference field="0" count="1" selected="0">
            <x v="0"/>
          </reference>
          <reference field="2" count="1" selected="0">
            <x v="3"/>
          </reference>
        </references>
      </pivotArea>
    </chartFormat>
    <chartFormat chart="24" format="105">
      <pivotArea type="data" outline="0" fieldPosition="0">
        <references count="3">
          <reference field="4294967294" count="1" selected="0">
            <x v="0"/>
          </reference>
          <reference field="0" count="1" selected="0">
            <x v="0"/>
          </reference>
          <reference field="2" count="1" selected="0">
            <x v="0"/>
          </reference>
        </references>
      </pivotArea>
    </chartFormat>
    <chartFormat chart="24" format="106">
      <pivotArea type="data" outline="0" fieldPosition="0">
        <references count="3">
          <reference field="4294967294" count="1" selected="0">
            <x v="0"/>
          </reference>
          <reference field="0" count="1" selected="0">
            <x v="0"/>
          </reference>
          <reference field="2" count="1" selected="0">
            <x v="1"/>
          </reference>
        </references>
      </pivotArea>
    </chartFormat>
    <chartFormat chart="24" format="107">
      <pivotArea type="data" outline="0" fieldPosition="0">
        <references count="3">
          <reference field="4294967294" count="1" selected="0">
            <x v="0"/>
          </reference>
          <reference field="0" count="1" selected="0">
            <x v="0"/>
          </reference>
          <reference field="2" count="1" selected="0">
            <x v="2"/>
          </reference>
        </references>
      </pivotArea>
    </chartFormat>
    <chartFormat chart="24" format="108">
      <pivotArea type="data" outline="0" fieldPosition="0">
        <references count="3">
          <reference field="4294967294" count="1" selected="0">
            <x v="0"/>
          </reference>
          <reference field="0" count="1" selected="0">
            <x v="1"/>
          </reference>
          <reference field="2" count="1" selected="0">
            <x v="3"/>
          </reference>
        </references>
      </pivotArea>
    </chartFormat>
    <chartFormat chart="24" format="109">
      <pivotArea type="data" outline="0" fieldPosition="0">
        <references count="3">
          <reference field="4294967294" count="1" selected="0">
            <x v="0"/>
          </reference>
          <reference field="0" count="1" selected="0">
            <x v="1"/>
          </reference>
          <reference field="2" count="1" selected="0">
            <x v="0"/>
          </reference>
        </references>
      </pivotArea>
    </chartFormat>
    <chartFormat chart="24" format="110">
      <pivotArea type="data" outline="0" fieldPosition="0">
        <references count="3">
          <reference field="4294967294" count="1" selected="0">
            <x v="0"/>
          </reference>
          <reference field="0" count="1" selected="0">
            <x v="1"/>
          </reference>
          <reference field="2" count="1" selected="0">
            <x v="1"/>
          </reference>
        </references>
      </pivotArea>
    </chartFormat>
    <chartFormat chart="24" format="111">
      <pivotArea type="data" outline="0" fieldPosition="0">
        <references count="3">
          <reference field="4294967294" count="1" selected="0">
            <x v="0"/>
          </reference>
          <reference field="0" count="1" selected="0">
            <x v="1"/>
          </reference>
          <reference field="2" count="1" selected="0">
            <x v="2"/>
          </reference>
        </references>
      </pivotArea>
    </chartFormat>
    <chartFormat chart="24" format="112">
      <pivotArea type="data" outline="0" fieldPosition="0">
        <references count="3">
          <reference field="4294967294" count="1" selected="0">
            <x v="0"/>
          </reference>
          <reference field="0" count="1" selected="0">
            <x v="2"/>
          </reference>
          <reference field="2" count="1" selected="0">
            <x v="3"/>
          </reference>
        </references>
      </pivotArea>
    </chartFormat>
    <chartFormat chart="24" format="113">
      <pivotArea type="data" outline="0" fieldPosition="0">
        <references count="3">
          <reference field="4294967294" count="1" selected="0">
            <x v="0"/>
          </reference>
          <reference field="0" count="1" selected="0">
            <x v="2"/>
          </reference>
          <reference field="2" count="1" selected="0">
            <x v="0"/>
          </reference>
        </references>
      </pivotArea>
    </chartFormat>
    <chartFormat chart="24" format="114">
      <pivotArea type="data" outline="0" fieldPosition="0">
        <references count="3">
          <reference field="4294967294" count="1" selected="0">
            <x v="0"/>
          </reference>
          <reference field="0" count="1" selected="0">
            <x v="2"/>
          </reference>
          <reference field="2" count="1" selected="0">
            <x v="1"/>
          </reference>
        </references>
      </pivotArea>
    </chartFormat>
    <chartFormat chart="24" format="115">
      <pivotArea type="data" outline="0" fieldPosition="0">
        <references count="3">
          <reference field="4294967294" count="1" selected="0">
            <x v="0"/>
          </reference>
          <reference field="0" count="1" selected="0">
            <x v="2"/>
          </reference>
          <reference field="2" count="1" selected="0">
            <x v="2"/>
          </reference>
        </references>
      </pivotArea>
    </chartFormat>
    <chartFormat chart="24" format="116">
      <pivotArea type="data" outline="0" fieldPosition="0">
        <references count="3">
          <reference field="4294967294" count="1" selected="0">
            <x v="0"/>
          </reference>
          <reference field="0" count="1" selected="0">
            <x v="3"/>
          </reference>
          <reference field="2" count="1" selected="0">
            <x v="3"/>
          </reference>
        </references>
      </pivotArea>
    </chartFormat>
    <chartFormat chart="24" format="117">
      <pivotArea type="data" outline="0" fieldPosition="0">
        <references count="3">
          <reference field="4294967294" count="1" selected="0">
            <x v="0"/>
          </reference>
          <reference field="0" count="1" selected="0">
            <x v="3"/>
          </reference>
          <reference field="2" count="1" selected="0">
            <x v="0"/>
          </reference>
        </references>
      </pivotArea>
    </chartFormat>
    <chartFormat chart="24" format="118">
      <pivotArea type="data" outline="0" fieldPosition="0">
        <references count="3">
          <reference field="4294967294" count="1" selected="0">
            <x v="0"/>
          </reference>
          <reference field="0" count="1" selected="0">
            <x v="3"/>
          </reference>
          <reference field="2" count="1" selected="0">
            <x v="1"/>
          </reference>
        </references>
      </pivotArea>
    </chartFormat>
    <chartFormat chart="24" format="119">
      <pivotArea type="data" outline="0" fieldPosition="0">
        <references count="3">
          <reference field="4294967294" count="1" selected="0">
            <x v="0"/>
          </reference>
          <reference field="0" count="1" selected="0">
            <x v="3"/>
          </reference>
          <reference field="2" count="1" selected="0">
            <x v="2"/>
          </reference>
        </references>
      </pivotArea>
    </chartFormat>
    <chartFormat chart="31" format="137" series="1">
      <pivotArea type="data" outline="0" fieldPosition="0">
        <references count="1">
          <reference field="4294967294" count="1" selected="0">
            <x v="0"/>
          </reference>
        </references>
      </pivotArea>
    </chartFormat>
    <chartFormat chart="31" format="138">
      <pivotArea type="data" outline="0" fieldPosition="0">
        <references count="3">
          <reference field="4294967294" count="1" selected="0">
            <x v="0"/>
          </reference>
          <reference field="0" count="1" selected="0">
            <x v="0"/>
          </reference>
          <reference field="2" count="1" selected="0">
            <x v="3"/>
          </reference>
        </references>
      </pivotArea>
    </chartFormat>
    <chartFormat chart="31" format="139">
      <pivotArea type="data" outline="0" fieldPosition="0">
        <references count="3">
          <reference field="4294967294" count="1" selected="0">
            <x v="0"/>
          </reference>
          <reference field="0" count="1" selected="0">
            <x v="0"/>
          </reference>
          <reference field="2" count="1" selected="0">
            <x v="0"/>
          </reference>
        </references>
      </pivotArea>
    </chartFormat>
    <chartFormat chart="31" format="140">
      <pivotArea type="data" outline="0" fieldPosition="0">
        <references count="3">
          <reference field="4294967294" count="1" selected="0">
            <x v="0"/>
          </reference>
          <reference field="0" count="1" selected="0">
            <x v="0"/>
          </reference>
          <reference field="2" count="1" selected="0">
            <x v="1"/>
          </reference>
        </references>
      </pivotArea>
    </chartFormat>
    <chartFormat chart="31" format="141">
      <pivotArea type="data" outline="0" fieldPosition="0">
        <references count="3">
          <reference field="4294967294" count="1" selected="0">
            <x v="0"/>
          </reference>
          <reference field="0" count="1" selected="0">
            <x v="0"/>
          </reference>
          <reference field="2" count="1" selected="0">
            <x v="2"/>
          </reference>
        </references>
      </pivotArea>
    </chartFormat>
    <chartFormat chart="31" format="142">
      <pivotArea type="data" outline="0" fieldPosition="0">
        <references count="3">
          <reference field="4294967294" count="1" selected="0">
            <x v="0"/>
          </reference>
          <reference field="0" count="1" selected="0">
            <x v="1"/>
          </reference>
          <reference field="2" count="1" selected="0">
            <x v="3"/>
          </reference>
        </references>
      </pivotArea>
    </chartFormat>
    <chartFormat chart="31" format="143">
      <pivotArea type="data" outline="0" fieldPosition="0">
        <references count="3">
          <reference field="4294967294" count="1" selected="0">
            <x v="0"/>
          </reference>
          <reference field="0" count="1" selected="0">
            <x v="1"/>
          </reference>
          <reference field="2" count="1" selected="0">
            <x v="0"/>
          </reference>
        </references>
      </pivotArea>
    </chartFormat>
    <chartFormat chart="31" format="144">
      <pivotArea type="data" outline="0" fieldPosition="0">
        <references count="3">
          <reference field="4294967294" count="1" selected="0">
            <x v="0"/>
          </reference>
          <reference field="0" count="1" selected="0">
            <x v="1"/>
          </reference>
          <reference field="2" count="1" selected="0">
            <x v="1"/>
          </reference>
        </references>
      </pivotArea>
    </chartFormat>
    <chartFormat chart="31" format="145">
      <pivotArea type="data" outline="0" fieldPosition="0">
        <references count="3">
          <reference field="4294967294" count="1" selected="0">
            <x v="0"/>
          </reference>
          <reference field="0" count="1" selected="0">
            <x v="1"/>
          </reference>
          <reference field="2" count="1" selected="0">
            <x v="2"/>
          </reference>
        </references>
      </pivotArea>
    </chartFormat>
    <chartFormat chart="31" format="146">
      <pivotArea type="data" outline="0" fieldPosition="0">
        <references count="3">
          <reference field="4294967294" count="1" selected="0">
            <x v="0"/>
          </reference>
          <reference field="0" count="1" selected="0">
            <x v="2"/>
          </reference>
          <reference field="2" count="1" selected="0">
            <x v="3"/>
          </reference>
        </references>
      </pivotArea>
    </chartFormat>
    <chartFormat chart="31" format="147">
      <pivotArea type="data" outline="0" fieldPosition="0">
        <references count="3">
          <reference field="4294967294" count="1" selected="0">
            <x v="0"/>
          </reference>
          <reference field="0" count="1" selected="0">
            <x v="2"/>
          </reference>
          <reference field="2" count="1" selected="0">
            <x v="0"/>
          </reference>
        </references>
      </pivotArea>
    </chartFormat>
    <chartFormat chart="31" format="148">
      <pivotArea type="data" outline="0" fieldPosition="0">
        <references count="3">
          <reference field="4294967294" count="1" selected="0">
            <x v="0"/>
          </reference>
          <reference field="0" count="1" selected="0">
            <x v="2"/>
          </reference>
          <reference field="2" count="1" selected="0">
            <x v="1"/>
          </reference>
        </references>
      </pivotArea>
    </chartFormat>
    <chartFormat chart="31" format="149">
      <pivotArea type="data" outline="0" fieldPosition="0">
        <references count="3">
          <reference field="4294967294" count="1" selected="0">
            <x v="0"/>
          </reference>
          <reference field="0" count="1" selected="0">
            <x v="2"/>
          </reference>
          <reference field="2" count="1" selected="0">
            <x v="2"/>
          </reference>
        </references>
      </pivotArea>
    </chartFormat>
    <chartFormat chart="31" format="150">
      <pivotArea type="data" outline="0" fieldPosition="0">
        <references count="3">
          <reference field="4294967294" count="1" selected="0">
            <x v="0"/>
          </reference>
          <reference field="0" count="1" selected="0">
            <x v="3"/>
          </reference>
          <reference field="2" count="1" selected="0">
            <x v="3"/>
          </reference>
        </references>
      </pivotArea>
    </chartFormat>
    <chartFormat chart="31" format="151">
      <pivotArea type="data" outline="0" fieldPosition="0">
        <references count="3">
          <reference field="4294967294" count="1" selected="0">
            <x v="0"/>
          </reference>
          <reference field="0" count="1" selected="0">
            <x v="3"/>
          </reference>
          <reference field="2" count="1" selected="0">
            <x v="0"/>
          </reference>
        </references>
      </pivotArea>
    </chartFormat>
    <chartFormat chart="31" format="152">
      <pivotArea type="data" outline="0" fieldPosition="0">
        <references count="3">
          <reference field="4294967294" count="1" selected="0">
            <x v="0"/>
          </reference>
          <reference field="0" count="1" selected="0">
            <x v="3"/>
          </reference>
          <reference field="2" count="1" selected="0">
            <x v="1"/>
          </reference>
        </references>
      </pivotArea>
    </chartFormat>
    <chartFormat chart="31" format="153">
      <pivotArea type="data" outline="0" fieldPosition="0">
        <references count="3">
          <reference field="4294967294" count="1" selected="0">
            <x v="0"/>
          </reference>
          <reference field="0" count="1" selected="0">
            <x v="3"/>
          </reference>
          <reference field="2" count="1" selected="0">
            <x v="2"/>
          </reference>
        </references>
      </pivotArea>
    </chartFormat>
    <chartFormat chart="0" format="1">
      <pivotArea type="data" outline="0" fieldPosition="0">
        <references count="3">
          <reference field="4294967294" count="1" selected="0">
            <x v="0"/>
          </reference>
          <reference field="0" count="1" selected="0">
            <x v="1"/>
          </reference>
          <reference field="2" count="1" selected="0">
            <x v="3"/>
          </reference>
        </references>
      </pivotArea>
    </chartFormat>
    <chartFormat chart="0" format="2">
      <pivotArea type="data" outline="0" fieldPosition="0">
        <references count="3">
          <reference field="4294967294" count="1" selected="0">
            <x v="0"/>
          </reference>
          <reference field="0" count="1" selected="0">
            <x v="1"/>
          </reference>
          <reference field="2" count="1" selected="0">
            <x v="0"/>
          </reference>
        </references>
      </pivotArea>
    </chartFormat>
    <chartFormat chart="0" format="3">
      <pivotArea type="data" outline="0" fieldPosition="0">
        <references count="3">
          <reference field="4294967294" count="1" selected="0">
            <x v="0"/>
          </reference>
          <reference field="0" count="1" selected="0">
            <x v="1"/>
          </reference>
          <reference field="2" count="1" selected="0">
            <x v="1"/>
          </reference>
        </references>
      </pivotArea>
    </chartFormat>
    <chartFormat chart="0" format="4">
      <pivotArea type="data" outline="0" fieldPosition="0">
        <references count="3">
          <reference field="4294967294" count="1" selected="0">
            <x v="0"/>
          </reference>
          <reference field="0" count="1" selected="0">
            <x v="1"/>
          </reference>
          <reference field="2" count="1" selected="0">
            <x v="2"/>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Data_1_Sales_Analysis.xlsx!SD">
        <x15:activeTabTopLevelEntity name="[S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821F22-FAF8-4706-B5E0-BB28BEB45B48}" name="PivotTable5" cacheId="36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1">
  <location ref="O3:P7"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1"/>
  </rowFields>
  <rowItems count="4">
    <i>
      <x/>
    </i>
    <i>
      <x v="1"/>
    </i>
    <i>
      <x v="2"/>
    </i>
    <i>
      <x v="3"/>
    </i>
  </rowItems>
  <colItems count="1">
    <i/>
  </colItems>
  <dataFields count="1">
    <dataField name="Average of Sale_Amount" fld="0" subtotal="average" baseField="0" baseItem="0"/>
  </dataFields>
  <chartFormats count="2">
    <chartFormat chart="0" format="0"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_Amount"/>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Data_1_Sales_Analysis.xlsx!SD">
        <x15:activeTabTopLevelEntity name="[S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77DC70-31DA-4BA9-BBE7-8AD9B09A83F0}" name="PivotTable9" cacheId="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4:L9" firstHeaderRow="1" firstDataRow="1" firstDataCol="1"/>
  <pivotFields count="8">
    <pivotField numFmtId="164" showAll="0">
      <items count="156">
        <item x="76"/>
        <item x="44"/>
        <item x="100"/>
        <item x="41"/>
        <item x="64"/>
        <item x="153"/>
        <item x="78"/>
        <item x="116"/>
        <item x="63"/>
        <item x="151"/>
        <item x="75"/>
        <item x="101"/>
        <item x="40"/>
        <item x="132"/>
        <item x="56"/>
        <item x="51"/>
        <item x="89"/>
        <item x="36"/>
        <item x="62"/>
        <item x="134"/>
        <item x="38"/>
        <item x="125"/>
        <item x="128"/>
        <item x="126"/>
        <item x="29"/>
        <item x="5"/>
        <item x="6"/>
        <item x="50"/>
        <item x="93"/>
        <item x="109"/>
        <item x="69"/>
        <item x="57"/>
        <item x="146"/>
        <item x="133"/>
        <item x="140"/>
        <item x="2"/>
        <item x="17"/>
        <item x="91"/>
        <item x="0"/>
        <item x="45"/>
        <item x="47"/>
        <item x="21"/>
        <item x="108"/>
        <item x="82"/>
        <item x="150"/>
        <item x="59"/>
        <item x="149"/>
        <item x="53"/>
        <item x="142"/>
        <item x="144"/>
        <item x="26"/>
        <item x="23"/>
        <item x="65"/>
        <item x="120"/>
        <item x="16"/>
        <item x="25"/>
        <item x="96"/>
        <item x="43"/>
        <item x="30"/>
        <item x="77"/>
        <item x="54"/>
        <item x="15"/>
        <item x="12"/>
        <item x="61"/>
        <item x="60"/>
        <item x="110"/>
        <item x="111"/>
        <item x="14"/>
        <item x="137"/>
        <item x="67"/>
        <item x="49"/>
        <item x="42"/>
        <item x="99"/>
        <item x="145"/>
        <item x="52"/>
        <item x="139"/>
        <item x="118"/>
        <item x="33"/>
        <item x="68"/>
        <item x="141"/>
        <item x="46"/>
        <item x="7"/>
        <item x="143"/>
        <item x="105"/>
        <item x="124"/>
        <item x="123"/>
        <item x="115"/>
        <item x="88"/>
        <item x="18"/>
        <item x="27"/>
        <item x="58"/>
        <item x="34"/>
        <item x="32"/>
        <item x="79"/>
        <item x="102"/>
        <item x="81"/>
        <item x="13"/>
        <item x="130"/>
        <item x="4"/>
        <item x="114"/>
        <item x="112"/>
        <item x="10"/>
        <item x="73"/>
        <item x="152"/>
        <item x="74"/>
        <item x="147"/>
        <item x="22"/>
        <item x="135"/>
        <item x="103"/>
        <item x="3"/>
        <item x="92"/>
        <item x="90"/>
        <item x="35"/>
        <item x="148"/>
        <item x="39"/>
        <item x="97"/>
        <item x="121"/>
        <item x="11"/>
        <item x="107"/>
        <item x="83"/>
        <item x="37"/>
        <item x="104"/>
        <item x="154"/>
        <item x="48"/>
        <item x="117"/>
        <item x="86"/>
        <item x="8"/>
        <item x="80"/>
        <item x="129"/>
        <item x="136"/>
        <item x="70"/>
        <item x="72"/>
        <item x="85"/>
        <item x="87"/>
        <item x="131"/>
        <item x="84"/>
        <item x="71"/>
        <item x="94"/>
        <item x="28"/>
        <item x="20"/>
        <item x="119"/>
        <item x="31"/>
        <item x="66"/>
        <item x="19"/>
        <item x="24"/>
        <item x="138"/>
        <item x="55"/>
        <item x="122"/>
        <item x="113"/>
        <item x="98"/>
        <item x="9"/>
        <item x="95"/>
        <item x="127"/>
        <item x="1"/>
        <item x="106"/>
        <item t="default"/>
      </items>
    </pivotField>
    <pivotField showAll="0"/>
    <pivotField axis="axisRow" showAll="0">
      <items count="5">
        <item x="3"/>
        <item x="0"/>
        <item x="2"/>
        <item x="1"/>
        <item t="default"/>
      </items>
    </pivotField>
    <pivotField showAll="0">
      <items count="5">
        <item x="0"/>
        <item h="1" x="2"/>
        <item h="1" x="3"/>
        <item h="1" x="1"/>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Quantity" fld="4"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3A6457-EB5E-450B-B2D6-DF0C22F1AD15}" name="PivotTable3" cacheId="37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4">
  <location ref="G3:H7"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1"/>
  </rowFields>
  <rowItems count="4">
    <i>
      <x/>
    </i>
    <i>
      <x v="1"/>
    </i>
    <i>
      <x v="2"/>
    </i>
    <i>
      <x v="3"/>
    </i>
  </rowItems>
  <colItems count="1">
    <i/>
  </colItems>
  <dataFields count="1">
    <dataField name="Sum of Sale_Amount" fld="0"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21" format="32" series="1">
      <pivotArea type="data" outline="0" fieldPosition="0">
        <references count="1">
          <reference field="4294967294" count="1" selected="0">
            <x v="0"/>
          </reference>
        </references>
      </pivotArea>
    </chartFormat>
    <chartFormat chart="21" format="33">
      <pivotArea type="data" outline="0" fieldPosition="0">
        <references count="2">
          <reference field="4294967294" count="1" selected="0">
            <x v="0"/>
          </reference>
          <reference field="1" count="1" selected="0">
            <x v="0"/>
          </reference>
        </references>
      </pivotArea>
    </chartFormat>
    <chartFormat chart="21" format="34">
      <pivotArea type="data" outline="0" fieldPosition="0">
        <references count="2">
          <reference field="4294967294" count="1" selected="0">
            <x v="0"/>
          </reference>
          <reference field="1" count="1" selected="0">
            <x v="1"/>
          </reference>
        </references>
      </pivotArea>
    </chartFormat>
    <chartFormat chart="21" format="35">
      <pivotArea type="data" outline="0" fieldPosition="0">
        <references count="2">
          <reference field="4294967294" count="1" selected="0">
            <x v="0"/>
          </reference>
          <reference field="1" count="1" selected="0">
            <x v="2"/>
          </reference>
        </references>
      </pivotArea>
    </chartFormat>
    <chartFormat chart="21" format="36">
      <pivotArea type="data" outline="0" fieldPosition="0">
        <references count="2">
          <reference field="4294967294" count="1" selected="0">
            <x v="0"/>
          </reference>
          <reference field="1" count="1" selected="0">
            <x v="3"/>
          </reference>
        </references>
      </pivotArea>
    </chartFormat>
    <chartFormat chart="21" format="37">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members count="3" level="1">
        <member name="[SD].[Product_Name].&amp;[Gadget]"/>
        <member name="[SD].[Product_Name].&amp;[Tool]"/>
        <member name="[SD].[Product_Name].&amp;[Widget]"/>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Data_1_Sales_Analysis.xlsx!SD">
        <x15:activeTabTopLevelEntity name="[S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1CEEAB-0A3D-43D7-9632-69BE671F3336}" name="PivotTable2" cacheId="37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29">
  <location ref="D3:E15" firstHeaderRow="1" firstDataRow="1" firstDataCol="1"/>
  <pivotFields count="3">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Sum of Sale_Amount" fld="1" baseField="0" baseItem="0"/>
  </dataFields>
  <chartFormats count="2">
    <chartFormat chart="0"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members count="3" level="1">
        <member name="[SD].[Product_Name].&amp;[Gadget]"/>
        <member name="[SD].[Product_Name].&amp;[Tool]"/>
        <member name="[SD].[Product_Name].&amp;[Widget]"/>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Data_1_Sales_Analysis.xlsx!SD">
        <x15:activeTabTopLevelEntity name="[S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1DF3FF-C4BA-4256-B171-C5C8FA47F438}" name="PivotTable8" cacheId="37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4">
  <location ref="AD3:AE158"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s>
    </pivotField>
    <pivotField compact="0" allDrilled="1" outline="0" subtotalTop="0" showAll="0" dataSourceSort="1" defaultSubtotal="0" defaultAttributeDrillState="1"/>
  </pivotFields>
  <rowFields count="1">
    <field x="1"/>
  </rowFields>
  <rowItems count="1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rowItems>
  <colItems count="1">
    <i/>
  </colItems>
  <dataFields count="1">
    <dataField name="Sum of Sale_Amount" fld="0" baseField="0" baseItem="0"/>
  </dataFields>
  <chartFormats count="2">
    <chartFormat chart="0" format="0"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members count="3" level="1">
        <member name="[SD].[Product_Name].&amp;[Gadget]"/>
        <member name="[SD].[Product_Name].&amp;[Tool]"/>
        <member name="[SD].[Product_Name].&amp;[Widget]"/>
      </members>
    </pivotHierarchy>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Data_1_Sales_Analysis.xlsx!SD">
        <x15:activeTabTopLevelEntity name="[S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294DE4-5577-4A1D-A8B0-88DE411DD325}" name="PivotTable1" cacheId="37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6">
  <location ref="A3:B6" firstHeaderRow="1" firstDataRow="1" firstDataCol="1"/>
  <pivotFields count="2">
    <pivotField axis="axisRow" compact="0" allDrilled="1" outline="0" subtotalTop="0" showAll="0" dataSourceSort="1" defaultSubtotal="0" defaultAttributeDrillState="1">
      <items count="3">
        <item s="1" x="0"/>
        <item s="1" x="1"/>
        <item s="1" x="2"/>
      </items>
    </pivotField>
    <pivotField dataField="1" compact="0" outline="0" subtotalTop="0" showAll="0" defaultSubtotal="0"/>
  </pivotFields>
  <rowFields count="1">
    <field x="0"/>
  </rowFields>
  <rowItems count="3">
    <i>
      <x/>
    </i>
    <i>
      <x v="1"/>
    </i>
    <i>
      <x v="2"/>
    </i>
  </rowItems>
  <colItems count="1">
    <i/>
  </colItems>
  <dataFields count="1">
    <dataField name="Sum of Sale_Amount" fld="1" baseField="0" baseItem="0"/>
  </dataFields>
  <chartFormats count="2">
    <chartFormat chart="0" format="0"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Data_1_Sales_Analysis.xlsx!SD">
        <x15:activeTabTopLevelEntity name="[S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2" xr10:uid="{0C5487CF-8E1B-42C9-961B-A4EF72776872}" sourceName="Product_Name">
  <pivotTables>
    <pivotTable tabId="2" name="PivotTable4"/>
    <pivotTable tabId="2" name="PivotTable10"/>
    <pivotTable tabId="2" name="PivotTable9"/>
  </pivotTables>
  <data>
    <tabular pivotCacheId="733105930">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5904E47B-A48E-42B4-8572-22C15DEFD418}" sourceName="Category">
  <pivotTables>
    <pivotTable tabId="2" name="PivotTable10"/>
  </pivotTables>
  <data>
    <tabular pivotCacheId="733105930">
      <items count="4">
        <i x="0"/>
        <i x="2"/>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1" xr10:uid="{C3D02E4C-2006-4234-9151-8D4E3B2EC71B}" cache="Slicer_Product_Name2" caption="Product_Name" rowHeight="241300"/>
  <slicer name="Category 1" xr10:uid="{125B38E8-FA15-4D34-9669-FC8FB5C05DA2}" cache="Slicer_Category2"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3" xr10:uid="{A708857F-B389-4ED9-B4C0-D914E5261D4A}" cache="Slicer_Product_Name2" caption="Product_Name" rowHeight="241300"/>
  <slicer name="Category 3" xr10:uid="{B9CEC8F3-7F06-452E-8546-DB94409A6934}" cache="Slicer_Category2"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C751D4-EEBD-41CD-85A0-2CC5A2AF192C}" name="SD" displayName="SD" ref="A1:F201" totalsRowShown="0" headerRowDxfId="3" headerRowBorderDxfId="2" tableBorderDxfId="1">
  <autoFilter ref="A1:F201" xr:uid="{BFC751D4-EEBD-41CD-85A0-2CC5A2AF192C}"/>
  <tableColumns count="6">
    <tableColumn id="1" xr3:uid="{98122C0D-6D22-4936-836C-A7AE864686E4}" name="Date" dataDxfId="0"/>
    <tableColumn id="2" xr3:uid="{CC2E9EDF-E7E4-4BD6-91BA-D89AD0ACA06B}" name="Product_ID"/>
    <tableColumn id="3" xr3:uid="{008DB718-4DDE-4781-B743-B1C9E6627252}" name="Product_Name"/>
    <tableColumn id="4" xr3:uid="{13E4ADAD-619B-4BE4-B155-A11F1504FE08}" name="Category"/>
    <tableColumn id="5" xr3:uid="{7D435C2B-91E5-4B88-907C-BCBE1C405C90}" name="Quantity"/>
    <tableColumn id="6" xr3:uid="{F6E4945E-74DC-467E-B881-7BBED67648A3}" name="Sale_Amou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1"/>
  <sheetViews>
    <sheetView topLeftCell="A180" workbookViewId="0">
      <selection activeCell="E38" sqref="E38"/>
    </sheetView>
  </sheetViews>
  <sheetFormatPr defaultRowHeight="15" x14ac:dyDescent="0.25"/>
  <cols>
    <col min="1" max="1" width="18.28515625" style="3" bestFit="1" customWidth="1"/>
    <col min="2" max="2" width="12.85546875" customWidth="1"/>
    <col min="3" max="3" width="16.28515625" customWidth="1"/>
    <col min="4" max="4" width="11" customWidth="1"/>
    <col min="5" max="5" width="10.85546875" customWidth="1"/>
    <col min="6" max="6" width="15" customWidth="1"/>
  </cols>
  <sheetData>
    <row r="1" spans="1:6" x14ac:dyDescent="0.25">
      <c r="A1" s="2" t="s">
        <v>0</v>
      </c>
      <c r="B1" s="1" t="s">
        <v>1</v>
      </c>
      <c r="C1" s="1" t="s">
        <v>2</v>
      </c>
      <c r="D1" s="1" t="s">
        <v>3</v>
      </c>
      <c r="E1" s="1" t="s">
        <v>4</v>
      </c>
      <c r="F1" s="1" t="s">
        <v>5</v>
      </c>
    </row>
    <row r="2" spans="1:6" x14ac:dyDescent="0.25">
      <c r="A2" s="3">
        <v>45019</v>
      </c>
      <c r="B2">
        <v>3</v>
      </c>
      <c r="C2" t="s">
        <v>6</v>
      </c>
      <c r="D2" t="s">
        <v>10</v>
      </c>
      <c r="E2">
        <v>6</v>
      </c>
      <c r="F2">
        <v>354.8</v>
      </c>
    </row>
    <row r="3" spans="1:6" x14ac:dyDescent="0.25">
      <c r="A3" s="3">
        <v>45279</v>
      </c>
      <c r="B3">
        <v>13</v>
      </c>
      <c r="C3" t="s">
        <v>6</v>
      </c>
      <c r="D3" t="s">
        <v>11</v>
      </c>
      <c r="E3">
        <v>3</v>
      </c>
      <c r="F3">
        <v>66.099999999999994</v>
      </c>
    </row>
    <row r="4" spans="1:6" x14ac:dyDescent="0.25">
      <c r="A4" s="3">
        <v>45010</v>
      </c>
      <c r="B4">
        <v>18</v>
      </c>
      <c r="C4" t="s">
        <v>7</v>
      </c>
      <c r="D4" t="s">
        <v>10</v>
      </c>
      <c r="E4">
        <v>2</v>
      </c>
      <c r="F4">
        <v>228.16</v>
      </c>
    </row>
    <row r="5" spans="1:6" x14ac:dyDescent="0.25">
      <c r="A5" s="3">
        <v>45160</v>
      </c>
      <c r="B5">
        <v>19</v>
      </c>
      <c r="C5" t="s">
        <v>8</v>
      </c>
      <c r="D5" t="s">
        <v>11</v>
      </c>
      <c r="E5">
        <v>9</v>
      </c>
      <c r="F5">
        <v>316.73</v>
      </c>
    </row>
    <row r="6" spans="1:6" x14ac:dyDescent="0.25">
      <c r="A6" s="3">
        <v>45136</v>
      </c>
      <c r="B6">
        <v>14</v>
      </c>
      <c r="C6" t="s">
        <v>6</v>
      </c>
      <c r="D6" t="s">
        <v>11</v>
      </c>
      <c r="E6">
        <v>9</v>
      </c>
      <c r="F6">
        <v>211.91</v>
      </c>
    </row>
    <row r="7" spans="1:6" x14ac:dyDescent="0.25">
      <c r="A7" s="3">
        <v>44995</v>
      </c>
      <c r="B7">
        <v>18</v>
      </c>
      <c r="C7" t="s">
        <v>7</v>
      </c>
      <c r="D7" t="s">
        <v>11</v>
      </c>
      <c r="E7">
        <v>6</v>
      </c>
      <c r="F7">
        <v>470.32</v>
      </c>
    </row>
    <row r="8" spans="1:6" x14ac:dyDescent="0.25">
      <c r="A8" s="3">
        <v>44997</v>
      </c>
      <c r="B8">
        <v>15</v>
      </c>
      <c r="C8" t="s">
        <v>7</v>
      </c>
      <c r="D8" t="s">
        <v>11</v>
      </c>
      <c r="E8">
        <v>8</v>
      </c>
      <c r="F8">
        <v>275.92</v>
      </c>
    </row>
    <row r="9" spans="1:6" x14ac:dyDescent="0.25">
      <c r="A9" s="3">
        <v>45104</v>
      </c>
      <c r="B9">
        <v>9</v>
      </c>
      <c r="C9" t="s">
        <v>6</v>
      </c>
      <c r="D9" t="s">
        <v>10</v>
      </c>
      <c r="E9">
        <v>5</v>
      </c>
      <c r="F9">
        <v>166.09</v>
      </c>
    </row>
    <row r="10" spans="1:6" x14ac:dyDescent="0.25">
      <c r="A10" s="3">
        <v>45203</v>
      </c>
      <c r="B10">
        <v>14</v>
      </c>
      <c r="C10" t="s">
        <v>9</v>
      </c>
      <c r="D10" t="s">
        <v>12</v>
      </c>
      <c r="E10">
        <v>1</v>
      </c>
      <c r="F10">
        <v>126.05</v>
      </c>
    </row>
    <row r="11" spans="1:6" x14ac:dyDescent="0.25">
      <c r="A11" s="3">
        <v>45268</v>
      </c>
      <c r="B11">
        <v>17</v>
      </c>
      <c r="C11" t="s">
        <v>9</v>
      </c>
      <c r="D11" t="s">
        <v>13</v>
      </c>
      <c r="E11">
        <v>6</v>
      </c>
      <c r="F11">
        <v>250.04</v>
      </c>
    </row>
    <row r="12" spans="1:6" x14ac:dyDescent="0.25">
      <c r="A12" s="3">
        <v>45143</v>
      </c>
      <c r="B12">
        <v>16</v>
      </c>
      <c r="C12" t="s">
        <v>6</v>
      </c>
      <c r="D12" t="s">
        <v>13</v>
      </c>
      <c r="E12">
        <v>9</v>
      </c>
      <c r="F12">
        <v>313.02</v>
      </c>
    </row>
    <row r="13" spans="1:6" x14ac:dyDescent="0.25">
      <c r="A13" s="3">
        <v>45175</v>
      </c>
      <c r="B13">
        <v>13</v>
      </c>
      <c r="C13" t="s">
        <v>7</v>
      </c>
      <c r="D13" t="s">
        <v>11</v>
      </c>
      <c r="E13">
        <v>5</v>
      </c>
      <c r="F13">
        <v>468.46</v>
      </c>
    </row>
    <row r="14" spans="1:6" x14ac:dyDescent="0.25">
      <c r="A14" s="3">
        <v>45071</v>
      </c>
      <c r="B14">
        <v>9</v>
      </c>
      <c r="C14" t="s">
        <v>9</v>
      </c>
      <c r="D14" t="s">
        <v>11</v>
      </c>
      <c r="E14">
        <v>4</v>
      </c>
      <c r="F14">
        <v>387.26</v>
      </c>
    </row>
    <row r="15" spans="1:6" x14ac:dyDescent="0.25">
      <c r="A15" s="3">
        <v>45131</v>
      </c>
      <c r="B15">
        <v>5</v>
      </c>
      <c r="C15" t="s">
        <v>6</v>
      </c>
      <c r="D15" t="s">
        <v>12</v>
      </c>
      <c r="E15">
        <v>6</v>
      </c>
      <c r="F15">
        <v>184.66</v>
      </c>
    </row>
    <row r="16" spans="1:6" x14ac:dyDescent="0.25">
      <c r="A16" s="3">
        <v>45079</v>
      </c>
      <c r="B16">
        <v>1</v>
      </c>
      <c r="C16" t="s">
        <v>7</v>
      </c>
      <c r="D16" t="s">
        <v>12</v>
      </c>
      <c r="E16">
        <v>8</v>
      </c>
      <c r="F16">
        <v>79.680000000000007</v>
      </c>
    </row>
    <row r="17" spans="1:6" x14ac:dyDescent="0.25">
      <c r="A17" s="3">
        <v>45066</v>
      </c>
      <c r="B17">
        <v>14</v>
      </c>
      <c r="C17" t="s">
        <v>9</v>
      </c>
      <c r="D17" t="s">
        <v>12</v>
      </c>
      <c r="E17">
        <v>6</v>
      </c>
      <c r="F17">
        <v>392.02</v>
      </c>
    </row>
    <row r="18" spans="1:6" x14ac:dyDescent="0.25">
      <c r="A18" s="3">
        <v>45049</v>
      </c>
      <c r="B18">
        <v>19</v>
      </c>
      <c r="C18" t="s">
        <v>7</v>
      </c>
      <c r="D18" t="s">
        <v>11</v>
      </c>
      <c r="E18">
        <v>3</v>
      </c>
      <c r="F18">
        <v>245.61</v>
      </c>
    </row>
    <row r="19" spans="1:6" x14ac:dyDescent="0.25">
      <c r="A19" s="3">
        <v>45016</v>
      </c>
      <c r="B19">
        <v>6</v>
      </c>
      <c r="C19" t="s">
        <v>9</v>
      </c>
      <c r="D19" t="s">
        <v>13</v>
      </c>
      <c r="E19">
        <v>6</v>
      </c>
      <c r="F19">
        <v>202.65</v>
      </c>
    </row>
    <row r="20" spans="1:6" x14ac:dyDescent="0.25">
      <c r="A20" s="3">
        <v>45116</v>
      </c>
      <c r="B20">
        <v>18</v>
      </c>
      <c r="C20" t="s">
        <v>9</v>
      </c>
      <c r="D20" t="s">
        <v>12</v>
      </c>
      <c r="E20">
        <v>3</v>
      </c>
      <c r="F20">
        <v>46.95</v>
      </c>
    </row>
    <row r="21" spans="1:6" x14ac:dyDescent="0.25">
      <c r="A21" s="3">
        <v>45244</v>
      </c>
      <c r="B21">
        <v>4</v>
      </c>
      <c r="C21" t="s">
        <v>8</v>
      </c>
      <c r="D21" t="s">
        <v>13</v>
      </c>
      <c r="E21">
        <v>6</v>
      </c>
      <c r="F21">
        <v>39.229999999999997</v>
      </c>
    </row>
    <row r="22" spans="1:6" x14ac:dyDescent="0.25">
      <c r="A22" s="3">
        <v>45233</v>
      </c>
      <c r="B22">
        <v>8</v>
      </c>
      <c r="C22" t="s">
        <v>8</v>
      </c>
      <c r="D22" t="s">
        <v>13</v>
      </c>
      <c r="E22">
        <v>8</v>
      </c>
      <c r="F22">
        <v>246.05</v>
      </c>
    </row>
    <row r="23" spans="1:6" x14ac:dyDescent="0.25">
      <c r="A23" s="3">
        <v>45022</v>
      </c>
      <c r="B23">
        <v>1</v>
      </c>
      <c r="C23" t="s">
        <v>8</v>
      </c>
      <c r="D23" t="s">
        <v>10</v>
      </c>
      <c r="E23">
        <v>9</v>
      </c>
      <c r="F23">
        <v>31.9</v>
      </c>
    </row>
    <row r="24" spans="1:6" x14ac:dyDescent="0.25">
      <c r="A24" s="3">
        <v>45154</v>
      </c>
      <c r="B24">
        <v>18</v>
      </c>
      <c r="C24" t="s">
        <v>9</v>
      </c>
      <c r="D24" t="s">
        <v>12</v>
      </c>
      <c r="E24">
        <v>1</v>
      </c>
      <c r="F24">
        <v>493.27</v>
      </c>
    </row>
    <row r="25" spans="1:6" x14ac:dyDescent="0.25">
      <c r="A25" s="3">
        <v>45044</v>
      </c>
      <c r="B25">
        <v>17</v>
      </c>
      <c r="C25" t="s">
        <v>8</v>
      </c>
      <c r="D25" t="s">
        <v>12</v>
      </c>
      <c r="E25">
        <v>4</v>
      </c>
      <c r="F25">
        <v>303.07</v>
      </c>
    </row>
    <row r="26" spans="1:6" x14ac:dyDescent="0.25">
      <c r="A26" s="3">
        <v>45251</v>
      </c>
      <c r="B26">
        <v>19</v>
      </c>
      <c r="C26" t="s">
        <v>6</v>
      </c>
      <c r="D26" t="s">
        <v>10</v>
      </c>
      <c r="E26">
        <v>9</v>
      </c>
      <c r="F26">
        <v>101.96</v>
      </c>
    </row>
    <row r="27" spans="1:6" x14ac:dyDescent="0.25">
      <c r="A27" s="3">
        <v>45052</v>
      </c>
      <c r="B27">
        <v>13</v>
      </c>
      <c r="C27" t="s">
        <v>7</v>
      </c>
      <c r="D27" t="s">
        <v>13</v>
      </c>
      <c r="E27">
        <v>5</v>
      </c>
      <c r="F27">
        <v>199.65</v>
      </c>
    </row>
    <row r="28" spans="1:6" x14ac:dyDescent="0.25">
      <c r="A28" s="3">
        <v>45043</v>
      </c>
      <c r="B28">
        <v>13</v>
      </c>
      <c r="C28" t="s">
        <v>7</v>
      </c>
      <c r="D28" t="s">
        <v>13</v>
      </c>
      <c r="E28">
        <v>4</v>
      </c>
      <c r="F28">
        <v>459.89</v>
      </c>
    </row>
    <row r="29" spans="1:6" x14ac:dyDescent="0.25">
      <c r="A29" s="3">
        <v>45118</v>
      </c>
      <c r="B29">
        <v>14</v>
      </c>
      <c r="C29" t="s">
        <v>7</v>
      </c>
      <c r="D29" t="s">
        <v>12</v>
      </c>
      <c r="E29">
        <v>1</v>
      </c>
      <c r="F29">
        <v>219.18</v>
      </c>
    </row>
    <row r="30" spans="1:6" x14ac:dyDescent="0.25">
      <c r="A30" s="3">
        <v>45231</v>
      </c>
      <c r="B30">
        <v>5</v>
      </c>
      <c r="C30" t="s">
        <v>9</v>
      </c>
      <c r="D30" t="s">
        <v>10</v>
      </c>
      <c r="E30">
        <v>3</v>
      </c>
      <c r="F30">
        <v>313.56</v>
      </c>
    </row>
    <row r="31" spans="1:6" x14ac:dyDescent="0.25">
      <c r="A31" s="3">
        <v>44994</v>
      </c>
      <c r="B31">
        <v>7</v>
      </c>
      <c r="C31" t="s">
        <v>9</v>
      </c>
      <c r="D31" t="s">
        <v>10</v>
      </c>
      <c r="E31">
        <v>3</v>
      </c>
      <c r="F31">
        <v>497.61</v>
      </c>
    </row>
    <row r="32" spans="1:6" x14ac:dyDescent="0.25">
      <c r="A32" s="3">
        <v>45063</v>
      </c>
      <c r="B32">
        <v>8</v>
      </c>
      <c r="C32" t="s">
        <v>6</v>
      </c>
      <c r="D32" t="s">
        <v>13</v>
      </c>
      <c r="E32">
        <v>4</v>
      </c>
      <c r="F32">
        <v>174.55</v>
      </c>
    </row>
    <row r="33" spans="1:6" x14ac:dyDescent="0.25">
      <c r="A33" s="3">
        <v>45240</v>
      </c>
      <c r="B33">
        <v>17</v>
      </c>
      <c r="C33" t="s">
        <v>9</v>
      </c>
      <c r="D33" t="s">
        <v>10</v>
      </c>
      <c r="E33">
        <v>2</v>
      </c>
      <c r="F33">
        <v>452.15</v>
      </c>
    </row>
    <row r="34" spans="1:6" x14ac:dyDescent="0.25">
      <c r="A34" s="3">
        <v>45122</v>
      </c>
      <c r="B34">
        <v>9</v>
      </c>
      <c r="C34" t="s">
        <v>8</v>
      </c>
      <c r="D34" t="s">
        <v>10</v>
      </c>
      <c r="E34">
        <v>2</v>
      </c>
      <c r="F34">
        <v>301.05</v>
      </c>
    </row>
    <row r="35" spans="1:6" x14ac:dyDescent="0.25">
      <c r="A35" s="3">
        <v>45096</v>
      </c>
      <c r="B35">
        <v>19</v>
      </c>
      <c r="C35" t="s">
        <v>8</v>
      </c>
      <c r="D35" t="s">
        <v>12</v>
      </c>
      <c r="E35">
        <v>9</v>
      </c>
      <c r="F35">
        <v>455.51</v>
      </c>
    </row>
    <row r="36" spans="1:6" x14ac:dyDescent="0.25">
      <c r="A36" s="3">
        <v>45120</v>
      </c>
      <c r="B36">
        <v>17</v>
      </c>
      <c r="C36" t="s">
        <v>8</v>
      </c>
      <c r="D36" t="s">
        <v>11</v>
      </c>
      <c r="E36">
        <v>8</v>
      </c>
      <c r="F36">
        <v>65.03</v>
      </c>
    </row>
    <row r="37" spans="1:6" x14ac:dyDescent="0.25">
      <c r="A37" s="3">
        <v>45096</v>
      </c>
      <c r="B37">
        <v>13</v>
      </c>
      <c r="C37" t="s">
        <v>7</v>
      </c>
      <c r="D37" t="s">
        <v>13</v>
      </c>
      <c r="E37">
        <v>7</v>
      </c>
      <c r="F37">
        <v>225.95</v>
      </c>
    </row>
    <row r="38" spans="1:6" x14ac:dyDescent="0.25">
      <c r="A38" s="3">
        <v>45164</v>
      </c>
      <c r="B38">
        <v>19</v>
      </c>
      <c r="C38" t="s">
        <v>6</v>
      </c>
      <c r="D38" t="s">
        <v>13</v>
      </c>
      <c r="E38">
        <v>1</v>
      </c>
      <c r="F38">
        <v>496.44</v>
      </c>
    </row>
    <row r="39" spans="1:6" x14ac:dyDescent="0.25">
      <c r="A39" s="3">
        <v>44979</v>
      </c>
      <c r="B39">
        <v>19</v>
      </c>
      <c r="C39" t="s">
        <v>7</v>
      </c>
      <c r="D39" t="s">
        <v>13</v>
      </c>
      <c r="E39">
        <v>1</v>
      </c>
      <c r="F39">
        <v>140.46</v>
      </c>
    </row>
    <row r="40" spans="1:6" x14ac:dyDescent="0.25">
      <c r="A40" s="3">
        <v>45043</v>
      </c>
      <c r="B40">
        <v>7</v>
      </c>
      <c r="C40" t="s">
        <v>7</v>
      </c>
      <c r="D40" t="s">
        <v>10</v>
      </c>
      <c r="E40">
        <v>8</v>
      </c>
      <c r="F40">
        <v>184.69</v>
      </c>
    </row>
    <row r="41" spans="1:6" x14ac:dyDescent="0.25">
      <c r="A41" s="3">
        <v>45189</v>
      </c>
      <c r="B41">
        <v>6</v>
      </c>
      <c r="C41" t="s">
        <v>7</v>
      </c>
      <c r="D41" t="s">
        <v>11</v>
      </c>
      <c r="E41">
        <v>6</v>
      </c>
      <c r="F41">
        <v>385.91</v>
      </c>
    </row>
    <row r="42" spans="1:6" x14ac:dyDescent="0.25">
      <c r="A42" s="3">
        <v>44982</v>
      </c>
      <c r="B42">
        <v>1</v>
      </c>
      <c r="C42" t="s">
        <v>9</v>
      </c>
      <c r="D42" t="s">
        <v>10</v>
      </c>
      <c r="E42">
        <v>2</v>
      </c>
      <c r="F42">
        <v>294.8</v>
      </c>
    </row>
    <row r="43" spans="1:6" x14ac:dyDescent="0.25">
      <c r="A43" s="3">
        <v>45168</v>
      </c>
      <c r="B43">
        <v>11</v>
      </c>
      <c r="C43" t="s">
        <v>9</v>
      </c>
      <c r="D43" t="s">
        <v>10</v>
      </c>
      <c r="E43">
        <v>5</v>
      </c>
      <c r="F43">
        <v>31.61</v>
      </c>
    </row>
    <row r="44" spans="1:6" x14ac:dyDescent="0.25">
      <c r="A44" s="3">
        <v>44963</v>
      </c>
      <c r="B44">
        <v>10</v>
      </c>
      <c r="C44" t="s">
        <v>7</v>
      </c>
      <c r="D44" t="s">
        <v>13</v>
      </c>
      <c r="E44">
        <v>8</v>
      </c>
      <c r="F44">
        <v>100.35</v>
      </c>
    </row>
    <row r="45" spans="1:6" x14ac:dyDescent="0.25">
      <c r="A45" s="3">
        <v>44935</v>
      </c>
      <c r="B45">
        <v>6</v>
      </c>
      <c r="C45" t="s">
        <v>7</v>
      </c>
      <c r="D45" t="s">
        <v>11</v>
      </c>
      <c r="E45">
        <v>9</v>
      </c>
      <c r="F45">
        <v>86.3</v>
      </c>
    </row>
    <row r="46" spans="1:6" x14ac:dyDescent="0.25">
      <c r="A46" s="3">
        <v>45085</v>
      </c>
      <c r="B46">
        <v>9</v>
      </c>
      <c r="C46" t="s">
        <v>6</v>
      </c>
      <c r="D46" t="s">
        <v>12</v>
      </c>
      <c r="E46">
        <v>6</v>
      </c>
      <c r="F46">
        <v>499.01</v>
      </c>
    </row>
    <row r="47" spans="1:6" x14ac:dyDescent="0.25">
      <c r="A47" s="3">
        <v>45062</v>
      </c>
      <c r="B47">
        <v>12</v>
      </c>
      <c r="C47" t="s">
        <v>9</v>
      </c>
      <c r="D47" t="s">
        <v>11</v>
      </c>
      <c r="E47">
        <v>5</v>
      </c>
      <c r="F47">
        <v>328.46</v>
      </c>
    </row>
    <row r="48" spans="1:6" x14ac:dyDescent="0.25">
      <c r="A48" s="3">
        <v>44929</v>
      </c>
      <c r="B48">
        <v>14</v>
      </c>
      <c r="C48" t="s">
        <v>8</v>
      </c>
      <c r="D48" t="s">
        <v>10</v>
      </c>
      <c r="E48">
        <v>2</v>
      </c>
      <c r="F48">
        <v>308.52</v>
      </c>
    </row>
    <row r="49" spans="1:6" x14ac:dyDescent="0.25">
      <c r="A49" s="3">
        <v>45203</v>
      </c>
      <c r="B49">
        <v>4</v>
      </c>
      <c r="C49" t="s">
        <v>9</v>
      </c>
      <c r="D49" t="s">
        <v>11</v>
      </c>
      <c r="E49">
        <v>8</v>
      </c>
      <c r="F49">
        <v>176.74</v>
      </c>
    </row>
    <row r="50" spans="1:6" x14ac:dyDescent="0.25">
      <c r="A50" s="3">
        <v>45020</v>
      </c>
      <c r="B50">
        <v>7</v>
      </c>
      <c r="C50" t="s">
        <v>9</v>
      </c>
      <c r="D50" t="s">
        <v>13</v>
      </c>
      <c r="E50">
        <v>1</v>
      </c>
      <c r="F50">
        <v>91.06</v>
      </c>
    </row>
    <row r="51" spans="1:6" x14ac:dyDescent="0.25">
      <c r="A51" s="3">
        <v>45101</v>
      </c>
      <c r="B51">
        <v>5</v>
      </c>
      <c r="C51" t="s">
        <v>8</v>
      </c>
      <c r="D51" t="s">
        <v>10</v>
      </c>
      <c r="E51">
        <v>9</v>
      </c>
      <c r="F51">
        <v>457.9</v>
      </c>
    </row>
    <row r="52" spans="1:6" x14ac:dyDescent="0.25">
      <c r="A52" s="3">
        <v>45021</v>
      </c>
      <c r="B52">
        <v>5</v>
      </c>
      <c r="C52" t="s">
        <v>7</v>
      </c>
      <c r="D52" t="s">
        <v>13</v>
      </c>
      <c r="E52">
        <v>4</v>
      </c>
      <c r="F52">
        <v>229.36</v>
      </c>
    </row>
    <row r="53" spans="1:6" x14ac:dyDescent="0.25">
      <c r="A53" s="3">
        <v>45195</v>
      </c>
      <c r="B53">
        <v>9</v>
      </c>
      <c r="C53" t="s">
        <v>6</v>
      </c>
      <c r="D53" t="s">
        <v>10</v>
      </c>
      <c r="E53">
        <v>8</v>
      </c>
      <c r="F53">
        <v>148.85</v>
      </c>
    </row>
    <row r="54" spans="1:6" x14ac:dyDescent="0.25">
      <c r="A54" s="3">
        <v>45083</v>
      </c>
      <c r="B54">
        <v>8</v>
      </c>
      <c r="C54" t="s">
        <v>7</v>
      </c>
      <c r="D54" t="s">
        <v>13</v>
      </c>
      <c r="E54">
        <v>6</v>
      </c>
      <c r="F54">
        <v>300.88</v>
      </c>
    </row>
    <row r="55" spans="1:6" x14ac:dyDescent="0.25">
      <c r="A55" s="3">
        <v>44999</v>
      </c>
      <c r="B55">
        <v>12</v>
      </c>
      <c r="C55" t="s">
        <v>8</v>
      </c>
      <c r="D55" t="s">
        <v>12</v>
      </c>
      <c r="E55">
        <v>9</v>
      </c>
      <c r="F55">
        <v>336.12</v>
      </c>
    </row>
    <row r="56" spans="1:6" x14ac:dyDescent="0.25">
      <c r="A56" s="3">
        <v>45019</v>
      </c>
      <c r="B56">
        <v>15</v>
      </c>
      <c r="C56" t="s">
        <v>8</v>
      </c>
      <c r="D56" t="s">
        <v>13</v>
      </c>
      <c r="E56">
        <v>6</v>
      </c>
      <c r="F56">
        <v>219.83</v>
      </c>
    </row>
    <row r="57" spans="1:6" x14ac:dyDescent="0.25">
      <c r="A57" s="3">
        <v>44973</v>
      </c>
      <c r="B57">
        <v>17</v>
      </c>
      <c r="C57" t="s">
        <v>9</v>
      </c>
      <c r="D57" t="s">
        <v>13</v>
      </c>
      <c r="E57">
        <v>3</v>
      </c>
      <c r="F57">
        <v>204.24</v>
      </c>
    </row>
    <row r="58" spans="1:6" x14ac:dyDescent="0.25">
      <c r="A58" s="3">
        <v>45091</v>
      </c>
      <c r="B58">
        <v>6</v>
      </c>
      <c r="C58" t="s">
        <v>8</v>
      </c>
      <c r="D58" t="s">
        <v>13</v>
      </c>
      <c r="E58">
        <v>5</v>
      </c>
      <c r="F58">
        <v>124.14</v>
      </c>
    </row>
    <row r="59" spans="1:6" x14ac:dyDescent="0.25">
      <c r="A59" s="3">
        <v>45037</v>
      </c>
      <c r="B59">
        <v>17</v>
      </c>
      <c r="C59" t="s">
        <v>8</v>
      </c>
      <c r="D59" t="s">
        <v>12</v>
      </c>
      <c r="E59">
        <v>3</v>
      </c>
      <c r="F59">
        <v>296.42</v>
      </c>
    </row>
    <row r="60" spans="1:6" x14ac:dyDescent="0.25">
      <c r="A60" s="3">
        <v>44997</v>
      </c>
      <c r="B60">
        <v>9</v>
      </c>
      <c r="C60" t="s">
        <v>6</v>
      </c>
      <c r="D60" t="s">
        <v>11</v>
      </c>
      <c r="E60">
        <v>3</v>
      </c>
      <c r="F60">
        <v>444.5</v>
      </c>
    </row>
    <row r="61" spans="1:6" x14ac:dyDescent="0.25">
      <c r="A61" s="3">
        <v>45065</v>
      </c>
      <c r="B61">
        <v>13</v>
      </c>
      <c r="C61" t="s">
        <v>7</v>
      </c>
      <c r="D61" t="s">
        <v>10</v>
      </c>
      <c r="E61">
        <v>3</v>
      </c>
      <c r="F61">
        <v>479.58</v>
      </c>
    </row>
    <row r="62" spans="1:6" x14ac:dyDescent="0.25">
      <c r="A62" s="3">
        <v>45255</v>
      </c>
      <c r="B62">
        <v>17</v>
      </c>
      <c r="C62" t="s">
        <v>7</v>
      </c>
      <c r="D62" t="s">
        <v>12</v>
      </c>
      <c r="E62">
        <v>3</v>
      </c>
      <c r="F62">
        <v>365.6</v>
      </c>
    </row>
    <row r="63" spans="1:6" x14ac:dyDescent="0.25">
      <c r="A63" s="3">
        <v>44971</v>
      </c>
      <c r="B63">
        <v>19</v>
      </c>
      <c r="C63" t="s">
        <v>6</v>
      </c>
      <c r="D63" t="s">
        <v>10</v>
      </c>
      <c r="E63">
        <v>4</v>
      </c>
      <c r="F63">
        <v>313.22000000000003</v>
      </c>
    </row>
    <row r="64" spans="1:6" x14ac:dyDescent="0.25">
      <c r="A64" s="3">
        <v>45005</v>
      </c>
      <c r="B64">
        <v>2</v>
      </c>
      <c r="C64" t="s">
        <v>8</v>
      </c>
      <c r="D64" t="s">
        <v>12</v>
      </c>
      <c r="E64">
        <v>6</v>
      </c>
      <c r="F64">
        <v>126.91</v>
      </c>
    </row>
    <row r="65" spans="1:6" x14ac:dyDescent="0.25">
      <c r="A65" s="3">
        <v>45119</v>
      </c>
      <c r="B65">
        <v>12</v>
      </c>
      <c r="C65" t="s">
        <v>6</v>
      </c>
      <c r="D65" t="s">
        <v>13</v>
      </c>
      <c r="E65">
        <v>3</v>
      </c>
      <c r="F65">
        <v>198.3</v>
      </c>
    </row>
    <row r="66" spans="1:6" x14ac:dyDescent="0.25">
      <c r="A66" s="3">
        <v>45029</v>
      </c>
      <c r="B66">
        <v>11</v>
      </c>
      <c r="C66" t="s">
        <v>8</v>
      </c>
      <c r="D66" t="s">
        <v>12</v>
      </c>
      <c r="E66">
        <v>7</v>
      </c>
      <c r="F66">
        <v>135.56</v>
      </c>
    </row>
    <row r="67" spans="1:6" x14ac:dyDescent="0.25">
      <c r="A67" s="3">
        <v>45075</v>
      </c>
      <c r="B67">
        <v>16</v>
      </c>
      <c r="C67" t="s">
        <v>6</v>
      </c>
      <c r="D67" t="s">
        <v>13</v>
      </c>
      <c r="E67">
        <v>6</v>
      </c>
      <c r="F67">
        <v>43.06</v>
      </c>
    </row>
    <row r="68" spans="1:6" x14ac:dyDescent="0.25">
      <c r="A68" s="3">
        <v>45074</v>
      </c>
      <c r="B68">
        <v>1</v>
      </c>
      <c r="C68" t="s">
        <v>7</v>
      </c>
      <c r="D68" t="s">
        <v>12</v>
      </c>
      <c r="E68">
        <v>1</v>
      </c>
      <c r="F68">
        <v>79.58</v>
      </c>
    </row>
    <row r="69" spans="1:6" x14ac:dyDescent="0.25">
      <c r="A69" s="3">
        <v>44980</v>
      </c>
      <c r="B69">
        <v>16</v>
      </c>
      <c r="C69" t="s">
        <v>6</v>
      </c>
      <c r="D69" t="s">
        <v>12</v>
      </c>
      <c r="E69">
        <v>3</v>
      </c>
      <c r="F69">
        <v>163.72999999999999</v>
      </c>
    </row>
    <row r="70" spans="1:6" x14ac:dyDescent="0.25">
      <c r="A70" s="3">
        <v>44951</v>
      </c>
      <c r="B70">
        <v>3</v>
      </c>
      <c r="C70" t="s">
        <v>6</v>
      </c>
      <c r="D70" t="s">
        <v>10</v>
      </c>
      <c r="E70">
        <v>1</v>
      </c>
      <c r="F70">
        <v>334.64</v>
      </c>
    </row>
    <row r="71" spans="1:6" x14ac:dyDescent="0.25">
      <c r="A71" s="3">
        <v>45071</v>
      </c>
      <c r="B71">
        <v>9</v>
      </c>
      <c r="C71" t="s">
        <v>6</v>
      </c>
      <c r="D71" t="s">
        <v>10</v>
      </c>
      <c r="E71">
        <v>8</v>
      </c>
      <c r="F71">
        <v>31.32</v>
      </c>
    </row>
    <row r="72" spans="1:6" x14ac:dyDescent="0.25">
      <c r="A72" s="3">
        <v>44936</v>
      </c>
      <c r="B72">
        <v>15</v>
      </c>
      <c r="C72" t="s">
        <v>7</v>
      </c>
      <c r="D72" t="s">
        <v>11</v>
      </c>
      <c r="E72">
        <v>4</v>
      </c>
      <c r="F72">
        <v>138.49</v>
      </c>
    </row>
    <row r="73" spans="1:6" x14ac:dyDescent="0.25">
      <c r="A73" s="3">
        <v>45046</v>
      </c>
      <c r="B73">
        <v>14</v>
      </c>
      <c r="C73" t="s">
        <v>6</v>
      </c>
      <c r="D73" t="s">
        <v>13</v>
      </c>
      <c r="E73">
        <v>5</v>
      </c>
      <c r="F73">
        <v>61.44</v>
      </c>
    </row>
    <row r="74" spans="1:6" x14ac:dyDescent="0.25">
      <c r="A74" s="3">
        <v>45242</v>
      </c>
      <c r="B74">
        <v>18</v>
      </c>
      <c r="C74" t="s">
        <v>7</v>
      </c>
      <c r="D74" t="s">
        <v>11</v>
      </c>
      <c r="E74">
        <v>7</v>
      </c>
      <c r="F74">
        <v>213.18</v>
      </c>
    </row>
    <row r="75" spans="1:6" x14ac:dyDescent="0.25">
      <c r="A75" s="3">
        <v>45082</v>
      </c>
      <c r="B75">
        <v>2</v>
      </c>
      <c r="C75" t="s">
        <v>7</v>
      </c>
      <c r="D75" t="s">
        <v>10</v>
      </c>
      <c r="E75">
        <v>4</v>
      </c>
      <c r="F75">
        <v>227.57</v>
      </c>
    </row>
    <row r="76" spans="1:6" x14ac:dyDescent="0.25">
      <c r="A76" s="3">
        <v>45097</v>
      </c>
      <c r="B76">
        <v>9</v>
      </c>
      <c r="C76" t="s">
        <v>8</v>
      </c>
      <c r="D76" t="s">
        <v>11</v>
      </c>
      <c r="E76">
        <v>1</v>
      </c>
      <c r="F76">
        <v>119.16</v>
      </c>
    </row>
    <row r="77" spans="1:6" x14ac:dyDescent="0.25">
      <c r="A77" s="3">
        <v>45002</v>
      </c>
      <c r="B77">
        <v>10</v>
      </c>
      <c r="C77" t="s">
        <v>6</v>
      </c>
      <c r="D77" t="s">
        <v>11</v>
      </c>
      <c r="E77">
        <v>1</v>
      </c>
      <c r="F77">
        <v>281.77</v>
      </c>
    </row>
    <row r="78" spans="1:6" x14ac:dyDescent="0.25">
      <c r="A78" s="3">
        <v>45212</v>
      </c>
      <c r="B78">
        <v>2</v>
      </c>
      <c r="C78" t="s">
        <v>9</v>
      </c>
      <c r="D78" t="s">
        <v>12</v>
      </c>
      <c r="E78">
        <v>7</v>
      </c>
      <c r="F78">
        <v>274.26</v>
      </c>
    </row>
    <row r="79" spans="1:6" x14ac:dyDescent="0.25">
      <c r="A79" s="3">
        <v>45229</v>
      </c>
      <c r="B79">
        <v>13</v>
      </c>
      <c r="C79" t="s">
        <v>6</v>
      </c>
      <c r="D79" t="s">
        <v>11</v>
      </c>
      <c r="E79">
        <v>4</v>
      </c>
      <c r="F79">
        <v>59.12</v>
      </c>
    </row>
    <row r="80" spans="1:6" x14ac:dyDescent="0.25">
      <c r="A80" s="3">
        <v>45215</v>
      </c>
      <c r="B80">
        <v>2</v>
      </c>
      <c r="C80" t="s">
        <v>6</v>
      </c>
      <c r="D80" t="s">
        <v>12</v>
      </c>
      <c r="E80">
        <v>6</v>
      </c>
      <c r="F80">
        <v>145.78</v>
      </c>
    </row>
    <row r="81" spans="1:6" x14ac:dyDescent="0.25">
      <c r="A81" s="3">
        <v>45145</v>
      </c>
      <c r="B81">
        <v>16</v>
      </c>
      <c r="C81" t="s">
        <v>7</v>
      </c>
      <c r="D81" t="s">
        <v>10</v>
      </c>
      <c r="E81">
        <v>8</v>
      </c>
      <c r="F81">
        <v>332.05</v>
      </c>
    </row>
    <row r="82" spans="1:6" x14ac:dyDescent="0.25">
      <c r="A82" s="3">
        <v>45147</v>
      </c>
      <c r="B82">
        <v>11</v>
      </c>
      <c r="C82" t="s">
        <v>7</v>
      </c>
      <c r="D82" t="s">
        <v>11</v>
      </c>
      <c r="E82">
        <v>9</v>
      </c>
      <c r="F82">
        <v>366.79</v>
      </c>
    </row>
    <row r="83" spans="1:6" x14ac:dyDescent="0.25">
      <c r="A83" s="3">
        <v>45079</v>
      </c>
      <c r="B83">
        <v>16</v>
      </c>
      <c r="C83" t="s">
        <v>8</v>
      </c>
      <c r="D83" t="s">
        <v>11</v>
      </c>
      <c r="E83">
        <v>9</v>
      </c>
      <c r="F83">
        <v>175.25</v>
      </c>
    </row>
    <row r="84" spans="1:6" x14ac:dyDescent="0.25">
      <c r="A84" s="3">
        <v>44957</v>
      </c>
      <c r="B84">
        <v>13</v>
      </c>
      <c r="C84" t="s">
        <v>7</v>
      </c>
      <c r="D84" t="s">
        <v>11</v>
      </c>
      <c r="E84">
        <v>8</v>
      </c>
      <c r="F84">
        <v>410.65</v>
      </c>
    </row>
    <row r="85" spans="1:6" x14ac:dyDescent="0.25">
      <c r="A85" s="3">
        <v>44928</v>
      </c>
      <c r="B85">
        <v>16</v>
      </c>
      <c r="C85" t="s">
        <v>7</v>
      </c>
      <c r="D85" t="s">
        <v>10</v>
      </c>
      <c r="E85">
        <v>9</v>
      </c>
      <c r="F85">
        <v>103.4</v>
      </c>
    </row>
    <row r="86" spans="1:6" x14ac:dyDescent="0.25">
      <c r="A86" s="3">
        <v>45064</v>
      </c>
      <c r="B86">
        <v>3</v>
      </c>
      <c r="C86" t="s">
        <v>7</v>
      </c>
      <c r="D86" t="s">
        <v>11</v>
      </c>
      <c r="E86">
        <v>8</v>
      </c>
      <c r="F86">
        <v>417.59</v>
      </c>
    </row>
    <row r="87" spans="1:6" x14ac:dyDescent="0.25">
      <c r="A87" s="3">
        <v>44946</v>
      </c>
      <c r="B87">
        <v>6</v>
      </c>
      <c r="C87" t="s">
        <v>7</v>
      </c>
      <c r="D87" t="s">
        <v>10</v>
      </c>
      <c r="E87">
        <v>2</v>
      </c>
      <c r="F87">
        <v>78.73</v>
      </c>
    </row>
    <row r="88" spans="1:6" x14ac:dyDescent="0.25">
      <c r="A88" s="3">
        <v>45125</v>
      </c>
      <c r="B88">
        <v>11</v>
      </c>
      <c r="C88" t="s">
        <v>8</v>
      </c>
      <c r="D88" t="s">
        <v>11</v>
      </c>
      <c r="E88">
        <v>9</v>
      </c>
      <c r="F88">
        <v>478</v>
      </c>
    </row>
    <row r="89" spans="1:6" x14ac:dyDescent="0.25">
      <c r="A89" s="3">
        <v>45206</v>
      </c>
      <c r="B89">
        <v>1</v>
      </c>
      <c r="C89" t="s">
        <v>6</v>
      </c>
      <c r="D89" t="s">
        <v>11</v>
      </c>
      <c r="E89">
        <v>5</v>
      </c>
      <c r="F89">
        <v>70.87</v>
      </c>
    </row>
    <row r="90" spans="1:6" x14ac:dyDescent="0.25">
      <c r="A90" s="3">
        <v>45116</v>
      </c>
      <c r="B90">
        <v>9</v>
      </c>
      <c r="C90" t="s">
        <v>7</v>
      </c>
      <c r="D90" t="s">
        <v>12</v>
      </c>
      <c r="E90">
        <v>4</v>
      </c>
      <c r="F90">
        <v>276.10000000000002</v>
      </c>
    </row>
    <row r="91" spans="1:6" x14ac:dyDescent="0.25">
      <c r="A91" s="3">
        <v>45128</v>
      </c>
      <c r="B91">
        <v>3</v>
      </c>
      <c r="C91" t="s">
        <v>7</v>
      </c>
      <c r="D91" t="s">
        <v>10</v>
      </c>
      <c r="E91">
        <v>7</v>
      </c>
      <c r="F91">
        <v>444.45</v>
      </c>
    </row>
    <row r="92" spans="1:6" x14ac:dyDescent="0.25">
      <c r="A92" s="3">
        <v>45026</v>
      </c>
      <c r="B92">
        <v>14</v>
      </c>
      <c r="C92" t="s">
        <v>6</v>
      </c>
      <c r="D92" t="s">
        <v>11</v>
      </c>
      <c r="E92">
        <v>7</v>
      </c>
      <c r="F92">
        <v>42.8</v>
      </c>
    </row>
    <row r="93" spans="1:6" x14ac:dyDescent="0.25">
      <c r="A93" s="3">
        <v>45188</v>
      </c>
      <c r="B93">
        <v>4</v>
      </c>
      <c r="C93" t="s">
        <v>9</v>
      </c>
      <c r="D93" t="s">
        <v>13</v>
      </c>
      <c r="E93">
        <v>9</v>
      </c>
      <c r="F93">
        <v>375.63</v>
      </c>
    </row>
    <row r="94" spans="1:6" x14ac:dyDescent="0.25">
      <c r="A94" s="3">
        <v>45225</v>
      </c>
      <c r="B94">
        <v>15</v>
      </c>
      <c r="C94" t="s">
        <v>8</v>
      </c>
      <c r="D94" t="s">
        <v>12</v>
      </c>
      <c r="E94">
        <v>4</v>
      </c>
      <c r="F94">
        <v>257.75</v>
      </c>
    </row>
    <row r="95" spans="1:6" x14ac:dyDescent="0.25">
      <c r="A95" s="3">
        <v>45219</v>
      </c>
      <c r="B95">
        <v>15</v>
      </c>
      <c r="C95" t="s">
        <v>7</v>
      </c>
      <c r="D95" t="s">
        <v>13</v>
      </c>
      <c r="E95">
        <v>1</v>
      </c>
      <c r="F95">
        <v>237.61</v>
      </c>
    </row>
    <row r="96" spans="1:6" x14ac:dyDescent="0.25">
      <c r="A96" s="3">
        <v>45201</v>
      </c>
      <c r="B96">
        <v>13</v>
      </c>
      <c r="C96" t="s">
        <v>7</v>
      </c>
      <c r="D96" t="s">
        <v>10</v>
      </c>
      <c r="E96">
        <v>2</v>
      </c>
      <c r="F96">
        <v>87.28</v>
      </c>
    </row>
    <row r="97" spans="1:6" x14ac:dyDescent="0.25">
      <c r="A97" s="3">
        <v>45220</v>
      </c>
      <c r="B97">
        <v>8</v>
      </c>
      <c r="C97" t="s">
        <v>9</v>
      </c>
      <c r="D97" t="s">
        <v>13</v>
      </c>
      <c r="E97">
        <v>1</v>
      </c>
      <c r="F97">
        <v>200.84</v>
      </c>
    </row>
    <row r="98" spans="1:6" x14ac:dyDescent="0.25">
      <c r="A98" s="3">
        <v>45112</v>
      </c>
      <c r="B98">
        <v>10</v>
      </c>
      <c r="C98" t="s">
        <v>9</v>
      </c>
      <c r="D98" t="s">
        <v>10</v>
      </c>
      <c r="E98">
        <v>9</v>
      </c>
      <c r="F98">
        <v>270.58999999999997</v>
      </c>
    </row>
    <row r="99" spans="1:6" x14ac:dyDescent="0.25">
      <c r="A99" s="3">
        <v>45154</v>
      </c>
      <c r="B99">
        <v>1</v>
      </c>
      <c r="C99" t="s">
        <v>8</v>
      </c>
      <c r="D99" t="s">
        <v>11</v>
      </c>
      <c r="E99">
        <v>2</v>
      </c>
      <c r="F99">
        <v>162.09</v>
      </c>
    </row>
    <row r="100" spans="1:6" x14ac:dyDescent="0.25">
      <c r="A100" s="3">
        <v>44978</v>
      </c>
      <c r="B100">
        <v>1</v>
      </c>
      <c r="C100" t="s">
        <v>9</v>
      </c>
      <c r="D100" t="s">
        <v>11</v>
      </c>
      <c r="E100">
        <v>3</v>
      </c>
      <c r="F100">
        <v>320.20999999999998</v>
      </c>
    </row>
    <row r="101" spans="1:6" x14ac:dyDescent="0.25">
      <c r="A101" s="3">
        <v>45163</v>
      </c>
      <c r="B101">
        <v>5</v>
      </c>
      <c r="C101" t="s">
        <v>7</v>
      </c>
      <c r="D101" t="s">
        <v>10</v>
      </c>
      <c r="E101">
        <v>2</v>
      </c>
      <c r="F101">
        <v>354.47</v>
      </c>
    </row>
    <row r="102" spans="1:6" x14ac:dyDescent="0.25">
      <c r="A102" s="3">
        <v>45018</v>
      </c>
      <c r="B102">
        <v>18</v>
      </c>
      <c r="C102" t="s">
        <v>6</v>
      </c>
      <c r="D102" t="s">
        <v>10</v>
      </c>
      <c r="E102">
        <v>5</v>
      </c>
      <c r="F102">
        <v>365.03</v>
      </c>
    </row>
    <row r="103" spans="1:6" x14ac:dyDescent="0.25">
      <c r="A103" s="3">
        <v>45206</v>
      </c>
      <c r="B103">
        <v>3</v>
      </c>
      <c r="C103" t="s">
        <v>8</v>
      </c>
      <c r="D103" t="s">
        <v>12</v>
      </c>
      <c r="E103">
        <v>4</v>
      </c>
      <c r="F103">
        <v>497.8</v>
      </c>
    </row>
    <row r="104" spans="1:6" x14ac:dyDescent="0.25">
      <c r="A104" s="3">
        <v>45161</v>
      </c>
      <c r="B104">
        <v>17</v>
      </c>
      <c r="C104" t="s">
        <v>6</v>
      </c>
      <c r="D104" t="s">
        <v>11</v>
      </c>
      <c r="E104">
        <v>5</v>
      </c>
      <c r="F104">
        <v>347.65</v>
      </c>
    </row>
    <row r="105" spans="1:6" x14ac:dyDescent="0.25">
      <c r="A105" s="3">
        <v>45000</v>
      </c>
      <c r="B105">
        <v>16</v>
      </c>
      <c r="C105" t="s">
        <v>7</v>
      </c>
      <c r="D105" t="s">
        <v>12</v>
      </c>
      <c r="E105">
        <v>2</v>
      </c>
      <c r="F105">
        <v>216.17</v>
      </c>
    </row>
    <row r="106" spans="1:6" x14ac:dyDescent="0.25">
      <c r="A106" s="3">
        <v>45230</v>
      </c>
      <c r="B106">
        <v>14</v>
      </c>
      <c r="C106" t="s">
        <v>7</v>
      </c>
      <c r="D106" t="s">
        <v>12</v>
      </c>
      <c r="E106">
        <v>2</v>
      </c>
      <c r="F106">
        <v>196.02</v>
      </c>
    </row>
    <row r="107" spans="1:6" x14ac:dyDescent="0.25">
      <c r="A107" s="3">
        <v>45271</v>
      </c>
      <c r="B107">
        <v>3</v>
      </c>
      <c r="C107" t="s">
        <v>7</v>
      </c>
      <c r="D107" t="s">
        <v>13</v>
      </c>
      <c r="E107">
        <v>5</v>
      </c>
      <c r="F107">
        <v>408.41</v>
      </c>
    </row>
    <row r="108" spans="1:6" x14ac:dyDescent="0.25">
      <c r="A108" s="3">
        <v>45060</v>
      </c>
      <c r="B108">
        <v>8</v>
      </c>
      <c r="C108" t="s">
        <v>9</v>
      </c>
      <c r="D108" t="s">
        <v>11</v>
      </c>
      <c r="E108">
        <v>9</v>
      </c>
      <c r="F108">
        <v>338.61</v>
      </c>
    </row>
    <row r="109" spans="1:6" x14ac:dyDescent="0.25">
      <c r="A109" s="3">
        <v>45172</v>
      </c>
      <c r="B109">
        <v>16</v>
      </c>
      <c r="C109" t="s">
        <v>6</v>
      </c>
      <c r="D109" t="s">
        <v>10</v>
      </c>
      <c r="E109">
        <v>3</v>
      </c>
      <c r="F109">
        <v>451.29</v>
      </c>
    </row>
    <row r="110" spans="1:6" x14ac:dyDescent="0.25">
      <c r="A110" s="3">
        <v>45266</v>
      </c>
      <c r="B110">
        <v>14</v>
      </c>
      <c r="C110" t="s">
        <v>9</v>
      </c>
      <c r="D110" t="s">
        <v>11</v>
      </c>
      <c r="E110">
        <v>7</v>
      </c>
      <c r="F110">
        <v>438.83</v>
      </c>
    </row>
    <row r="111" spans="1:6" x14ac:dyDescent="0.25">
      <c r="A111" s="3">
        <v>45066</v>
      </c>
      <c r="B111">
        <v>10</v>
      </c>
      <c r="C111" t="s">
        <v>8</v>
      </c>
      <c r="D111" t="s">
        <v>11</v>
      </c>
      <c r="E111">
        <v>3</v>
      </c>
      <c r="F111">
        <v>118.37</v>
      </c>
    </row>
    <row r="112" spans="1:6" x14ac:dyDescent="0.25">
      <c r="A112" s="3">
        <v>45063</v>
      </c>
      <c r="B112">
        <v>19</v>
      </c>
      <c r="C112" t="s">
        <v>6</v>
      </c>
      <c r="D112" t="s">
        <v>11</v>
      </c>
      <c r="E112">
        <v>6</v>
      </c>
      <c r="F112">
        <v>48.31</v>
      </c>
    </row>
    <row r="113" spans="1:6" x14ac:dyDescent="0.25">
      <c r="A113" s="3">
        <v>45087</v>
      </c>
      <c r="B113">
        <v>4</v>
      </c>
      <c r="C113" t="s">
        <v>6</v>
      </c>
      <c r="D113" t="s">
        <v>13</v>
      </c>
      <c r="E113">
        <v>4</v>
      </c>
      <c r="F113">
        <v>436.38</v>
      </c>
    </row>
    <row r="114" spans="1:6" x14ac:dyDescent="0.25">
      <c r="A114" s="3">
        <v>44973</v>
      </c>
      <c r="B114">
        <v>17</v>
      </c>
      <c r="C114" t="s">
        <v>8</v>
      </c>
      <c r="D114" t="s">
        <v>11</v>
      </c>
      <c r="E114">
        <v>7</v>
      </c>
      <c r="F114">
        <v>158.46</v>
      </c>
    </row>
    <row r="115" spans="1:6" x14ac:dyDescent="0.25">
      <c r="A115" s="3">
        <v>44931</v>
      </c>
      <c r="B115">
        <v>16</v>
      </c>
      <c r="C115" t="s">
        <v>8</v>
      </c>
      <c r="D115" t="s">
        <v>13</v>
      </c>
      <c r="E115">
        <v>8</v>
      </c>
      <c r="F115">
        <v>152.22999999999999</v>
      </c>
    </row>
    <row r="116" spans="1:6" x14ac:dyDescent="0.25">
      <c r="A116" s="3">
        <v>44960</v>
      </c>
      <c r="B116">
        <v>7</v>
      </c>
      <c r="C116" t="s">
        <v>8</v>
      </c>
      <c r="D116" t="s">
        <v>10</v>
      </c>
      <c r="E116">
        <v>1</v>
      </c>
      <c r="F116">
        <v>92.71</v>
      </c>
    </row>
    <row r="117" spans="1:6" x14ac:dyDescent="0.25">
      <c r="A117" s="3">
        <v>45127</v>
      </c>
      <c r="B117">
        <v>8</v>
      </c>
      <c r="C117" t="s">
        <v>8</v>
      </c>
      <c r="D117" t="s">
        <v>12</v>
      </c>
      <c r="E117">
        <v>4</v>
      </c>
      <c r="F117">
        <v>49.41</v>
      </c>
    </row>
    <row r="118" spans="1:6" x14ac:dyDescent="0.25">
      <c r="A118" s="3">
        <v>45125</v>
      </c>
      <c r="B118">
        <v>9</v>
      </c>
      <c r="C118" t="s">
        <v>9</v>
      </c>
      <c r="D118" t="s">
        <v>11</v>
      </c>
      <c r="E118">
        <v>8</v>
      </c>
      <c r="F118">
        <v>185.27</v>
      </c>
    </row>
    <row r="119" spans="1:6" x14ac:dyDescent="0.25">
      <c r="A119" s="3">
        <v>45158</v>
      </c>
      <c r="B119">
        <v>11</v>
      </c>
      <c r="C119" t="s">
        <v>6</v>
      </c>
      <c r="D119" t="s">
        <v>10</v>
      </c>
      <c r="E119">
        <v>1</v>
      </c>
      <c r="F119">
        <v>156.1</v>
      </c>
    </row>
    <row r="120" spans="1:6" x14ac:dyDescent="0.25">
      <c r="A120" s="3">
        <v>45190</v>
      </c>
      <c r="B120">
        <v>4</v>
      </c>
      <c r="C120" t="s">
        <v>7</v>
      </c>
      <c r="D120" t="s">
        <v>11</v>
      </c>
      <c r="E120">
        <v>9</v>
      </c>
      <c r="F120">
        <v>357.76</v>
      </c>
    </row>
    <row r="121" spans="1:6" x14ac:dyDescent="0.25">
      <c r="A121" s="3">
        <v>45107</v>
      </c>
      <c r="B121">
        <v>2</v>
      </c>
      <c r="C121" t="s">
        <v>7</v>
      </c>
      <c r="D121" t="s">
        <v>11</v>
      </c>
      <c r="E121">
        <v>8</v>
      </c>
      <c r="F121">
        <v>109.77</v>
      </c>
    </row>
    <row r="122" spans="1:6" x14ac:dyDescent="0.25">
      <c r="A122" s="3">
        <v>45251</v>
      </c>
      <c r="B122">
        <v>7</v>
      </c>
      <c r="C122" t="s">
        <v>6</v>
      </c>
      <c r="D122" t="s">
        <v>10</v>
      </c>
      <c r="E122">
        <v>1</v>
      </c>
      <c r="F122">
        <v>170.71</v>
      </c>
    </row>
    <row r="123" spans="1:6" x14ac:dyDescent="0.25">
      <c r="A123" s="3">
        <v>45282</v>
      </c>
      <c r="B123">
        <v>15</v>
      </c>
      <c r="C123" t="s">
        <v>9</v>
      </c>
      <c r="D123" t="s">
        <v>12</v>
      </c>
      <c r="E123">
        <v>2</v>
      </c>
      <c r="F123">
        <v>151.76</v>
      </c>
    </row>
    <row r="124" spans="1:6" x14ac:dyDescent="0.25">
      <c r="A124" s="3">
        <v>45282</v>
      </c>
      <c r="B124">
        <v>15</v>
      </c>
      <c r="C124" t="s">
        <v>7</v>
      </c>
      <c r="D124" t="s">
        <v>13</v>
      </c>
      <c r="E124">
        <v>4</v>
      </c>
      <c r="F124">
        <v>354.53</v>
      </c>
    </row>
    <row r="125" spans="1:6" x14ac:dyDescent="0.25">
      <c r="A125" s="3">
        <v>45187</v>
      </c>
      <c r="B125">
        <v>9</v>
      </c>
      <c r="C125" t="s">
        <v>7</v>
      </c>
      <c r="D125" t="s">
        <v>11</v>
      </c>
      <c r="E125">
        <v>8</v>
      </c>
      <c r="F125">
        <v>247.95</v>
      </c>
    </row>
    <row r="126" spans="1:6" x14ac:dyDescent="0.25">
      <c r="A126" s="3">
        <v>45195</v>
      </c>
      <c r="B126">
        <v>8</v>
      </c>
      <c r="C126" t="s">
        <v>6</v>
      </c>
      <c r="D126" t="s">
        <v>13</v>
      </c>
      <c r="E126">
        <v>9</v>
      </c>
      <c r="F126">
        <v>276.32</v>
      </c>
    </row>
    <row r="127" spans="1:6" x14ac:dyDescent="0.25">
      <c r="A127" s="3">
        <v>45023</v>
      </c>
      <c r="B127">
        <v>4</v>
      </c>
      <c r="C127" t="s">
        <v>6</v>
      </c>
      <c r="D127" t="s">
        <v>12</v>
      </c>
      <c r="E127">
        <v>1</v>
      </c>
      <c r="F127">
        <v>153.25</v>
      </c>
    </row>
    <row r="128" spans="1:6" x14ac:dyDescent="0.25">
      <c r="A128" s="3">
        <v>45001</v>
      </c>
      <c r="B128">
        <v>14</v>
      </c>
      <c r="C128" t="s">
        <v>9</v>
      </c>
      <c r="D128" t="s">
        <v>12</v>
      </c>
      <c r="E128">
        <v>9</v>
      </c>
      <c r="F128">
        <v>452.7</v>
      </c>
    </row>
    <row r="129" spans="1:6" x14ac:dyDescent="0.25">
      <c r="A129" s="3">
        <v>45076</v>
      </c>
      <c r="B129">
        <v>3</v>
      </c>
      <c r="C129" t="s">
        <v>7</v>
      </c>
      <c r="D129" t="s">
        <v>12</v>
      </c>
      <c r="E129">
        <v>1</v>
      </c>
      <c r="F129">
        <v>431.11</v>
      </c>
    </row>
    <row r="130" spans="1:6" x14ac:dyDescent="0.25">
      <c r="A130" s="3">
        <v>45077</v>
      </c>
      <c r="B130">
        <v>6</v>
      </c>
      <c r="C130" t="s">
        <v>9</v>
      </c>
      <c r="D130" t="s">
        <v>10</v>
      </c>
      <c r="E130">
        <v>8</v>
      </c>
      <c r="F130">
        <v>322.05</v>
      </c>
    </row>
    <row r="131" spans="1:6" x14ac:dyDescent="0.25">
      <c r="A131" s="3">
        <v>45141</v>
      </c>
      <c r="B131">
        <v>4</v>
      </c>
      <c r="C131" t="s">
        <v>6</v>
      </c>
      <c r="D131" t="s">
        <v>12</v>
      </c>
      <c r="E131">
        <v>9</v>
      </c>
      <c r="F131">
        <v>492.51</v>
      </c>
    </row>
    <row r="132" spans="1:6" x14ac:dyDescent="0.25">
      <c r="A132" s="3">
        <v>45265</v>
      </c>
      <c r="B132">
        <v>4</v>
      </c>
      <c r="C132" t="s">
        <v>8</v>
      </c>
      <c r="D132" t="s">
        <v>10</v>
      </c>
      <c r="E132">
        <v>6</v>
      </c>
      <c r="F132">
        <v>26.43</v>
      </c>
    </row>
    <row r="133" spans="1:6" x14ac:dyDescent="0.25">
      <c r="A133" s="3">
        <v>45136</v>
      </c>
      <c r="B133">
        <v>15</v>
      </c>
      <c r="C133" t="s">
        <v>6</v>
      </c>
      <c r="D133" t="s">
        <v>13</v>
      </c>
      <c r="E133">
        <v>9</v>
      </c>
      <c r="F133">
        <v>303.25</v>
      </c>
    </row>
    <row r="134" spans="1:6" x14ac:dyDescent="0.25">
      <c r="A134" s="3">
        <v>45140</v>
      </c>
      <c r="B134">
        <v>4</v>
      </c>
      <c r="C134" t="s">
        <v>7</v>
      </c>
      <c r="D134" t="s">
        <v>12</v>
      </c>
      <c r="E134">
        <v>7</v>
      </c>
      <c r="F134">
        <v>367.24</v>
      </c>
    </row>
    <row r="135" spans="1:6" x14ac:dyDescent="0.25">
      <c r="A135" s="3">
        <v>45279</v>
      </c>
      <c r="B135">
        <v>15</v>
      </c>
      <c r="C135" t="s">
        <v>7</v>
      </c>
      <c r="D135" t="s">
        <v>13</v>
      </c>
      <c r="E135">
        <v>7</v>
      </c>
      <c r="F135">
        <v>214.28</v>
      </c>
    </row>
    <row r="136" spans="1:6" x14ac:dyDescent="0.25">
      <c r="A136" s="3">
        <v>45111</v>
      </c>
      <c r="B136">
        <v>16</v>
      </c>
      <c r="C136" t="s">
        <v>7</v>
      </c>
      <c r="D136" t="s">
        <v>13</v>
      </c>
      <c r="E136">
        <v>1</v>
      </c>
      <c r="F136">
        <v>450.71</v>
      </c>
    </row>
    <row r="137" spans="1:6" x14ac:dyDescent="0.25">
      <c r="A137" s="3">
        <v>44949</v>
      </c>
      <c r="B137">
        <v>6</v>
      </c>
      <c r="C137" t="s">
        <v>8</v>
      </c>
      <c r="D137" t="s">
        <v>13</v>
      </c>
      <c r="E137">
        <v>3</v>
      </c>
      <c r="F137">
        <v>134.27000000000001</v>
      </c>
    </row>
    <row r="138" spans="1:6" x14ac:dyDescent="0.25">
      <c r="A138" s="3">
        <v>45200</v>
      </c>
      <c r="B138">
        <v>7</v>
      </c>
      <c r="C138" t="s">
        <v>6</v>
      </c>
      <c r="D138" t="s">
        <v>11</v>
      </c>
      <c r="E138">
        <v>6</v>
      </c>
      <c r="F138">
        <v>435.76</v>
      </c>
    </row>
    <row r="139" spans="1:6" x14ac:dyDescent="0.25">
      <c r="A139" s="3">
        <v>45095</v>
      </c>
      <c r="B139">
        <v>2</v>
      </c>
      <c r="C139" t="s">
        <v>6</v>
      </c>
      <c r="D139" t="s">
        <v>12</v>
      </c>
      <c r="E139">
        <v>4</v>
      </c>
      <c r="F139">
        <v>387.66</v>
      </c>
    </row>
    <row r="140" spans="1:6" x14ac:dyDescent="0.25">
      <c r="A140" s="3">
        <v>45235</v>
      </c>
      <c r="B140">
        <v>14</v>
      </c>
      <c r="C140" t="s">
        <v>6</v>
      </c>
      <c r="D140" t="s">
        <v>11</v>
      </c>
      <c r="E140">
        <v>3</v>
      </c>
      <c r="F140">
        <v>154.61000000000001</v>
      </c>
    </row>
    <row r="141" spans="1:6" x14ac:dyDescent="0.25">
      <c r="A141" s="3">
        <v>45160</v>
      </c>
      <c r="B141">
        <v>9</v>
      </c>
      <c r="C141" t="s">
        <v>7</v>
      </c>
      <c r="D141" t="s">
        <v>10</v>
      </c>
      <c r="E141">
        <v>1</v>
      </c>
      <c r="F141">
        <v>394.67</v>
      </c>
    </row>
    <row r="142" spans="1:6" x14ac:dyDescent="0.25">
      <c r="A142" s="3">
        <v>45107</v>
      </c>
      <c r="B142">
        <v>16</v>
      </c>
      <c r="C142" t="s">
        <v>7</v>
      </c>
      <c r="D142" t="s">
        <v>11</v>
      </c>
      <c r="E142">
        <v>4</v>
      </c>
      <c r="F142">
        <v>19.95</v>
      </c>
    </row>
    <row r="143" spans="1:6" x14ac:dyDescent="0.25">
      <c r="A143" s="3">
        <v>45021</v>
      </c>
      <c r="B143">
        <v>18</v>
      </c>
      <c r="C143" t="s">
        <v>9</v>
      </c>
      <c r="D143" t="s">
        <v>11</v>
      </c>
      <c r="E143">
        <v>9</v>
      </c>
      <c r="F143">
        <v>71.42</v>
      </c>
    </row>
    <row r="144" spans="1:6" x14ac:dyDescent="0.25">
      <c r="A144" s="3">
        <v>45164</v>
      </c>
      <c r="B144">
        <v>11</v>
      </c>
      <c r="C144" t="s">
        <v>8</v>
      </c>
      <c r="D144" t="s">
        <v>10</v>
      </c>
      <c r="E144">
        <v>7</v>
      </c>
      <c r="F144">
        <v>131.80000000000001</v>
      </c>
    </row>
    <row r="145" spans="1:6" x14ac:dyDescent="0.25">
      <c r="A145" s="3">
        <v>45047</v>
      </c>
      <c r="B145">
        <v>15</v>
      </c>
      <c r="C145" t="s">
        <v>6</v>
      </c>
      <c r="D145" t="s">
        <v>11</v>
      </c>
      <c r="E145">
        <v>4</v>
      </c>
      <c r="F145">
        <v>358.43</v>
      </c>
    </row>
    <row r="146" spans="1:6" x14ac:dyDescent="0.25">
      <c r="A146" s="3">
        <v>45173</v>
      </c>
      <c r="B146">
        <v>3</v>
      </c>
      <c r="C146" t="s">
        <v>8</v>
      </c>
      <c r="D146" t="s">
        <v>12</v>
      </c>
      <c r="E146">
        <v>1</v>
      </c>
      <c r="F146">
        <v>194.45</v>
      </c>
    </row>
    <row r="147" spans="1:6" x14ac:dyDescent="0.25">
      <c r="A147" s="3">
        <v>45257</v>
      </c>
      <c r="B147">
        <v>15</v>
      </c>
      <c r="C147" t="s">
        <v>9</v>
      </c>
      <c r="D147" t="s">
        <v>13</v>
      </c>
      <c r="E147">
        <v>9</v>
      </c>
      <c r="F147">
        <v>296.66000000000003</v>
      </c>
    </row>
    <row r="148" spans="1:6" x14ac:dyDescent="0.25">
      <c r="A148" s="3">
        <v>45110</v>
      </c>
      <c r="B148">
        <v>7</v>
      </c>
      <c r="C148" t="s">
        <v>9</v>
      </c>
      <c r="D148" t="s">
        <v>11</v>
      </c>
      <c r="E148">
        <v>1</v>
      </c>
      <c r="F148">
        <v>48.27</v>
      </c>
    </row>
    <row r="149" spans="1:6" x14ac:dyDescent="0.25">
      <c r="A149" s="3">
        <v>45109</v>
      </c>
      <c r="B149">
        <v>17</v>
      </c>
      <c r="C149" t="s">
        <v>9</v>
      </c>
      <c r="D149" t="s">
        <v>12</v>
      </c>
      <c r="E149">
        <v>9</v>
      </c>
      <c r="F149">
        <v>220.25</v>
      </c>
    </row>
    <row r="150" spans="1:6" x14ac:dyDescent="0.25">
      <c r="A150" s="3">
        <v>45168</v>
      </c>
      <c r="B150">
        <v>10</v>
      </c>
      <c r="C150" t="s">
        <v>8</v>
      </c>
      <c r="D150" t="s">
        <v>11</v>
      </c>
      <c r="E150">
        <v>3</v>
      </c>
      <c r="F150">
        <v>287.97000000000003</v>
      </c>
    </row>
    <row r="151" spans="1:6" x14ac:dyDescent="0.25">
      <c r="A151" s="3">
        <v>45018</v>
      </c>
      <c r="B151">
        <v>17</v>
      </c>
      <c r="C151" t="s">
        <v>6</v>
      </c>
      <c r="D151" t="s">
        <v>12</v>
      </c>
      <c r="E151">
        <v>5</v>
      </c>
      <c r="F151">
        <v>350.06</v>
      </c>
    </row>
    <row r="152" spans="1:6" x14ac:dyDescent="0.25">
      <c r="A152" s="3">
        <v>44985</v>
      </c>
      <c r="B152">
        <v>9</v>
      </c>
      <c r="C152" t="s">
        <v>8</v>
      </c>
      <c r="D152" t="s">
        <v>11</v>
      </c>
      <c r="E152">
        <v>2</v>
      </c>
      <c r="F152">
        <v>37.78</v>
      </c>
    </row>
    <row r="153" spans="1:6" x14ac:dyDescent="0.25">
      <c r="A153" s="3">
        <v>45107</v>
      </c>
      <c r="B153">
        <v>15</v>
      </c>
      <c r="C153" t="s">
        <v>9</v>
      </c>
      <c r="D153" t="s">
        <v>13</v>
      </c>
      <c r="E153">
        <v>2</v>
      </c>
      <c r="F153">
        <v>137.72999999999999</v>
      </c>
    </row>
    <row r="154" spans="1:6" x14ac:dyDescent="0.25">
      <c r="A154" s="3">
        <v>44988</v>
      </c>
      <c r="B154">
        <v>1</v>
      </c>
      <c r="C154" t="s">
        <v>9</v>
      </c>
      <c r="D154" t="s">
        <v>11</v>
      </c>
      <c r="E154">
        <v>7</v>
      </c>
      <c r="F154">
        <v>365.3</v>
      </c>
    </row>
    <row r="155" spans="1:6" x14ac:dyDescent="0.25">
      <c r="A155" s="3">
        <v>45277</v>
      </c>
      <c r="B155">
        <v>19</v>
      </c>
      <c r="C155" t="s">
        <v>6</v>
      </c>
      <c r="D155" t="s">
        <v>11</v>
      </c>
      <c r="E155">
        <v>4</v>
      </c>
      <c r="F155">
        <v>128.83000000000001</v>
      </c>
    </row>
    <row r="156" spans="1:6" x14ac:dyDescent="0.25">
      <c r="A156" s="3">
        <v>44986</v>
      </c>
      <c r="B156">
        <v>4</v>
      </c>
      <c r="C156" t="s">
        <v>9</v>
      </c>
      <c r="D156" t="s">
        <v>11</v>
      </c>
      <c r="E156">
        <v>4</v>
      </c>
      <c r="F156">
        <v>258.64</v>
      </c>
    </row>
    <row r="157" spans="1:6" x14ac:dyDescent="0.25">
      <c r="A157" s="3">
        <v>45116</v>
      </c>
      <c r="B157">
        <v>6</v>
      </c>
      <c r="C157" t="s">
        <v>9</v>
      </c>
      <c r="D157" t="s">
        <v>11</v>
      </c>
      <c r="E157">
        <v>9</v>
      </c>
      <c r="F157">
        <v>445.1</v>
      </c>
    </row>
    <row r="158" spans="1:6" x14ac:dyDescent="0.25">
      <c r="A158" s="3">
        <v>45209</v>
      </c>
      <c r="B158">
        <v>17</v>
      </c>
      <c r="C158" t="s">
        <v>6</v>
      </c>
      <c r="D158" t="s">
        <v>12</v>
      </c>
      <c r="E158">
        <v>5</v>
      </c>
      <c r="F158">
        <v>150.08000000000001</v>
      </c>
    </row>
    <row r="159" spans="1:6" x14ac:dyDescent="0.25">
      <c r="A159" s="3">
        <v>45135</v>
      </c>
      <c r="B159">
        <v>15</v>
      </c>
      <c r="C159" t="s">
        <v>6</v>
      </c>
      <c r="D159" t="s">
        <v>12</v>
      </c>
      <c r="E159">
        <v>8</v>
      </c>
      <c r="F159">
        <v>120.53</v>
      </c>
    </row>
    <row r="160" spans="1:6" x14ac:dyDescent="0.25">
      <c r="A160" s="3">
        <v>45255</v>
      </c>
      <c r="B160">
        <v>5</v>
      </c>
      <c r="C160" t="s">
        <v>7</v>
      </c>
      <c r="D160" t="s">
        <v>11</v>
      </c>
      <c r="E160">
        <v>9</v>
      </c>
      <c r="F160">
        <v>294.41000000000003</v>
      </c>
    </row>
    <row r="161" spans="1:6" x14ac:dyDescent="0.25">
      <c r="A161" s="3">
        <v>44978</v>
      </c>
      <c r="B161">
        <v>16</v>
      </c>
      <c r="C161" t="s">
        <v>8</v>
      </c>
      <c r="D161" t="s">
        <v>11</v>
      </c>
      <c r="E161">
        <v>7</v>
      </c>
      <c r="F161">
        <v>188.2</v>
      </c>
    </row>
    <row r="162" spans="1:6" x14ac:dyDescent="0.25">
      <c r="A162" s="3">
        <v>45224</v>
      </c>
      <c r="B162">
        <v>11</v>
      </c>
      <c r="C162" t="s">
        <v>7</v>
      </c>
      <c r="D162" t="s">
        <v>11</v>
      </c>
      <c r="E162">
        <v>3</v>
      </c>
      <c r="F162">
        <v>308.45999999999998</v>
      </c>
    </row>
    <row r="163" spans="1:6" x14ac:dyDescent="0.25">
      <c r="A163" s="3">
        <v>44970</v>
      </c>
      <c r="B163">
        <v>10</v>
      </c>
      <c r="C163" t="s">
        <v>8</v>
      </c>
      <c r="D163" t="s">
        <v>11</v>
      </c>
      <c r="E163">
        <v>1</v>
      </c>
      <c r="F163">
        <v>402.47</v>
      </c>
    </row>
    <row r="164" spans="1:6" x14ac:dyDescent="0.25">
      <c r="A164" s="3">
        <v>45062</v>
      </c>
      <c r="B164">
        <v>7</v>
      </c>
      <c r="C164" t="s">
        <v>8</v>
      </c>
      <c r="D164" t="s">
        <v>10</v>
      </c>
      <c r="E164">
        <v>3</v>
      </c>
      <c r="F164">
        <v>14.31</v>
      </c>
    </row>
    <row r="165" spans="1:6" x14ac:dyDescent="0.25">
      <c r="A165" s="3">
        <v>45206</v>
      </c>
      <c r="B165">
        <v>14</v>
      </c>
      <c r="C165" t="s">
        <v>7</v>
      </c>
      <c r="D165" t="s">
        <v>11</v>
      </c>
      <c r="E165">
        <v>2</v>
      </c>
      <c r="F165">
        <v>237.6</v>
      </c>
    </row>
    <row r="166" spans="1:6" x14ac:dyDescent="0.25">
      <c r="A166" s="3">
        <v>45209</v>
      </c>
      <c r="B166">
        <v>5</v>
      </c>
      <c r="C166" t="s">
        <v>7</v>
      </c>
      <c r="D166" t="s">
        <v>13</v>
      </c>
      <c r="E166">
        <v>8</v>
      </c>
      <c r="F166">
        <v>216.73</v>
      </c>
    </row>
    <row r="167" spans="1:6" x14ac:dyDescent="0.25">
      <c r="A167" s="3">
        <v>45007</v>
      </c>
      <c r="B167">
        <v>12</v>
      </c>
      <c r="C167" t="s">
        <v>9</v>
      </c>
      <c r="D167" t="s">
        <v>13</v>
      </c>
      <c r="E167">
        <v>3</v>
      </c>
      <c r="F167">
        <v>349.18</v>
      </c>
    </row>
    <row r="168" spans="1:6" x14ac:dyDescent="0.25">
      <c r="A168" s="3">
        <v>44981</v>
      </c>
      <c r="B168">
        <v>14</v>
      </c>
      <c r="C168" t="s">
        <v>7</v>
      </c>
      <c r="D168" t="s">
        <v>12</v>
      </c>
      <c r="E168">
        <v>7</v>
      </c>
      <c r="F168">
        <v>300.99</v>
      </c>
    </row>
    <row r="169" spans="1:6" x14ac:dyDescent="0.25">
      <c r="A169" s="3">
        <v>45157</v>
      </c>
      <c r="B169">
        <v>15</v>
      </c>
      <c r="C169" t="s">
        <v>8</v>
      </c>
      <c r="D169" t="s">
        <v>13</v>
      </c>
      <c r="E169">
        <v>4</v>
      </c>
      <c r="F169">
        <v>52.44</v>
      </c>
    </row>
    <row r="170" spans="1:6" x14ac:dyDescent="0.25">
      <c r="A170" s="3">
        <v>45210</v>
      </c>
      <c r="B170">
        <v>1</v>
      </c>
      <c r="C170" t="s">
        <v>9</v>
      </c>
      <c r="D170" t="s">
        <v>11</v>
      </c>
      <c r="E170">
        <v>4</v>
      </c>
      <c r="F170">
        <v>445.31</v>
      </c>
    </row>
    <row r="171" spans="1:6" x14ac:dyDescent="0.25">
      <c r="A171" s="3">
        <v>45080</v>
      </c>
      <c r="B171">
        <v>1</v>
      </c>
      <c r="C171" t="s">
        <v>7</v>
      </c>
      <c r="D171" t="s">
        <v>10</v>
      </c>
      <c r="E171">
        <v>6</v>
      </c>
      <c r="F171">
        <v>436.79</v>
      </c>
    </row>
    <row r="172" spans="1:6" x14ac:dyDescent="0.25">
      <c r="A172" s="3">
        <v>44971</v>
      </c>
      <c r="B172">
        <v>19</v>
      </c>
      <c r="C172" t="s">
        <v>9</v>
      </c>
      <c r="D172" t="s">
        <v>13</v>
      </c>
      <c r="E172">
        <v>1</v>
      </c>
      <c r="F172">
        <v>401.62</v>
      </c>
    </row>
    <row r="173" spans="1:6" x14ac:dyDescent="0.25">
      <c r="A173" s="3">
        <v>45253</v>
      </c>
      <c r="B173">
        <v>12</v>
      </c>
      <c r="C173" t="s">
        <v>8</v>
      </c>
      <c r="D173" t="s">
        <v>11</v>
      </c>
      <c r="E173">
        <v>9</v>
      </c>
      <c r="F173">
        <v>461.35</v>
      </c>
    </row>
    <row r="174" spans="1:6" x14ac:dyDescent="0.25">
      <c r="A174" s="3">
        <v>45093</v>
      </c>
      <c r="B174">
        <v>3</v>
      </c>
      <c r="C174" t="s">
        <v>8</v>
      </c>
      <c r="D174" t="s">
        <v>11</v>
      </c>
      <c r="E174">
        <v>9</v>
      </c>
      <c r="F174">
        <v>15.72</v>
      </c>
    </row>
    <row r="175" spans="1:6" x14ac:dyDescent="0.25">
      <c r="A175" s="3">
        <v>45009</v>
      </c>
      <c r="B175">
        <v>11</v>
      </c>
      <c r="C175" t="s">
        <v>9</v>
      </c>
      <c r="D175" t="s">
        <v>11</v>
      </c>
      <c r="E175">
        <v>2</v>
      </c>
      <c r="F175">
        <v>189.48</v>
      </c>
    </row>
    <row r="176" spans="1:6" x14ac:dyDescent="0.25">
      <c r="A176" s="3">
        <v>45100</v>
      </c>
      <c r="B176">
        <v>16</v>
      </c>
      <c r="C176" t="s">
        <v>7</v>
      </c>
      <c r="D176" t="s">
        <v>12</v>
      </c>
      <c r="E176">
        <v>6</v>
      </c>
      <c r="F176">
        <v>76.819999999999993</v>
      </c>
    </row>
    <row r="177" spans="1:6" x14ac:dyDescent="0.25">
      <c r="A177" s="3">
        <v>45143</v>
      </c>
      <c r="B177">
        <v>4</v>
      </c>
      <c r="C177" t="s">
        <v>8</v>
      </c>
      <c r="D177" t="s">
        <v>11</v>
      </c>
      <c r="E177">
        <v>1</v>
      </c>
      <c r="F177">
        <v>326.14</v>
      </c>
    </row>
    <row r="178" spans="1:6" x14ac:dyDescent="0.25">
      <c r="A178" s="3">
        <v>44935</v>
      </c>
      <c r="B178">
        <v>2</v>
      </c>
      <c r="C178" t="s">
        <v>7</v>
      </c>
      <c r="D178" t="s">
        <v>13</v>
      </c>
      <c r="E178">
        <v>6</v>
      </c>
      <c r="F178">
        <v>379.53</v>
      </c>
    </row>
    <row r="179" spans="1:6" x14ac:dyDescent="0.25">
      <c r="A179" s="3">
        <v>44971</v>
      </c>
      <c r="B179">
        <v>3</v>
      </c>
      <c r="C179" t="s">
        <v>6</v>
      </c>
      <c r="D179" t="s">
        <v>13</v>
      </c>
      <c r="E179">
        <v>2</v>
      </c>
      <c r="F179">
        <v>227.4</v>
      </c>
    </row>
    <row r="180" spans="1:6" x14ac:dyDescent="0.25">
      <c r="A180" s="3">
        <v>45038</v>
      </c>
      <c r="B180">
        <v>9</v>
      </c>
      <c r="C180" t="s">
        <v>7</v>
      </c>
      <c r="D180" t="s">
        <v>13</v>
      </c>
      <c r="E180">
        <v>4</v>
      </c>
      <c r="F180">
        <v>400.64</v>
      </c>
    </row>
    <row r="181" spans="1:6" x14ac:dyDescent="0.25">
      <c r="A181" s="3">
        <v>45145</v>
      </c>
      <c r="B181">
        <v>10</v>
      </c>
      <c r="C181" t="s">
        <v>7</v>
      </c>
      <c r="D181" t="s">
        <v>12</v>
      </c>
      <c r="E181">
        <v>9</v>
      </c>
      <c r="F181">
        <v>83.01</v>
      </c>
    </row>
    <row r="182" spans="1:6" x14ac:dyDescent="0.25">
      <c r="A182" s="3">
        <v>45106</v>
      </c>
      <c r="B182">
        <v>19</v>
      </c>
      <c r="C182" t="s">
        <v>7</v>
      </c>
      <c r="D182" t="s">
        <v>12</v>
      </c>
      <c r="E182">
        <v>6</v>
      </c>
      <c r="F182">
        <v>13.05</v>
      </c>
    </row>
    <row r="183" spans="1:6" x14ac:dyDescent="0.25">
      <c r="A183" s="3">
        <v>45039</v>
      </c>
      <c r="B183">
        <v>13</v>
      </c>
      <c r="C183" t="s">
        <v>9</v>
      </c>
      <c r="D183" t="s">
        <v>12</v>
      </c>
      <c r="E183">
        <v>9</v>
      </c>
      <c r="F183">
        <v>25.9</v>
      </c>
    </row>
    <row r="184" spans="1:6" x14ac:dyDescent="0.25">
      <c r="A184" s="3">
        <v>45145</v>
      </c>
      <c r="B184">
        <v>9</v>
      </c>
      <c r="C184" t="s">
        <v>6</v>
      </c>
      <c r="D184" t="s">
        <v>10</v>
      </c>
      <c r="E184">
        <v>2</v>
      </c>
      <c r="F184">
        <v>271.89</v>
      </c>
    </row>
    <row r="185" spans="1:6" x14ac:dyDescent="0.25">
      <c r="A185" s="3">
        <v>45090</v>
      </c>
      <c r="B185">
        <v>5</v>
      </c>
      <c r="C185" t="s">
        <v>6</v>
      </c>
      <c r="D185" t="s">
        <v>13</v>
      </c>
      <c r="E185">
        <v>7</v>
      </c>
      <c r="F185">
        <v>364.97</v>
      </c>
    </row>
    <row r="186" spans="1:6" x14ac:dyDescent="0.25">
      <c r="A186" s="3">
        <v>45006</v>
      </c>
      <c r="B186">
        <v>18</v>
      </c>
      <c r="C186" t="s">
        <v>6</v>
      </c>
      <c r="D186" t="s">
        <v>12</v>
      </c>
      <c r="E186">
        <v>8</v>
      </c>
      <c r="F186">
        <v>461.84</v>
      </c>
    </row>
    <row r="187" spans="1:6" x14ac:dyDescent="0.25">
      <c r="A187" s="3">
        <v>45153</v>
      </c>
      <c r="B187">
        <v>11</v>
      </c>
      <c r="C187" t="s">
        <v>8</v>
      </c>
      <c r="D187" t="s">
        <v>13</v>
      </c>
      <c r="E187">
        <v>1</v>
      </c>
      <c r="F187">
        <v>142.97999999999999</v>
      </c>
    </row>
    <row r="188" spans="1:6" x14ac:dyDescent="0.25">
      <c r="A188" s="3">
        <v>45166</v>
      </c>
      <c r="B188">
        <v>7</v>
      </c>
      <c r="C188" t="s">
        <v>8</v>
      </c>
      <c r="D188" t="s">
        <v>12</v>
      </c>
      <c r="E188">
        <v>4</v>
      </c>
      <c r="F188">
        <v>489.28</v>
      </c>
    </row>
    <row r="189" spans="1:6" x14ac:dyDescent="0.25">
      <c r="A189" s="3">
        <v>45035</v>
      </c>
      <c r="B189">
        <v>5</v>
      </c>
      <c r="C189" t="s">
        <v>9</v>
      </c>
      <c r="D189" t="s">
        <v>13</v>
      </c>
      <c r="E189">
        <v>8</v>
      </c>
      <c r="F189">
        <v>378.54</v>
      </c>
    </row>
    <row r="190" spans="1:6" x14ac:dyDescent="0.25">
      <c r="A190" s="3">
        <v>45027</v>
      </c>
      <c r="B190">
        <v>15</v>
      </c>
      <c r="C190" t="s">
        <v>6</v>
      </c>
      <c r="D190" t="s">
        <v>10</v>
      </c>
      <c r="E190">
        <v>9</v>
      </c>
      <c r="F190">
        <v>301.64999999999998</v>
      </c>
    </row>
    <row r="191" spans="1:6" x14ac:dyDescent="0.25">
      <c r="A191" s="3">
        <v>44952</v>
      </c>
      <c r="B191">
        <v>19</v>
      </c>
      <c r="C191" t="s">
        <v>9</v>
      </c>
      <c r="D191" t="s">
        <v>13</v>
      </c>
      <c r="E191">
        <v>5</v>
      </c>
      <c r="F191">
        <v>332.44</v>
      </c>
    </row>
    <row r="192" spans="1:6" x14ac:dyDescent="0.25">
      <c r="A192" s="3">
        <v>45018</v>
      </c>
      <c r="B192">
        <v>12</v>
      </c>
      <c r="C192" t="s">
        <v>7</v>
      </c>
      <c r="D192" t="s">
        <v>12</v>
      </c>
      <c r="E192">
        <v>4</v>
      </c>
      <c r="F192">
        <v>332.53</v>
      </c>
    </row>
    <row r="193" spans="1:6" x14ac:dyDescent="0.25">
      <c r="A193" s="3">
        <v>45146</v>
      </c>
      <c r="B193">
        <v>7</v>
      </c>
      <c r="C193" t="s">
        <v>6</v>
      </c>
      <c r="D193" t="s">
        <v>13</v>
      </c>
      <c r="E193">
        <v>5</v>
      </c>
      <c r="F193">
        <v>441.14</v>
      </c>
    </row>
    <row r="194" spans="1:6" x14ac:dyDescent="0.25">
      <c r="A194" s="3">
        <v>45064</v>
      </c>
      <c r="B194">
        <v>1</v>
      </c>
      <c r="C194" t="s">
        <v>9</v>
      </c>
      <c r="D194" t="s">
        <v>10</v>
      </c>
      <c r="E194">
        <v>4</v>
      </c>
      <c r="F194">
        <v>146.63</v>
      </c>
    </row>
    <row r="195" spans="1:6" x14ac:dyDescent="0.25">
      <c r="A195" s="3">
        <v>45219</v>
      </c>
      <c r="B195">
        <v>5</v>
      </c>
      <c r="C195" t="s">
        <v>7</v>
      </c>
      <c r="D195" t="s">
        <v>13</v>
      </c>
      <c r="E195">
        <v>9</v>
      </c>
      <c r="F195">
        <v>368.45</v>
      </c>
    </row>
    <row r="196" spans="1:6" x14ac:dyDescent="0.25">
      <c r="A196" s="3">
        <v>44973</v>
      </c>
      <c r="B196">
        <v>6</v>
      </c>
      <c r="C196" t="s">
        <v>6</v>
      </c>
      <c r="D196" t="s">
        <v>10</v>
      </c>
      <c r="E196">
        <v>2</v>
      </c>
      <c r="F196">
        <v>197.58</v>
      </c>
    </row>
    <row r="197" spans="1:6" x14ac:dyDescent="0.25">
      <c r="A197" s="3">
        <v>45175</v>
      </c>
      <c r="B197">
        <v>9</v>
      </c>
      <c r="C197" t="s">
        <v>7</v>
      </c>
      <c r="D197" t="s">
        <v>10</v>
      </c>
      <c r="E197">
        <v>3</v>
      </c>
      <c r="F197">
        <v>290.44</v>
      </c>
    </row>
    <row r="198" spans="1:6" x14ac:dyDescent="0.25">
      <c r="A198" s="3">
        <v>44957</v>
      </c>
      <c r="B198">
        <v>15</v>
      </c>
      <c r="C198" t="s">
        <v>6</v>
      </c>
      <c r="D198" t="s">
        <v>12</v>
      </c>
      <c r="E198">
        <v>6</v>
      </c>
      <c r="F198">
        <v>223.27</v>
      </c>
    </row>
    <row r="199" spans="1:6" x14ac:dyDescent="0.25">
      <c r="A199" s="3">
        <v>45119</v>
      </c>
      <c r="B199">
        <v>14</v>
      </c>
      <c r="C199" t="s">
        <v>8</v>
      </c>
      <c r="D199" t="s">
        <v>13</v>
      </c>
      <c r="E199">
        <v>7</v>
      </c>
      <c r="F199">
        <v>480.61</v>
      </c>
    </row>
    <row r="200" spans="1:6" x14ac:dyDescent="0.25">
      <c r="A200" s="3">
        <v>44939</v>
      </c>
      <c r="B200">
        <v>4</v>
      </c>
      <c r="C200" t="s">
        <v>7</v>
      </c>
      <c r="D200" t="s">
        <v>13</v>
      </c>
      <c r="E200">
        <v>3</v>
      </c>
      <c r="F200">
        <v>361.47</v>
      </c>
    </row>
    <row r="201" spans="1:6" x14ac:dyDescent="0.25">
      <c r="A201" s="3">
        <v>45194</v>
      </c>
      <c r="B201">
        <v>1</v>
      </c>
      <c r="C201" t="s">
        <v>9</v>
      </c>
      <c r="D201" t="s">
        <v>13</v>
      </c>
      <c r="E201">
        <v>8</v>
      </c>
      <c r="F201">
        <v>386.59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33556-2784-4489-A5C7-F5CFE5416484}">
  <dimension ref="A3:AE158"/>
  <sheetViews>
    <sheetView tabSelected="1" zoomScale="88" zoomScaleNormal="40" workbookViewId="0">
      <selection activeCell="C12" sqref="C12"/>
    </sheetView>
  </sheetViews>
  <sheetFormatPr defaultRowHeight="15" x14ac:dyDescent="0.25"/>
  <cols>
    <col min="1" max="1" width="17" bestFit="1" customWidth="1"/>
    <col min="2" max="2" width="20" bestFit="1" customWidth="1"/>
    <col min="3" max="3" width="23.42578125" bestFit="1" customWidth="1"/>
    <col min="4" max="4" width="15.7109375" bestFit="1" customWidth="1"/>
    <col min="5" max="5" width="20" bestFit="1" customWidth="1"/>
    <col min="6" max="6" width="10.42578125" bestFit="1" customWidth="1"/>
    <col min="7" max="7" width="11.7109375" bestFit="1" customWidth="1"/>
    <col min="8" max="8" width="20" bestFit="1" customWidth="1"/>
    <col min="9" max="9" width="19.7109375" bestFit="1" customWidth="1"/>
    <col min="10" max="10" width="11.140625" bestFit="1" customWidth="1"/>
    <col min="11" max="11" width="13.5703125" bestFit="1" customWidth="1"/>
    <col min="12" max="12" width="15.7109375" bestFit="1" customWidth="1"/>
    <col min="13" max="14" width="10.42578125" bestFit="1" customWidth="1"/>
    <col min="15" max="15" width="17" bestFit="1" customWidth="1"/>
    <col min="16" max="16" width="23.42578125" bestFit="1" customWidth="1"/>
    <col min="17" max="18" width="10.42578125" bestFit="1" customWidth="1"/>
    <col min="19" max="19" width="11.140625" bestFit="1" customWidth="1"/>
    <col min="20" max="20" width="17" bestFit="1" customWidth="1"/>
    <col min="21" max="21" width="15.7109375" bestFit="1" customWidth="1"/>
    <col min="22" max="23" width="10.42578125" bestFit="1" customWidth="1"/>
    <col min="24" max="24" width="17" bestFit="1" customWidth="1"/>
    <col min="25" max="25" width="15.7109375" bestFit="1" customWidth="1"/>
    <col min="26" max="26" width="20" bestFit="1" customWidth="1"/>
    <col min="27" max="27" width="19.7109375" bestFit="1" customWidth="1"/>
    <col min="28" max="29" width="10.42578125" bestFit="1" customWidth="1"/>
    <col min="30" max="30" width="11.5703125" bestFit="1" customWidth="1"/>
    <col min="31" max="31" width="20" bestFit="1" customWidth="1"/>
    <col min="32" max="34" width="10.42578125" bestFit="1" customWidth="1"/>
    <col min="35" max="36" width="13.5703125" bestFit="1" customWidth="1"/>
    <col min="37" max="37" width="23.42578125" bestFit="1" customWidth="1"/>
    <col min="38" max="185" width="10.42578125" bestFit="1" customWidth="1"/>
  </cols>
  <sheetData>
    <row r="3" spans="1:31" x14ac:dyDescent="0.25">
      <c r="A3" s="4" t="s">
        <v>2</v>
      </c>
      <c r="B3" t="s">
        <v>16</v>
      </c>
      <c r="D3" s="4" t="s">
        <v>17</v>
      </c>
      <c r="E3" t="s">
        <v>16</v>
      </c>
      <c r="G3" s="4" t="s">
        <v>3</v>
      </c>
      <c r="H3" t="s">
        <v>16</v>
      </c>
      <c r="O3" s="4" t="s">
        <v>2</v>
      </c>
      <c r="P3" t="s">
        <v>30</v>
      </c>
      <c r="S3" s="4" t="s">
        <v>3</v>
      </c>
      <c r="T3" s="4" t="s">
        <v>2</v>
      </c>
      <c r="U3" t="s">
        <v>31</v>
      </c>
      <c r="X3" s="4" t="s">
        <v>2</v>
      </c>
      <c r="Y3" t="s">
        <v>31</v>
      </c>
      <c r="Z3" t="s">
        <v>16</v>
      </c>
      <c r="AD3" s="4" t="s">
        <v>0</v>
      </c>
      <c r="AE3" t="s">
        <v>16</v>
      </c>
    </row>
    <row r="4" spans="1:31" x14ac:dyDescent="0.25">
      <c r="A4" t="s">
        <v>6</v>
      </c>
      <c r="B4" s="7">
        <v>12684.44</v>
      </c>
      <c r="D4" t="s">
        <v>18</v>
      </c>
      <c r="E4" s="7">
        <v>3043.94</v>
      </c>
      <c r="G4" t="s">
        <v>10</v>
      </c>
      <c r="H4" s="7">
        <v>10701.03</v>
      </c>
      <c r="K4" s="4" t="s">
        <v>14</v>
      </c>
      <c r="L4" t="s">
        <v>31</v>
      </c>
      <c r="O4" t="s">
        <v>9</v>
      </c>
      <c r="P4" s="7">
        <v>275.41545454545457</v>
      </c>
      <c r="S4" t="s">
        <v>10</v>
      </c>
      <c r="T4" t="s">
        <v>6</v>
      </c>
      <c r="U4" s="7">
        <v>64</v>
      </c>
      <c r="X4" t="s">
        <v>6</v>
      </c>
      <c r="Y4" s="7">
        <v>255</v>
      </c>
      <c r="Z4" s="7">
        <v>12684.44</v>
      </c>
      <c r="AD4" s="6">
        <v>44928</v>
      </c>
      <c r="AE4" s="7">
        <v>103.4</v>
      </c>
    </row>
    <row r="5" spans="1:31" x14ac:dyDescent="0.25">
      <c r="A5" t="s">
        <v>8</v>
      </c>
      <c r="B5" s="7">
        <v>9411.4</v>
      </c>
      <c r="D5" t="s">
        <v>19</v>
      </c>
      <c r="E5" s="7">
        <v>3544.22</v>
      </c>
      <c r="G5" t="s">
        <v>12</v>
      </c>
      <c r="H5" s="7">
        <v>11694.9</v>
      </c>
      <c r="K5" s="5" t="s">
        <v>9</v>
      </c>
      <c r="L5" s="7">
        <v>225</v>
      </c>
      <c r="O5" t="s">
        <v>6</v>
      </c>
      <c r="P5" s="7">
        <v>248.71450980392157</v>
      </c>
      <c r="T5" t="s">
        <v>8</v>
      </c>
      <c r="U5" s="7">
        <v>39</v>
      </c>
      <c r="X5" t="s">
        <v>8</v>
      </c>
      <c r="Y5" s="7">
        <v>222</v>
      </c>
      <c r="Z5" s="7">
        <v>9411.4</v>
      </c>
      <c r="AD5" s="6">
        <v>44929</v>
      </c>
      <c r="AE5" s="7">
        <v>308.52</v>
      </c>
    </row>
    <row r="6" spans="1:31" x14ac:dyDescent="0.25">
      <c r="A6" t="s">
        <v>7</v>
      </c>
      <c r="B6" s="7">
        <v>16783.38</v>
      </c>
      <c r="D6" t="s">
        <v>20</v>
      </c>
      <c r="E6" s="7">
        <v>5157.2700000000004</v>
      </c>
      <c r="G6" t="s">
        <v>13</v>
      </c>
      <c r="H6" s="7">
        <v>13584.17</v>
      </c>
      <c r="K6" s="5" t="s">
        <v>6</v>
      </c>
      <c r="L6" s="7">
        <v>255</v>
      </c>
      <c r="O6" t="s">
        <v>8</v>
      </c>
      <c r="P6" s="7">
        <v>218.86976744186046</v>
      </c>
      <c r="T6" t="s">
        <v>7</v>
      </c>
      <c r="U6" s="7">
        <v>57</v>
      </c>
      <c r="X6" t="s">
        <v>7</v>
      </c>
      <c r="Y6" s="7">
        <v>317</v>
      </c>
      <c r="Z6" s="7">
        <v>16783.38</v>
      </c>
      <c r="AD6" s="6">
        <v>44931</v>
      </c>
      <c r="AE6" s="7">
        <v>152.22999999999999</v>
      </c>
    </row>
    <row r="7" spans="1:31" x14ac:dyDescent="0.25">
      <c r="D7" t="s">
        <v>21</v>
      </c>
      <c r="E7" s="7">
        <v>4789.84</v>
      </c>
      <c r="G7" t="s">
        <v>11</v>
      </c>
      <c r="H7" s="7">
        <v>15017.4</v>
      </c>
      <c r="K7" s="5" t="s">
        <v>8</v>
      </c>
      <c r="L7" s="7">
        <v>222</v>
      </c>
      <c r="O7" t="s">
        <v>7</v>
      </c>
      <c r="P7" s="7">
        <v>270.69967741935483</v>
      </c>
      <c r="S7" t="s">
        <v>12</v>
      </c>
      <c r="T7" t="s">
        <v>6</v>
      </c>
      <c r="U7" s="7">
        <v>67</v>
      </c>
      <c r="AD7" s="6">
        <v>44935</v>
      </c>
      <c r="AE7" s="7">
        <v>465.83</v>
      </c>
    </row>
    <row r="8" spans="1:31" x14ac:dyDescent="0.25">
      <c r="D8" t="s">
        <v>22</v>
      </c>
      <c r="E8" s="7">
        <v>4556.5</v>
      </c>
      <c r="K8" s="5" t="s">
        <v>7</v>
      </c>
      <c r="L8" s="7">
        <v>317</v>
      </c>
      <c r="T8" t="s">
        <v>8</v>
      </c>
      <c r="U8" s="7">
        <v>55</v>
      </c>
      <c r="AD8" s="6">
        <v>44936</v>
      </c>
      <c r="AE8" s="7">
        <v>138.49</v>
      </c>
    </row>
    <row r="9" spans="1:31" x14ac:dyDescent="0.25">
      <c r="B9">
        <f>SUM(A3:B7,B3)</f>
        <v>38879.22</v>
      </c>
      <c r="D9" t="s">
        <v>23</v>
      </c>
      <c r="E9" s="7">
        <v>4829.9799999999996</v>
      </c>
      <c r="H9">
        <f>SUM(G3:H7,H3)</f>
        <v>50997.5</v>
      </c>
      <c r="K9" s="5" t="s">
        <v>15</v>
      </c>
      <c r="L9" s="7">
        <v>1019</v>
      </c>
      <c r="P9">
        <f>AVERAGE(O3:P7)</f>
        <v>253.42485230264788</v>
      </c>
      <c r="T9" t="s">
        <v>7</v>
      </c>
      <c r="U9" s="7">
        <v>61</v>
      </c>
      <c r="AD9" s="6">
        <v>44939</v>
      </c>
      <c r="AE9" s="7">
        <v>361.47</v>
      </c>
    </row>
    <row r="10" spans="1:31" x14ac:dyDescent="0.25">
      <c r="D10" t="s">
        <v>24</v>
      </c>
      <c r="E10" s="7">
        <v>4999.62</v>
      </c>
      <c r="S10" t="s">
        <v>13</v>
      </c>
      <c r="T10" t="s">
        <v>6</v>
      </c>
      <c r="U10" s="7">
        <v>64</v>
      </c>
      <c r="AD10" s="6">
        <v>44946</v>
      </c>
      <c r="AE10" s="7">
        <v>78.73</v>
      </c>
    </row>
    <row r="11" spans="1:31" x14ac:dyDescent="0.25">
      <c r="A11" t="e">
        <f>GETPIVOTDATA("Sum of Sale_Amount",A3)</f>
        <v>#REF!</v>
      </c>
      <c r="D11" t="s">
        <v>25</v>
      </c>
      <c r="E11" s="7">
        <v>6851.29</v>
      </c>
      <c r="T11" t="s">
        <v>8</v>
      </c>
      <c r="U11" s="7">
        <v>48</v>
      </c>
      <c r="AD11" s="6">
        <v>44949</v>
      </c>
      <c r="AE11" s="7">
        <v>134.27000000000001</v>
      </c>
    </row>
    <row r="12" spans="1:31" x14ac:dyDescent="0.25">
      <c r="D12" t="s">
        <v>26</v>
      </c>
      <c r="E12" s="7">
        <v>3583.65</v>
      </c>
      <c r="T12" t="s">
        <v>7</v>
      </c>
      <c r="U12" s="7">
        <v>83</v>
      </c>
      <c r="AD12" s="6">
        <v>44951</v>
      </c>
      <c r="AE12" s="7">
        <v>334.64</v>
      </c>
    </row>
    <row r="13" spans="1:31" x14ac:dyDescent="0.25">
      <c r="D13" t="s">
        <v>27</v>
      </c>
      <c r="E13" s="7">
        <v>4492.51</v>
      </c>
      <c r="S13" t="s">
        <v>11</v>
      </c>
      <c r="T13" t="s">
        <v>6</v>
      </c>
      <c r="U13" s="7">
        <v>60</v>
      </c>
      <c r="AD13" s="6">
        <v>44952</v>
      </c>
      <c r="AE13" s="7">
        <v>332.44</v>
      </c>
    </row>
    <row r="14" spans="1:31" x14ac:dyDescent="0.25">
      <c r="D14" t="s">
        <v>28</v>
      </c>
      <c r="E14" s="7">
        <v>3109.47</v>
      </c>
      <c r="T14" t="s">
        <v>8</v>
      </c>
      <c r="U14" s="7">
        <v>80</v>
      </c>
      <c r="AD14" s="6">
        <v>44957</v>
      </c>
      <c r="AE14" s="7">
        <v>633.91999999999996</v>
      </c>
    </row>
    <row r="15" spans="1:31" x14ac:dyDescent="0.25">
      <c r="D15" t="s">
        <v>29</v>
      </c>
      <c r="E15" s="7">
        <v>2039.21</v>
      </c>
      <c r="T15" t="s">
        <v>7</v>
      </c>
      <c r="U15" s="7">
        <v>116</v>
      </c>
      <c r="AD15" s="6">
        <v>44960</v>
      </c>
      <c r="AE15" s="7">
        <v>92.71</v>
      </c>
    </row>
    <row r="16" spans="1:31" x14ac:dyDescent="0.25">
      <c r="AD16" s="6">
        <v>44963</v>
      </c>
      <c r="AE16" s="7">
        <v>100.35</v>
      </c>
    </row>
    <row r="17" spans="1:31" x14ac:dyDescent="0.25">
      <c r="A17" t="s">
        <v>16</v>
      </c>
      <c r="C17" t="s">
        <v>30</v>
      </c>
      <c r="AD17" s="6">
        <v>44970</v>
      </c>
      <c r="AE17" s="7">
        <v>402.47</v>
      </c>
    </row>
    <row r="18" spans="1:31" x14ac:dyDescent="0.25">
      <c r="A18" s="7">
        <v>50997.5</v>
      </c>
      <c r="C18" s="7">
        <v>250.29000000000002</v>
      </c>
      <c r="AD18" s="6">
        <v>44971</v>
      </c>
      <c r="AE18" s="7">
        <v>942.24</v>
      </c>
    </row>
    <row r="19" spans="1:31" x14ac:dyDescent="0.25">
      <c r="AD19" s="6">
        <v>44973</v>
      </c>
      <c r="AE19" s="7">
        <v>560.28</v>
      </c>
    </row>
    <row r="20" spans="1:31" x14ac:dyDescent="0.25">
      <c r="AD20" s="6">
        <v>44978</v>
      </c>
      <c r="AE20" s="7">
        <v>508.41</v>
      </c>
    </row>
    <row r="21" spans="1:31" x14ac:dyDescent="0.25">
      <c r="AD21" s="6">
        <v>44979</v>
      </c>
      <c r="AE21" s="7">
        <v>140.46</v>
      </c>
    </row>
    <row r="22" spans="1:31" x14ac:dyDescent="0.25">
      <c r="AD22" s="6">
        <v>44980</v>
      </c>
      <c r="AE22" s="7">
        <v>163.72999999999999</v>
      </c>
    </row>
    <row r="23" spans="1:31" x14ac:dyDescent="0.25">
      <c r="AD23" s="6">
        <v>44981</v>
      </c>
      <c r="AE23" s="7">
        <v>300.99</v>
      </c>
    </row>
    <row r="24" spans="1:31" x14ac:dyDescent="0.25">
      <c r="AD24" s="6">
        <v>44982</v>
      </c>
      <c r="AE24" s="7">
        <v>294.8</v>
      </c>
    </row>
    <row r="25" spans="1:31" x14ac:dyDescent="0.25">
      <c r="AD25" s="6">
        <v>44985</v>
      </c>
      <c r="AE25" s="7">
        <v>37.78</v>
      </c>
    </row>
    <row r="26" spans="1:31" x14ac:dyDescent="0.25">
      <c r="AD26" s="6">
        <v>44986</v>
      </c>
      <c r="AE26" s="7">
        <v>258.64</v>
      </c>
    </row>
    <row r="27" spans="1:31" x14ac:dyDescent="0.25">
      <c r="AD27" s="6">
        <v>44988</v>
      </c>
      <c r="AE27" s="7">
        <v>365.3</v>
      </c>
    </row>
    <row r="28" spans="1:31" x14ac:dyDescent="0.25">
      <c r="AD28" s="6">
        <v>44994</v>
      </c>
      <c r="AE28" s="7">
        <v>497.61</v>
      </c>
    </row>
    <row r="29" spans="1:31" x14ac:dyDescent="0.25">
      <c r="AD29" s="6">
        <v>44995</v>
      </c>
      <c r="AE29" s="7">
        <v>470.32</v>
      </c>
    </row>
    <row r="30" spans="1:31" x14ac:dyDescent="0.25">
      <c r="AD30" s="6">
        <v>44997</v>
      </c>
      <c r="AE30" s="7">
        <v>720.42</v>
      </c>
    </row>
    <row r="31" spans="1:31" x14ac:dyDescent="0.25">
      <c r="AD31" s="6">
        <v>44999</v>
      </c>
      <c r="AE31" s="7">
        <v>336.12</v>
      </c>
    </row>
    <row r="32" spans="1:31" x14ac:dyDescent="0.25">
      <c r="AD32" s="6">
        <v>45000</v>
      </c>
      <c r="AE32" s="7">
        <v>216.17</v>
      </c>
    </row>
    <row r="33" spans="30:31" x14ac:dyDescent="0.25">
      <c r="AD33" s="6">
        <v>45001</v>
      </c>
      <c r="AE33" s="7">
        <v>452.7</v>
      </c>
    </row>
    <row r="34" spans="30:31" x14ac:dyDescent="0.25">
      <c r="AD34" s="6">
        <v>45002</v>
      </c>
      <c r="AE34" s="7">
        <v>281.77</v>
      </c>
    </row>
    <row r="35" spans="30:31" x14ac:dyDescent="0.25">
      <c r="AD35" s="6">
        <v>45005</v>
      </c>
      <c r="AE35" s="7">
        <v>126.91</v>
      </c>
    </row>
    <row r="36" spans="30:31" x14ac:dyDescent="0.25">
      <c r="AD36" s="6">
        <v>45006</v>
      </c>
      <c r="AE36" s="7">
        <v>461.84</v>
      </c>
    </row>
    <row r="37" spans="30:31" x14ac:dyDescent="0.25">
      <c r="AD37" s="6">
        <v>45007</v>
      </c>
      <c r="AE37" s="7">
        <v>349.18</v>
      </c>
    </row>
    <row r="38" spans="30:31" x14ac:dyDescent="0.25">
      <c r="AD38" s="6">
        <v>45009</v>
      </c>
      <c r="AE38" s="7">
        <v>189.48</v>
      </c>
    </row>
    <row r="39" spans="30:31" x14ac:dyDescent="0.25">
      <c r="AD39" s="6">
        <v>45010</v>
      </c>
      <c r="AE39" s="7">
        <v>228.16</v>
      </c>
    </row>
    <row r="40" spans="30:31" x14ac:dyDescent="0.25">
      <c r="AD40" s="6">
        <v>45016</v>
      </c>
      <c r="AE40" s="7">
        <v>202.65</v>
      </c>
    </row>
    <row r="41" spans="30:31" x14ac:dyDescent="0.25">
      <c r="AD41" s="6">
        <v>45018</v>
      </c>
      <c r="AE41" s="7">
        <v>1047.6199999999999</v>
      </c>
    </row>
    <row r="42" spans="30:31" x14ac:dyDescent="0.25">
      <c r="AD42" s="6">
        <v>45019</v>
      </c>
      <c r="AE42" s="7">
        <v>574.63</v>
      </c>
    </row>
    <row r="43" spans="30:31" x14ac:dyDescent="0.25">
      <c r="AD43" s="6">
        <v>45020</v>
      </c>
      <c r="AE43" s="7">
        <v>91.06</v>
      </c>
    </row>
    <row r="44" spans="30:31" x14ac:dyDescent="0.25">
      <c r="AD44" s="6">
        <v>45021</v>
      </c>
      <c r="AE44" s="7">
        <v>300.77999999999997</v>
      </c>
    </row>
    <row r="45" spans="30:31" x14ac:dyDescent="0.25">
      <c r="AD45" s="6">
        <v>45022</v>
      </c>
      <c r="AE45" s="7">
        <v>31.9</v>
      </c>
    </row>
    <row r="46" spans="30:31" x14ac:dyDescent="0.25">
      <c r="AD46" s="6">
        <v>45023</v>
      </c>
      <c r="AE46" s="7">
        <v>153.25</v>
      </c>
    </row>
    <row r="47" spans="30:31" x14ac:dyDescent="0.25">
      <c r="AD47" s="6">
        <v>45026</v>
      </c>
      <c r="AE47" s="7">
        <v>42.8</v>
      </c>
    </row>
    <row r="48" spans="30:31" x14ac:dyDescent="0.25">
      <c r="AD48" s="6">
        <v>45027</v>
      </c>
      <c r="AE48" s="7">
        <v>301.64999999999998</v>
      </c>
    </row>
    <row r="49" spans="30:31" x14ac:dyDescent="0.25">
      <c r="AD49" s="6">
        <v>45029</v>
      </c>
      <c r="AE49" s="7">
        <v>135.56</v>
      </c>
    </row>
    <row r="50" spans="30:31" x14ac:dyDescent="0.25">
      <c r="AD50" s="6">
        <v>45035</v>
      </c>
      <c r="AE50" s="7">
        <v>378.54</v>
      </c>
    </row>
    <row r="51" spans="30:31" x14ac:dyDescent="0.25">
      <c r="AD51" s="6">
        <v>45037</v>
      </c>
      <c r="AE51" s="7">
        <v>296.42</v>
      </c>
    </row>
    <row r="52" spans="30:31" x14ac:dyDescent="0.25">
      <c r="AD52" s="6">
        <v>45038</v>
      </c>
      <c r="AE52" s="7">
        <v>400.64</v>
      </c>
    </row>
    <row r="53" spans="30:31" x14ac:dyDescent="0.25">
      <c r="AD53" s="6">
        <v>45039</v>
      </c>
      <c r="AE53" s="7">
        <v>25.9</v>
      </c>
    </row>
    <row r="54" spans="30:31" x14ac:dyDescent="0.25">
      <c r="AD54" s="6">
        <v>45043</v>
      </c>
      <c r="AE54" s="7">
        <v>644.58000000000004</v>
      </c>
    </row>
    <row r="55" spans="30:31" x14ac:dyDescent="0.25">
      <c r="AD55" s="6">
        <v>45044</v>
      </c>
      <c r="AE55" s="7">
        <v>303.07</v>
      </c>
    </row>
    <row r="56" spans="30:31" x14ac:dyDescent="0.25">
      <c r="AD56" s="6">
        <v>45046</v>
      </c>
      <c r="AE56" s="7">
        <v>61.44</v>
      </c>
    </row>
    <row r="57" spans="30:31" x14ac:dyDescent="0.25">
      <c r="AD57" s="6">
        <v>45047</v>
      </c>
      <c r="AE57" s="7">
        <v>358.43</v>
      </c>
    </row>
    <row r="58" spans="30:31" x14ac:dyDescent="0.25">
      <c r="AD58" s="6">
        <v>45049</v>
      </c>
      <c r="AE58" s="7">
        <v>245.61</v>
      </c>
    </row>
    <row r="59" spans="30:31" x14ac:dyDescent="0.25">
      <c r="AD59" s="6">
        <v>45052</v>
      </c>
      <c r="AE59" s="7">
        <v>199.65</v>
      </c>
    </row>
    <row r="60" spans="30:31" x14ac:dyDescent="0.25">
      <c r="AD60" s="6">
        <v>45060</v>
      </c>
      <c r="AE60" s="7">
        <v>338.61</v>
      </c>
    </row>
    <row r="61" spans="30:31" x14ac:dyDescent="0.25">
      <c r="AD61" s="6">
        <v>45062</v>
      </c>
      <c r="AE61" s="7">
        <v>342.77</v>
      </c>
    </row>
    <row r="62" spans="30:31" x14ac:dyDescent="0.25">
      <c r="AD62" s="6">
        <v>45063</v>
      </c>
      <c r="AE62" s="7">
        <v>222.86</v>
      </c>
    </row>
    <row r="63" spans="30:31" x14ac:dyDescent="0.25">
      <c r="AD63" s="6">
        <v>45064</v>
      </c>
      <c r="AE63" s="7">
        <v>564.22</v>
      </c>
    </row>
    <row r="64" spans="30:31" x14ac:dyDescent="0.25">
      <c r="AD64" s="6">
        <v>45065</v>
      </c>
      <c r="AE64" s="7">
        <v>479.58</v>
      </c>
    </row>
    <row r="65" spans="30:31" x14ac:dyDescent="0.25">
      <c r="AD65" s="6">
        <v>45066</v>
      </c>
      <c r="AE65" s="7">
        <v>510.39</v>
      </c>
    </row>
    <row r="66" spans="30:31" x14ac:dyDescent="0.25">
      <c r="AD66" s="6">
        <v>45071</v>
      </c>
      <c r="AE66" s="7">
        <v>418.58</v>
      </c>
    </row>
    <row r="67" spans="30:31" x14ac:dyDescent="0.25">
      <c r="AD67" s="6">
        <v>45074</v>
      </c>
      <c r="AE67" s="7">
        <v>79.58</v>
      </c>
    </row>
    <row r="68" spans="30:31" x14ac:dyDescent="0.25">
      <c r="AD68" s="6">
        <v>45075</v>
      </c>
      <c r="AE68" s="7">
        <v>43.06</v>
      </c>
    </row>
    <row r="69" spans="30:31" x14ac:dyDescent="0.25">
      <c r="AD69" s="6">
        <v>45076</v>
      </c>
      <c r="AE69" s="7">
        <v>431.11</v>
      </c>
    </row>
    <row r="70" spans="30:31" x14ac:dyDescent="0.25">
      <c r="AD70" s="6">
        <v>45077</v>
      </c>
      <c r="AE70" s="7">
        <v>322.05</v>
      </c>
    </row>
    <row r="71" spans="30:31" x14ac:dyDescent="0.25">
      <c r="AD71" s="6">
        <v>45079</v>
      </c>
      <c r="AE71" s="7">
        <v>254.93</v>
      </c>
    </row>
    <row r="72" spans="30:31" x14ac:dyDescent="0.25">
      <c r="AD72" s="6">
        <v>45080</v>
      </c>
      <c r="AE72" s="7">
        <v>436.79</v>
      </c>
    </row>
    <row r="73" spans="30:31" x14ac:dyDescent="0.25">
      <c r="AD73" s="6">
        <v>45082</v>
      </c>
      <c r="AE73" s="7">
        <v>227.57</v>
      </c>
    </row>
    <row r="74" spans="30:31" x14ac:dyDescent="0.25">
      <c r="AD74" s="6">
        <v>45083</v>
      </c>
      <c r="AE74" s="7">
        <v>300.88</v>
      </c>
    </row>
    <row r="75" spans="30:31" x14ac:dyDescent="0.25">
      <c r="AD75" s="6">
        <v>45085</v>
      </c>
      <c r="AE75" s="7">
        <v>499.01</v>
      </c>
    </row>
    <row r="76" spans="30:31" x14ac:dyDescent="0.25">
      <c r="AD76" s="6">
        <v>45087</v>
      </c>
      <c r="AE76" s="7">
        <v>436.38</v>
      </c>
    </row>
    <row r="77" spans="30:31" x14ac:dyDescent="0.25">
      <c r="AD77" s="6">
        <v>45090</v>
      </c>
      <c r="AE77" s="7">
        <v>364.97</v>
      </c>
    </row>
    <row r="78" spans="30:31" x14ac:dyDescent="0.25">
      <c r="AD78" s="6">
        <v>45091</v>
      </c>
      <c r="AE78" s="7">
        <v>124.14</v>
      </c>
    </row>
    <row r="79" spans="30:31" x14ac:dyDescent="0.25">
      <c r="AD79" s="6">
        <v>45093</v>
      </c>
      <c r="AE79" s="7">
        <v>15.72</v>
      </c>
    </row>
    <row r="80" spans="30:31" x14ac:dyDescent="0.25">
      <c r="AD80" s="6">
        <v>45095</v>
      </c>
      <c r="AE80" s="7">
        <v>387.66</v>
      </c>
    </row>
    <row r="81" spans="30:31" x14ac:dyDescent="0.25">
      <c r="AD81" s="6">
        <v>45096</v>
      </c>
      <c r="AE81" s="7">
        <v>681.46</v>
      </c>
    </row>
    <row r="82" spans="30:31" x14ac:dyDescent="0.25">
      <c r="AD82" s="6">
        <v>45097</v>
      </c>
      <c r="AE82" s="7">
        <v>119.16</v>
      </c>
    </row>
    <row r="83" spans="30:31" x14ac:dyDescent="0.25">
      <c r="AD83" s="6">
        <v>45100</v>
      </c>
      <c r="AE83" s="7">
        <v>76.819999999999993</v>
      </c>
    </row>
    <row r="84" spans="30:31" x14ac:dyDescent="0.25">
      <c r="AD84" s="6">
        <v>45101</v>
      </c>
      <c r="AE84" s="7">
        <v>457.9</v>
      </c>
    </row>
    <row r="85" spans="30:31" x14ac:dyDescent="0.25">
      <c r="AD85" s="6">
        <v>45104</v>
      </c>
      <c r="AE85" s="7">
        <v>166.09</v>
      </c>
    </row>
    <row r="86" spans="30:31" x14ac:dyDescent="0.25">
      <c r="AD86" s="6">
        <v>45106</v>
      </c>
      <c r="AE86" s="7">
        <v>13.05</v>
      </c>
    </row>
    <row r="87" spans="30:31" x14ac:dyDescent="0.25">
      <c r="AD87" s="6">
        <v>45107</v>
      </c>
      <c r="AE87" s="7">
        <v>267.45</v>
      </c>
    </row>
    <row r="88" spans="30:31" x14ac:dyDescent="0.25">
      <c r="AD88" s="6">
        <v>45109</v>
      </c>
      <c r="AE88" s="7">
        <v>220.25</v>
      </c>
    </row>
    <row r="89" spans="30:31" x14ac:dyDescent="0.25">
      <c r="AD89" s="6">
        <v>45110</v>
      </c>
      <c r="AE89" s="7">
        <v>48.27</v>
      </c>
    </row>
    <row r="90" spans="30:31" x14ac:dyDescent="0.25">
      <c r="AD90" s="6">
        <v>45111</v>
      </c>
      <c r="AE90" s="7">
        <v>450.71</v>
      </c>
    </row>
    <row r="91" spans="30:31" x14ac:dyDescent="0.25">
      <c r="AD91" s="6">
        <v>45112</v>
      </c>
      <c r="AE91" s="7">
        <v>270.58999999999997</v>
      </c>
    </row>
    <row r="92" spans="30:31" x14ac:dyDescent="0.25">
      <c r="AD92" s="6">
        <v>45116</v>
      </c>
      <c r="AE92" s="7">
        <v>768.15</v>
      </c>
    </row>
    <row r="93" spans="30:31" x14ac:dyDescent="0.25">
      <c r="AD93" s="6">
        <v>45118</v>
      </c>
      <c r="AE93" s="7">
        <v>219.18</v>
      </c>
    </row>
    <row r="94" spans="30:31" x14ac:dyDescent="0.25">
      <c r="AD94" s="6">
        <v>45119</v>
      </c>
      <c r="AE94" s="7">
        <v>678.91</v>
      </c>
    </row>
    <row r="95" spans="30:31" x14ac:dyDescent="0.25">
      <c r="AD95" s="6">
        <v>45120</v>
      </c>
      <c r="AE95" s="7">
        <v>65.03</v>
      </c>
    </row>
    <row r="96" spans="30:31" x14ac:dyDescent="0.25">
      <c r="AD96" s="6">
        <v>45122</v>
      </c>
      <c r="AE96" s="7">
        <v>301.05</v>
      </c>
    </row>
    <row r="97" spans="30:31" x14ac:dyDescent="0.25">
      <c r="AD97" s="6">
        <v>45125</v>
      </c>
      <c r="AE97" s="7">
        <v>663.27</v>
      </c>
    </row>
    <row r="98" spans="30:31" x14ac:dyDescent="0.25">
      <c r="AD98" s="6">
        <v>45127</v>
      </c>
      <c r="AE98" s="7">
        <v>49.41</v>
      </c>
    </row>
    <row r="99" spans="30:31" x14ac:dyDescent="0.25">
      <c r="AD99" s="6">
        <v>45128</v>
      </c>
      <c r="AE99" s="7">
        <v>444.45</v>
      </c>
    </row>
    <row r="100" spans="30:31" x14ac:dyDescent="0.25">
      <c r="AD100" s="6">
        <v>45131</v>
      </c>
      <c r="AE100" s="7">
        <v>184.66</v>
      </c>
    </row>
    <row r="101" spans="30:31" x14ac:dyDescent="0.25">
      <c r="AD101" s="6">
        <v>45135</v>
      </c>
      <c r="AE101" s="7">
        <v>120.53</v>
      </c>
    </row>
    <row r="102" spans="30:31" x14ac:dyDescent="0.25">
      <c r="AD102" s="6">
        <v>45136</v>
      </c>
      <c r="AE102" s="7">
        <v>515.16</v>
      </c>
    </row>
    <row r="103" spans="30:31" x14ac:dyDescent="0.25">
      <c r="AD103" s="6">
        <v>45140</v>
      </c>
      <c r="AE103" s="7">
        <v>367.24</v>
      </c>
    </row>
    <row r="104" spans="30:31" x14ac:dyDescent="0.25">
      <c r="AD104" s="6">
        <v>45141</v>
      </c>
      <c r="AE104" s="7">
        <v>492.51</v>
      </c>
    </row>
    <row r="105" spans="30:31" x14ac:dyDescent="0.25">
      <c r="AD105" s="6">
        <v>45143</v>
      </c>
      <c r="AE105" s="7">
        <v>639.16</v>
      </c>
    </row>
    <row r="106" spans="30:31" x14ac:dyDescent="0.25">
      <c r="AD106" s="6">
        <v>45145</v>
      </c>
      <c r="AE106" s="7">
        <v>686.95</v>
      </c>
    </row>
    <row r="107" spans="30:31" x14ac:dyDescent="0.25">
      <c r="AD107" s="6">
        <v>45146</v>
      </c>
      <c r="AE107" s="7">
        <v>441.14</v>
      </c>
    </row>
    <row r="108" spans="30:31" x14ac:dyDescent="0.25">
      <c r="AD108" s="6">
        <v>45147</v>
      </c>
      <c r="AE108" s="7">
        <v>366.79</v>
      </c>
    </row>
    <row r="109" spans="30:31" x14ac:dyDescent="0.25">
      <c r="AD109" s="6">
        <v>45153</v>
      </c>
      <c r="AE109" s="7">
        <v>142.97999999999999</v>
      </c>
    </row>
    <row r="110" spans="30:31" x14ac:dyDescent="0.25">
      <c r="AD110" s="6">
        <v>45154</v>
      </c>
      <c r="AE110" s="7">
        <v>655.36</v>
      </c>
    </row>
    <row r="111" spans="30:31" x14ac:dyDescent="0.25">
      <c r="AD111" s="6">
        <v>45157</v>
      </c>
      <c r="AE111" s="7">
        <v>52.44</v>
      </c>
    </row>
    <row r="112" spans="30:31" x14ac:dyDescent="0.25">
      <c r="AD112" s="6">
        <v>45158</v>
      </c>
      <c r="AE112" s="7">
        <v>156.1</v>
      </c>
    </row>
    <row r="113" spans="30:31" x14ac:dyDescent="0.25">
      <c r="AD113" s="6">
        <v>45160</v>
      </c>
      <c r="AE113" s="7">
        <v>711.4</v>
      </c>
    </row>
    <row r="114" spans="30:31" x14ac:dyDescent="0.25">
      <c r="AD114" s="6">
        <v>45161</v>
      </c>
      <c r="AE114" s="7">
        <v>347.65</v>
      </c>
    </row>
    <row r="115" spans="30:31" x14ac:dyDescent="0.25">
      <c r="AD115" s="6">
        <v>45163</v>
      </c>
      <c r="AE115" s="7">
        <v>354.47</v>
      </c>
    </row>
    <row r="116" spans="30:31" x14ac:dyDescent="0.25">
      <c r="AD116" s="6">
        <v>45164</v>
      </c>
      <c r="AE116" s="7">
        <v>628.24</v>
      </c>
    </row>
    <row r="117" spans="30:31" x14ac:dyDescent="0.25">
      <c r="AD117" s="6">
        <v>45166</v>
      </c>
      <c r="AE117" s="7">
        <v>489.28</v>
      </c>
    </row>
    <row r="118" spans="30:31" x14ac:dyDescent="0.25">
      <c r="AD118" s="6">
        <v>45168</v>
      </c>
      <c r="AE118" s="7">
        <v>319.58</v>
      </c>
    </row>
    <row r="119" spans="30:31" x14ac:dyDescent="0.25">
      <c r="AD119" s="6">
        <v>45172</v>
      </c>
      <c r="AE119" s="7">
        <v>451.29</v>
      </c>
    </row>
    <row r="120" spans="30:31" x14ac:dyDescent="0.25">
      <c r="AD120" s="6">
        <v>45173</v>
      </c>
      <c r="AE120" s="7">
        <v>194.45</v>
      </c>
    </row>
    <row r="121" spans="30:31" x14ac:dyDescent="0.25">
      <c r="AD121" s="6">
        <v>45175</v>
      </c>
      <c r="AE121" s="7">
        <v>758.9</v>
      </c>
    </row>
    <row r="122" spans="30:31" x14ac:dyDescent="0.25">
      <c r="AD122" s="6">
        <v>45187</v>
      </c>
      <c r="AE122" s="7">
        <v>247.95</v>
      </c>
    </row>
    <row r="123" spans="30:31" x14ac:dyDescent="0.25">
      <c r="AD123" s="6">
        <v>45188</v>
      </c>
      <c r="AE123" s="7">
        <v>375.63</v>
      </c>
    </row>
    <row r="124" spans="30:31" x14ac:dyDescent="0.25">
      <c r="AD124" s="6">
        <v>45189</v>
      </c>
      <c r="AE124" s="7">
        <v>385.91</v>
      </c>
    </row>
    <row r="125" spans="30:31" x14ac:dyDescent="0.25">
      <c r="AD125" s="6">
        <v>45190</v>
      </c>
      <c r="AE125" s="7">
        <v>357.76</v>
      </c>
    </row>
    <row r="126" spans="30:31" x14ac:dyDescent="0.25">
      <c r="AD126" s="6">
        <v>45194</v>
      </c>
      <c r="AE126" s="7">
        <v>386.59</v>
      </c>
    </row>
    <row r="127" spans="30:31" x14ac:dyDescent="0.25">
      <c r="AD127" s="6">
        <v>45195</v>
      </c>
      <c r="AE127" s="7">
        <v>425.17</v>
      </c>
    </row>
    <row r="128" spans="30:31" x14ac:dyDescent="0.25">
      <c r="AD128" s="6">
        <v>45200</v>
      </c>
      <c r="AE128" s="7">
        <v>435.76</v>
      </c>
    </row>
    <row r="129" spans="30:31" x14ac:dyDescent="0.25">
      <c r="AD129" s="6">
        <v>45201</v>
      </c>
      <c r="AE129" s="7">
        <v>87.28</v>
      </c>
    </row>
    <row r="130" spans="30:31" x14ac:dyDescent="0.25">
      <c r="AD130" s="6">
        <v>45203</v>
      </c>
      <c r="AE130" s="7">
        <v>302.79000000000002</v>
      </c>
    </row>
    <row r="131" spans="30:31" x14ac:dyDescent="0.25">
      <c r="AD131" s="6">
        <v>45206</v>
      </c>
      <c r="AE131" s="7">
        <v>806.27</v>
      </c>
    </row>
    <row r="132" spans="30:31" x14ac:dyDescent="0.25">
      <c r="AD132" s="6">
        <v>45209</v>
      </c>
      <c r="AE132" s="7">
        <v>366.81</v>
      </c>
    </row>
    <row r="133" spans="30:31" x14ac:dyDescent="0.25">
      <c r="AD133" s="6">
        <v>45210</v>
      </c>
      <c r="AE133" s="7">
        <v>445.31</v>
      </c>
    </row>
    <row r="134" spans="30:31" x14ac:dyDescent="0.25">
      <c r="AD134" s="6">
        <v>45212</v>
      </c>
      <c r="AE134" s="7">
        <v>274.26</v>
      </c>
    </row>
    <row r="135" spans="30:31" x14ac:dyDescent="0.25">
      <c r="AD135" s="6">
        <v>45215</v>
      </c>
      <c r="AE135" s="7">
        <v>145.78</v>
      </c>
    </row>
    <row r="136" spans="30:31" x14ac:dyDescent="0.25">
      <c r="AD136" s="6">
        <v>45219</v>
      </c>
      <c r="AE136" s="7">
        <v>606.05999999999995</v>
      </c>
    </row>
    <row r="137" spans="30:31" x14ac:dyDescent="0.25">
      <c r="AD137" s="6">
        <v>45220</v>
      </c>
      <c r="AE137" s="7">
        <v>200.84</v>
      </c>
    </row>
    <row r="138" spans="30:31" x14ac:dyDescent="0.25">
      <c r="AD138" s="6">
        <v>45224</v>
      </c>
      <c r="AE138" s="7">
        <v>308.45999999999998</v>
      </c>
    </row>
    <row r="139" spans="30:31" x14ac:dyDescent="0.25">
      <c r="AD139" s="6">
        <v>45225</v>
      </c>
      <c r="AE139" s="7">
        <v>257.75</v>
      </c>
    </row>
    <row r="140" spans="30:31" x14ac:dyDescent="0.25">
      <c r="AD140" s="6">
        <v>45229</v>
      </c>
      <c r="AE140" s="7">
        <v>59.12</v>
      </c>
    </row>
    <row r="141" spans="30:31" x14ac:dyDescent="0.25">
      <c r="AD141" s="6">
        <v>45230</v>
      </c>
      <c r="AE141" s="7">
        <v>196.02</v>
      </c>
    </row>
    <row r="142" spans="30:31" x14ac:dyDescent="0.25">
      <c r="AD142" s="6">
        <v>45231</v>
      </c>
      <c r="AE142" s="7">
        <v>313.56</v>
      </c>
    </row>
    <row r="143" spans="30:31" x14ac:dyDescent="0.25">
      <c r="AD143" s="6">
        <v>45233</v>
      </c>
      <c r="AE143" s="7">
        <v>246.05</v>
      </c>
    </row>
    <row r="144" spans="30:31" x14ac:dyDescent="0.25">
      <c r="AD144" s="6">
        <v>45235</v>
      </c>
      <c r="AE144" s="7">
        <v>154.61000000000001</v>
      </c>
    </row>
    <row r="145" spans="30:31" x14ac:dyDescent="0.25">
      <c r="AD145" s="6">
        <v>45240</v>
      </c>
      <c r="AE145" s="7">
        <v>452.15</v>
      </c>
    </row>
    <row r="146" spans="30:31" x14ac:dyDescent="0.25">
      <c r="AD146" s="6">
        <v>45242</v>
      </c>
      <c r="AE146" s="7">
        <v>213.18</v>
      </c>
    </row>
    <row r="147" spans="30:31" x14ac:dyDescent="0.25">
      <c r="AD147" s="6">
        <v>45244</v>
      </c>
      <c r="AE147" s="7">
        <v>39.229999999999997</v>
      </c>
    </row>
    <row r="148" spans="30:31" x14ac:dyDescent="0.25">
      <c r="AD148" s="6">
        <v>45251</v>
      </c>
      <c r="AE148" s="7">
        <v>272.67</v>
      </c>
    </row>
    <row r="149" spans="30:31" x14ac:dyDescent="0.25">
      <c r="AD149" s="6">
        <v>45253</v>
      </c>
      <c r="AE149" s="7">
        <v>461.35</v>
      </c>
    </row>
    <row r="150" spans="30:31" x14ac:dyDescent="0.25">
      <c r="AD150" s="6">
        <v>45255</v>
      </c>
      <c r="AE150" s="7">
        <v>660.01</v>
      </c>
    </row>
    <row r="151" spans="30:31" x14ac:dyDescent="0.25">
      <c r="AD151" s="6">
        <v>45257</v>
      </c>
      <c r="AE151" s="7">
        <v>296.66000000000003</v>
      </c>
    </row>
    <row r="152" spans="30:31" x14ac:dyDescent="0.25">
      <c r="AD152" s="6">
        <v>45265</v>
      </c>
      <c r="AE152" s="7">
        <v>26.43</v>
      </c>
    </row>
    <row r="153" spans="30:31" x14ac:dyDescent="0.25">
      <c r="AD153" s="6">
        <v>45266</v>
      </c>
      <c r="AE153" s="7">
        <v>438.83</v>
      </c>
    </row>
    <row r="154" spans="30:31" x14ac:dyDescent="0.25">
      <c r="AD154" s="6">
        <v>45268</v>
      </c>
      <c r="AE154" s="7">
        <v>250.04</v>
      </c>
    </row>
    <row r="155" spans="30:31" x14ac:dyDescent="0.25">
      <c r="AD155" s="6">
        <v>45271</v>
      </c>
      <c r="AE155" s="7">
        <v>408.41</v>
      </c>
    </row>
    <row r="156" spans="30:31" x14ac:dyDescent="0.25">
      <c r="AD156" s="6">
        <v>45277</v>
      </c>
      <c r="AE156" s="7">
        <v>128.83000000000001</v>
      </c>
    </row>
    <row r="157" spans="30:31" x14ac:dyDescent="0.25">
      <c r="AD157" s="6">
        <v>45279</v>
      </c>
      <c r="AE157" s="7">
        <v>280.38</v>
      </c>
    </row>
    <row r="158" spans="30:31" x14ac:dyDescent="0.25">
      <c r="AD158" s="6">
        <v>45282</v>
      </c>
      <c r="AE158" s="7">
        <v>506.29</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0A86-8E92-40AD-AF98-60731B4E3502}">
  <dimension ref="A2"/>
  <sheetViews>
    <sheetView showGridLines="0" zoomScale="58" zoomScaleNormal="58" workbookViewId="0">
      <selection activeCell="AV43" sqref="AV43"/>
    </sheetView>
  </sheetViews>
  <sheetFormatPr defaultRowHeight="15" x14ac:dyDescent="0.25"/>
  <sheetData>
    <row r="2" ht="17.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Cherku Saritha</cp:lastModifiedBy>
  <dcterms:created xsi:type="dcterms:W3CDTF">2024-10-25T10:06:36Z</dcterms:created>
  <dcterms:modified xsi:type="dcterms:W3CDTF">2024-10-26T05:59:51Z</dcterms:modified>
</cp:coreProperties>
</file>