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55" windowWidth="18780" windowHeight="8385" activeTab="2"/>
  </bookViews>
  <sheets>
    <sheet name="Ассортимент" sheetId="2" r:id="rId1"/>
    <sheet name="Склад" sheetId="1" r:id="rId2"/>
    <sheet name="Подборы производителей" sheetId="5" r:id="rId3"/>
    <sheet name="Почитать на досуге" sheetId="6" r:id="rId4"/>
    <sheet name="$" sheetId="3" r:id="rId5"/>
    <sheet name="Приход от 4.05" sheetId="4" r:id="rId6"/>
    <sheet name="Анализ цен от 9 мая 2020" sheetId="7" r:id="rId7"/>
    <sheet name="Прайс Мобил. ЦЕНЫ ЗА ЛИТР!!!" sheetId="9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1___Excel_BuiltIn__FilterDatabase_3_1_1">NA()</definedName>
    <definedName name="_11Excel_BuiltIn__FilterDatabase_18_1" localSheetId="6">#REF!</definedName>
    <definedName name="_11Excel_BuiltIn__FilterDatabase_18_1" localSheetId="0">#REF!</definedName>
    <definedName name="_11Excel_BuiltIn__FilterDatabase_18_1" localSheetId="5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6">#REF!</definedName>
    <definedName name="_DAT1" localSheetId="0">#REF!</definedName>
    <definedName name="_DAT1" localSheetId="5">#REF!</definedName>
    <definedName name="_DAT1" localSheetId="1">#REF!</definedName>
    <definedName name="_DAT1">#REF!</definedName>
    <definedName name="_DAT2" localSheetId="6">#REF!</definedName>
    <definedName name="_DAT2" localSheetId="0">#REF!</definedName>
    <definedName name="_DAT2" localSheetId="5">#REF!</definedName>
    <definedName name="_DAT2" localSheetId="1">#REF!</definedName>
    <definedName name="_DAT2">#REF!</definedName>
    <definedName name="_DAT3" localSheetId="6">#REF!</definedName>
    <definedName name="_DAT3" localSheetId="0">#REF!</definedName>
    <definedName name="_DAT3" localSheetId="5">#REF!</definedName>
    <definedName name="_DAT3" localSheetId="1">#REF!</definedName>
    <definedName name="_DAT3">#REF!</definedName>
    <definedName name="_DAT4" localSheetId="6">#REF!</definedName>
    <definedName name="_DAT4" localSheetId="0">#REF!</definedName>
    <definedName name="_DAT4" localSheetId="5">#REF!</definedName>
    <definedName name="_DAT4" localSheetId="1">#REF!</definedName>
    <definedName name="_DAT4">#REF!</definedName>
    <definedName name="_DAT5" localSheetId="6">#REF!</definedName>
    <definedName name="_DAT5" localSheetId="0">#REF!</definedName>
    <definedName name="_DAT5" localSheetId="5">#REF!</definedName>
    <definedName name="_DAT5" localSheetId="1">#REF!</definedName>
    <definedName name="_DAT5">#REF!</definedName>
    <definedName name="_DAT6" localSheetId="6">#REF!</definedName>
    <definedName name="_DAT6" localSheetId="0">#REF!</definedName>
    <definedName name="_DAT6" localSheetId="5">#REF!</definedName>
    <definedName name="_DAT6" localSheetId="1">#REF!</definedName>
    <definedName name="_DAT6">#REF!</definedName>
    <definedName name="_RUSSIA_">#N/A</definedName>
    <definedName name="_xlnm._FilterDatabase" localSheetId="6" hidden="1">'Анализ цен от 9 мая 2020'!$3:$224</definedName>
    <definedName name="_xlnm._FilterDatabase" localSheetId="0" hidden="1">Ассортимент!$A$2:$DK$227</definedName>
    <definedName name="_xlnm._FilterDatabase" localSheetId="5" hidden="1">'Приход от 4.05'!$A$5:$I$227</definedName>
    <definedName name="_xlnm._FilterDatabase" localSheetId="1" hidden="1">Склад!$A$5:$J$230</definedName>
    <definedName name="a">[1]Customer!$B$3:$E$479</definedName>
    <definedName name="AAAAAAAAAAAAAAAAAA" localSheetId="6">#REF!</definedName>
    <definedName name="AAAAAAAAAAAAAAAAAA" localSheetId="0">#REF!</definedName>
    <definedName name="AAAAAAAAAAAAAAAAAA" localSheetId="5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6">#REF!</definedName>
    <definedName name="ADDBACK" localSheetId="0">#REF!</definedName>
    <definedName name="ADDBACK" localSheetId="5">#REF!</definedName>
    <definedName name="ADDBACK" localSheetId="1">#REF!</definedName>
    <definedName name="ADDBACK">#REF!</definedName>
    <definedName name="All_Channels" localSheetId="6">'[3]FY 14 Mktg Activity Plan'!#REF!</definedName>
    <definedName name="All_Channels" localSheetId="0">'[3]FY 14 Mktg Activity Plan'!#REF!</definedName>
    <definedName name="All_Channels" localSheetId="5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6">#REF!</definedName>
    <definedName name="as" localSheetId="0">#REF!</definedName>
    <definedName name="as" localSheetId="5">#REF!</definedName>
    <definedName name="as" localSheetId="1">#REF!</definedName>
    <definedName name="as">#REF!</definedName>
    <definedName name="BBBBBBBBBBBBBBBBBBBBBBBBBBBB" localSheetId="6">#REF!</definedName>
    <definedName name="BBBBBBBBBBBBBBBBBBBBBBBBBBBB" localSheetId="0">#REF!</definedName>
    <definedName name="BBBBBBBBBBBBBBBBBBBBBBBBBBBB" localSheetId="5">#REF!</definedName>
    <definedName name="BBBBBBBBBBBBBBBBBBBBBBBBBBBB" localSheetId="1">#REF!</definedName>
    <definedName name="BBBBBBBBBBBBBBBBBBBBBBBBBBBB">#REF!</definedName>
    <definedName name="BDMs" localSheetId="6">#REF!</definedName>
    <definedName name="BDMs" localSheetId="0">#REF!</definedName>
    <definedName name="BDMs" localSheetId="5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6">#REF!</definedName>
    <definedName name="DOLLAR" localSheetId="0">#REF!</definedName>
    <definedName name="DOLLAR" localSheetId="5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6">#REF!</definedName>
    <definedName name="Excel_BuiltIn__FilterDatabase_11" localSheetId="0">#REF!</definedName>
    <definedName name="Excel_BuiltIn__FilterDatabase_11" localSheetId="5">#REF!</definedName>
    <definedName name="Excel_BuiltIn__FilterDatabase_11" localSheetId="1">#REF!</definedName>
    <definedName name="Excel_BuiltIn__FilterDatabase_11">#REF!</definedName>
    <definedName name="Excel_BuiltIn__FilterDatabase_11_19" localSheetId="6">#REF!</definedName>
    <definedName name="Excel_BuiltIn__FilterDatabase_11_19" localSheetId="0">#REF!</definedName>
    <definedName name="Excel_BuiltIn__FilterDatabase_11_19" localSheetId="5">#REF!</definedName>
    <definedName name="Excel_BuiltIn__FilterDatabase_11_19" localSheetId="1">#REF!</definedName>
    <definedName name="Excel_BuiltIn__FilterDatabase_11_19">#REF!</definedName>
    <definedName name="Excel_BuiltIn__FilterDatabase_17" localSheetId="6">#REF!</definedName>
    <definedName name="Excel_BuiltIn__FilterDatabase_17" localSheetId="0">#REF!</definedName>
    <definedName name="Excel_BuiltIn__FilterDatabase_17" localSheetId="5">#REF!</definedName>
    <definedName name="Excel_BuiltIn__FilterDatabase_17" localSheetId="1">#REF!</definedName>
    <definedName name="Excel_BuiltIn__FilterDatabase_17">#REF!</definedName>
    <definedName name="Excel_BuiltIn__FilterDatabase_18" localSheetId="6">#REF!</definedName>
    <definedName name="Excel_BuiltIn__FilterDatabase_18" localSheetId="0">#REF!</definedName>
    <definedName name="Excel_BuiltIn__FilterDatabase_18" localSheetId="5">#REF!</definedName>
    <definedName name="Excel_BuiltIn__FilterDatabase_18" localSheetId="1">#REF!</definedName>
    <definedName name="Excel_BuiltIn__FilterDatabase_18">#REF!</definedName>
    <definedName name="Excel_BuiltIn__FilterDatabase_25" localSheetId="6">#REF!</definedName>
    <definedName name="Excel_BuiltIn__FilterDatabase_25" localSheetId="0">#REF!</definedName>
    <definedName name="Excel_BuiltIn__FilterDatabase_25" localSheetId="5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6">#REF!</definedName>
    <definedName name="Excel_BuiltIn__FilterDatabase_25_20" localSheetId="0">#REF!</definedName>
    <definedName name="Excel_BuiltIn__FilterDatabase_25_20" localSheetId="5">#REF!</definedName>
    <definedName name="Excel_BuiltIn__FilterDatabase_25_20" localSheetId="1">#REF!</definedName>
    <definedName name="Excel_BuiltIn__FilterDatabase_25_20">#REF!</definedName>
    <definedName name="Excel_BuiltIn__FilterDatabase_25_29" localSheetId="6">#REF!</definedName>
    <definedName name="Excel_BuiltIn__FilterDatabase_25_29" localSheetId="0">#REF!</definedName>
    <definedName name="Excel_BuiltIn__FilterDatabase_25_29" localSheetId="5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6">#REF!</definedName>
    <definedName name="Excel_BuiltIn__FilterDatabase_3" localSheetId="0">#REF!</definedName>
    <definedName name="Excel_BuiltIn__FilterDatabase_3" localSheetId="5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6">#REF!</definedName>
    <definedName name="Excel_BuiltIn__FilterDatabase_31" localSheetId="0">#REF!</definedName>
    <definedName name="Excel_BuiltIn__FilterDatabase_31" localSheetId="5">#REF!</definedName>
    <definedName name="Excel_BuiltIn__FilterDatabase_31" localSheetId="1">#REF!</definedName>
    <definedName name="Excel_BuiltIn__FilterDatabase_31">#REF!</definedName>
    <definedName name="Excel_BuiltIn__FilterDatabase_33_1" localSheetId="6">#REF!</definedName>
    <definedName name="Excel_BuiltIn__FilterDatabase_33_1" localSheetId="0">#REF!</definedName>
    <definedName name="Excel_BuiltIn__FilterDatabase_33_1" localSheetId="5">#REF!</definedName>
    <definedName name="Excel_BuiltIn__FilterDatabase_33_1" localSheetId="1">#REF!</definedName>
    <definedName name="Excel_BuiltIn__FilterDatabase_33_1">#REF!</definedName>
    <definedName name="Excel_BuiltIn__FilterDatabase_33_19" localSheetId="6">#REF!</definedName>
    <definedName name="Excel_BuiltIn__FilterDatabase_33_19" localSheetId="0">#REF!</definedName>
    <definedName name="Excel_BuiltIn__FilterDatabase_33_19" localSheetId="5">#REF!</definedName>
    <definedName name="Excel_BuiltIn__FilterDatabase_33_19" localSheetId="1">#REF!</definedName>
    <definedName name="Excel_BuiltIn__FilterDatabase_33_19">#REF!</definedName>
    <definedName name="Excel_BuiltIn__FilterDatabase_37" localSheetId="6">#REF!</definedName>
    <definedName name="Excel_BuiltIn__FilterDatabase_37" localSheetId="0">#REF!</definedName>
    <definedName name="Excel_BuiltIn__FilterDatabase_37" localSheetId="5">#REF!</definedName>
    <definedName name="Excel_BuiltIn__FilterDatabase_37" localSheetId="1">#REF!</definedName>
    <definedName name="Excel_BuiltIn__FilterDatabase_37">#REF!</definedName>
    <definedName name="Excel_BuiltIn__FilterDatabase_4" localSheetId="6">#REF!</definedName>
    <definedName name="Excel_BuiltIn__FilterDatabase_4" localSheetId="0">#REF!</definedName>
    <definedName name="Excel_BuiltIn__FilterDatabase_4" localSheetId="5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6">#REF!</definedName>
    <definedName name="Excel_BuiltIn__FilterDatabase_7" localSheetId="0">#REF!</definedName>
    <definedName name="Excel_BuiltIn__FilterDatabase_7" localSheetId="5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6">#REF!</definedName>
    <definedName name="Excel_BuiltIn_Database_30" localSheetId="0">#REF!</definedName>
    <definedName name="Excel_BuiltIn_Database_30" localSheetId="5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6">#REF!</definedName>
    <definedName name="Excel_BuiltIn_Print_Titles_11" localSheetId="0">#REF!</definedName>
    <definedName name="Excel_BuiltIn_Print_Titles_11" localSheetId="5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6">#REF!</definedName>
    <definedName name="Excel_BuiltIn_Print_Titles_11_20" localSheetId="0">#REF!</definedName>
    <definedName name="Excel_BuiltIn_Print_Titles_11_20" localSheetId="5">#REF!</definedName>
    <definedName name="Excel_BuiltIn_Print_Titles_11_20" localSheetId="1">#REF!</definedName>
    <definedName name="Excel_BuiltIn_Print_Titles_11_20">#REF!</definedName>
    <definedName name="Excel_BuiltIn_Print_Titles_11_29" localSheetId="6">#REF!</definedName>
    <definedName name="Excel_BuiltIn_Print_Titles_11_29" localSheetId="0">#REF!</definedName>
    <definedName name="Excel_BuiltIn_Print_Titles_11_29" localSheetId="5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6">[0]!D_Dif_Shops</definedName>
    <definedName name="G" localSheetId="0">[0]!D_Dif_Shops</definedName>
    <definedName name="G" localSheetId="5">[0]!D_Dif_Shops</definedName>
    <definedName name="G" localSheetId="1">[0]!D_Dif_Shops</definedName>
    <definedName name="G">D_Dif_Shops</definedName>
    <definedName name="G_29" localSheetId="6">[0]!D_Dif_Shops</definedName>
    <definedName name="G_29" localSheetId="0">[0]!D_Dif_Shops</definedName>
    <definedName name="G_29" localSheetId="5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6">#REF!</definedName>
    <definedName name="IIIIIIIIIIIIIIIIIIIIIIIIIIII" localSheetId="0">#REF!</definedName>
    <definedName name="IIIIIIIIIIIIIIIIIIIIIIIIIIII" localSheetId="5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6">#REF!</definedName>
    <definedName name="Income" localSheetId="0">#REF!</definedName>
    <definedName name="Income" localSheetId="5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6">'[9]listinofebbraio 2011'!$A$2:$O$1700</definedName>
    <definedName name="LISTINO1" localSheetId="0">'[9]listinofebbraio 2011'!$A$2:$O$1700</definedName>
    <definedName name="LISTINO1" localSheetId="5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6">[10]Listino!$A$2:$N$1048</definedName>
    <definedName name="LISTINOG" localSheetId="0">[10]Listino!$A$2:$N$1048</definedName>
    <definedName name="LISTINOG" localSheetId="5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6">#REF!</definedName>
    <definedName name="OLE_LINK1_22" localSheetId="0">#REF!</definedName>
    <definedName name="OLE_LINK1_22" localSheetId="5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6">#REF!</definedName>
    <definedName name="OLE_LINK1_22_20" localSheetId="0">#REF!</definedName>
    <definedName name="OLE_LINK1_22_20" localSheetId="5">#REF!</definedName>
    <definedName name="OLE_LINK1_22_20" localSheetId="1">#REF!</definedName>
    <definedName name="OLE_LINK1_22_20">#REF!</definedName>
    <definedName name="OLE_LINK1_22_29" localSheetId="6">#REF!</definedName>
    <definedName name="OLE_LINK1_22_29" localSheetId="0">#REF!</definedName>
    <definedName name="OLE_LINK1_22_29" localSheetId="5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6">#REF!</definedName>
    <definedName name="OLE_LINK1_9" localSheetId="0">#REF!</definedName>
    <definedName name="OLE_LINK1_9" localSheetId="5">#REF!</definedName>
    <definedName name="OLE_LINK1_9" localSheetId="1">#REF!</definedName>
    <definedName name="OLE_LINK1_9">#REF!</definedName>
    <definedName name="OLE_LINK1_9_19" localSheetId="6">#REF!</definedName>
    <definedName name="OLE_LINK1_9_19" localSheetId="0">#REF!</definedName>
    <definedName name="OLE_LINK1_9_19" localSheetId="5">#REF!</definedName>
    <definedName name="OLE_LINK1_9_19" localSheetId="1">#REF!</definedName>
    <definedName name="OLE_LINK1_9_19">#REF!</definedName>
    <definedName name="P_Artikul">#N/A</definedName>
    <definedName name="P_Calc">#N/A</definedName>
    <definedName name="P_D_Art_Price" localSheetId="6">[0]!D_Art_Price</definedName>
    <definedName name="P_D_Art_Price" localSheetId="0">[0]!D_Art_Price</definedName>
    <definedName name="P_D_Art_Price" localSheetId="5">[0]!D_Art_Price</definedName>
    <definedName name="P_D_Art_Price" localSheetId="1">[0]!D_Art_Price</definedName>
    <definedName name="P_D_Art_Price">D_Art_Price</definedName>
    <definedName name="P_D_Art_Price_29" localSheetId="6">[0]!D_Art_Price</definedName>
    <definedName name="P_D_Art_Price_29" localSheetId="0">[0]!D_Art_Price</definedName>
    <definedName name="P_D_Art_Price_29" localSheetId="5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6">[0]!D_Dif_Dealer</definedName>
    <definedName name="P_D_Dif_Dealer" localSheetId="0">[0]!D_Dif_Dealer</definedName>
    <definedName name="P_D_Dif_Dealer" localSheetId="5">[0]!D_Dif_Dealer</definedName>
    <definedName name="P_D_Dif_Dealer" localSheetId="1">[0]!D_Dif_Dealer</definedName>
    <definedName name="P_D_Dif_Dealer">D_Dif_Dealer</definedName>
    <definedName name="P_D_Dif_Dealer_29" localSheetId="6">[0]!D_Dif_Dealer</definedName>
    <definedName name="P_D_Dif_Dealer_29" localSheetId="0">[0]!D_Dif_Dealer</definedName>
    <definedName name="P_D_Dif_Dealer_29" localSheetId="5">[0]!D_Dif_Dealer</definedName>
    <definedName name="P_D_Dif_Dealer_29" localSheetId="1">[0]!D_Dif_Dealer</definedName>
    <definedName name="P_D_Dif_Dealer_29">D_Dif_Dealer</definedName>
    <definedName name="P_D_Dif_Shops" localSheetId="6">[0]!D_Dif_Shops</definedName>
    <definedName name="P_D_Dif_Shops" localSheetId="0">[0]!D_Dif_Shops</definedName>
    <definedName name="P_D_Dif_Shops" localSheetId="5">[0]!D_Dif_Shops</definedName>
    <definedName name="P_D_Dif_Shops" localSheetId="1">[0]!D_Dif_Shops</definedName>
    <definedName name="P_D_Dif_Shops">D_Dif_Shops</definedName>
    <definedName name="P_D_Dif_Shops_29" localSheetId="6">[0]!D_Dif_Shops</definedName>
    <definedName name="P_D_Dif_Shops_29" localSheetId="0">[0]!D_Dif_Shops</definedName>
    <definedName name="P_D_Dif_Shops_29" localSheetId="5">[0]!D_Dif_Shops</definedName>
    <definedName name="P_D_Dif_Shops_29" localSheetId="1">[0]!D_Dif_Shops</definedName>
    <definedName name="P_D_Dif_Shops_29">D_Dif_Shops</definedName>
    <definedName name="P_D_Dif_WSalers" localSheetId="6">[0]!D_Dif_WSalers</definedName>
    <definedName name="P_D_Dif_WSalers" localSheetId="0">[0]!D_Dif_WSalers</definedName>
    <definedName name="P_D_Dif_WSalers" localSheetId="5">[0]!D_Dif_WSalers</definedName>
    <definedName name="P_D_Dif_WSalers" localSheetId="1">[0]!D_Dif_WSalers</definedName>
    <definedName name="P_D_Dif_WSalers">D_Dif_WSalers</definedName>
    <definedName name="P_D_Dif_WSalers_29" localSheetId="6">[0]!D_Dif_WSalers</definedName>
    <definedName name="P_D_Dif_WSalers_29" localSheetId="0">[0]!D_Dif_WSalers</definedName>
    <definedName name="P_D_Dif_WSalers_29" localSheetId="5">[0]!D_Dif_WSalers</definedName>
    <definedName name="P_D_Dif_WSalers_29" localSheetId="1">[0]!D_Dif_WSalers</definedName>
    <definedName name="P_D_Dif_WSalers_29">D_Dif_WSalers</definedName>
    <definedName name="P_D_IdenGood" localSheetId="6">[0]!D_Iden</definedName>
    <definedName name="P_D_IdenGood" localSheetId="0">[0]!D_Iden</definedName>
    <definedName name="P_D_IdenGood" localSheetId="5">[0]!D_Iden</definedName>
    <definedName name="P_D_IdenGood" localSheetId="1">[0]!D_Iden</definedName>
    <definedName name="P_D_IdenGood">D_Iden</definedName>
    <definedName name="P_D_IdenGroup">NA()</definedName>
    <definedName name="P_D_IdenPack" localSheetId="6">[0]!D_Iden</definedName>
    <definedName name="P_D_IdenPack" localSheetId="0">[0]!D_Iden</definedName>
    <definedName name="P_D_IdenPack" localSheetId="5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6">[0]!D_NumGr</definedName>
    <definedName name="P_D_NumGr" localSheetId="0">[0]!D_NumGr</definedName>
    <definedName name="P_D_NumGr" localSheetId="5">[0]!D_NumGr</definedName>
    <definedName name="P_D_NumGr" localSheetId="1">[0]!D_NumGr</definedName>
    <definedName name="P_D_NumGr">D_NumGr</definedName>
    <definedName name="P_D_NumGr_29" localSheetId="6">[0]!D_NumGr</definedName>
    <definedName name="P_D_NumGr_29" localSheetId="0">[0]!D_NumGr</definedName>
    <definedName name="P_D_NumGr_29" localSheetId="5">[0]!D_NumGr</definedName>
    <definedName name="P_D_NumGr_29" localSheetId="1">[0]!D_NumGr</definedName>
    <definedName name="P_D_NumGr_29">D_NumGr</definedName>
    <definedName name="P_D_Pack" localSheetId="6">[0]!D_Pack</definedName>
    <definedName name="P_D_Pack" localSheetId="0">[0]!D_Pack</definedName>
    <definedName name="P_D_Pack" localSheetId="5">[0]!D_Pack</definedName>
    <definedName name="P_D_Pack" localSheetId="1">[0]!D_Pack</definedName>
    <definedName name="P_D_Pack">D_Pack</definedName>
    <definedName name="P_D_Pack_29" localSheetId="6">[0]!D_Pack</definedName>
    <definedName name="P_D_Pack_29" localSheetId="0">[0]!D_Pack</definedName>
    <definedName name="P_D_Pack_29" localSheetId="5">[0]!D_Pack</definedName>
    <definedName name="P_D_Pack_29" localSheetId="1">[0]!D_Pack</definedName>
    <definedName name="P_D_Pack_29">D_Pack</definedName>
    <definedName name="P_D_Quantity" localSheetId="6">[0]!D_Quantity</definedName>
    <definedName name="P_D_Quantity" localSheetId="0">[0]!D_Quantity</definedName>
    <definedName name="P_D_Quantity" localSheetId="5">[0]!D_Quantity</definedName>
    <definedName name="P_D_Quantity" localSheetId="1">[0]!D_Quantity</definedName>
    <definedName name="P_D_Quantity">D_Quantity</definedName>
    <definedName name="P_D_Quantity_29" localSheetId="6">[0]!D_Quantity</definedName>
    <definedName name="P_D_Quantity_29" localSheetId="0">[0]!D_Quantity</definedName>
    <definedName name="P_D_Quantity_29" localSheetId="5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6">[0]!Goods</definedName>
    <definedName name="P_Goods" localSheetId="0">[0]!Goods</definedName>
    <definedName name="P_Goods" localSheetId="5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6">#N/A</definedName>
    <definedName name="P_Price" localSheetId="0">#N/A</definedName>
    <definedName name="P_Price" localSheetId="5">#N/A</definedName>
    <definedName name="P_Price" localSheetId="1">#N/A</definedName>
    <definedName name="P_Price">#N/A</definedName>
    <definedName name="P_Price_29" localSheetId="6">#N/A</definedName>
    <definedName name="P_Price_29" localSheetId="0">#N/A</definedName>
    <definedName name="P_Price_29" localSheetId="5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6">'[9]0411'!$A$2:$E$1694</definedName>
    <definedName name="PIT" localSheetId="0">'[9]0411'!$A$2:$E$1694</definedName>
    <definedName name="PIT" localSheetId="5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6">#REF!</definedName>
    <definedName name="Pricing" localSheetId="0">#REF!</definedName>
    <definedName name="Pricing" localSheetId="5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6">#REF!</definedName>
    <definedName name="prospects" localSheetId="0">#REF!</definedName>
    <definedName name="prospects" localSheetId="5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6">#REF!</definedName>
    <definedName name="rs" localSheetId="0">#REF!</definedName>
    <definedName name="rs" localSheetId="5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6">#REF!</definedName>
    <definedName name="sdf" localSheetId="0">#REF!</definedName>
    <definedName name="sdf" localSheetId="5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6">#REF!</definedName>
    <definedName name="test" localSheetId="0">#REF!</definedName>
    <definedName name="test" localSheetId="5">#REF!</definedName>
    <definedName name="test" localSheetId="1">#REF!</definedName>
    <definedName name="test">#REF!</definedName>
    <definedName name="TEST0" localSheetId="6">#REF!</definedName>
    <definedName name="TEST0" localSheetId="0">#REF!</definedName>
    <definedName name="TEST0" localSheetId="5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6">#REF!</definedName>
    <definedName name="test111" localSheetId="0">#REF!</definedName>
    <definedName name="test111" localSheetId="5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6">#REF!</definedName>
    <definedName name="test33" localSheetId="0">#REF!</definedName>
    <definedName name="test33" localSheetId="5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6">#REF!</definedName>
    <definedName name="test999999" localSheetId="0">#REF!</definedName>
    <definedName name="test999999" localSheetId="5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6">#REF!</definedName>
    <definedName name="ValidChannels" localSheetId="0">#REF!</definedName>
    <definedName name="ValidChannels" localSheetId="5">#REF!</definedName>
    <definedName name="ValidChannels" localSheetId="1">#REF!</definedName>
    <definedName name="ValidChannels">#REF!</definedName>
    <definedName name="values" localSheetId="6">#REF!</definedName>
    <definedName name="values" localSheetId="0">#REF!</definedName>
    <definedName name="values" localSheetId="5">#REF!</definedName>
    <definedName name="values" localSheetId="1">#REF!</definedName>
    <definedName name="values">#REF!</definedName>
    <definedName name="wr" localSheetId="6">#REF!</definedName>
    <definedName name="wr" localSheetId="0">#REF!</definedName>
    <definedName name="wr" localSheetId="5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6">#REF!</definedName>
    <definedName name="список" localSheetId="0">#REF!</definedName>
    <definedName name="список" localSheetId="5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DH146" i="2" l="1"/>
  <c r="DH145" i="2"/>
  <c r="DH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E4" i="3"/>
  <c r="D4" i="3"/>
  <c r="D3" i="3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4" i="2"/>
  <c r="DH203" i="2"/>
  <c r="DH202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9" i="2"/>
  <c r="DH188" i="2"/>
  <c r="DH187" i="2"/>
  <c r="DH186" i="2"/>
  <c r="DH185" i="2"/>
  <c r="DH184" i="2"/>
  <c r="DH183" i="2"/>
  <c r="DH182" i="2"/>
  <c r="DH181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4" i="2"/>
  <c r="DH163" i="2"/>
  <c r="DH162" i="2"/>
  <c r="DH161" i="2"/>
  <c r="DH160" i="2"/>
  <c r="DH159" i="2"/>
  <c r="DH158" i="2"/>
  <c r="DH157" i="2"/>
  <c r="DH156" i="2"/>
  <c r="DH155" i="2"/>
  <c r="DH154" i="2"/>
  <c r="DH153" i="2"/>
  <c r="DH152" i="2"/>
  <c r="DH151" i="2"/>
  <c r="DH150" i="2"/>
  <c r="DH149" i="2"/>
  <c r="DH148" i="2"/>
  <c r="DH147" i="2"/>
  <c r="DH144" i="2"/>
  <c r="DH143" i="2"/>
  <c r="DH142" i="2"/>
  <c r="DH141" i="2"/>
  <c r="DH140" i="2"/>
  <c r="DH139" i="2"/>
  <c r="DH138" i="2"/>
  <c r="DH137" i="2"/>
  <c r="DH136" i="2"/>
  <c r="DH135" i="2"/>
  <c r="DH134" i="2"/>
  <c r="DH133" i="2"/>
  <c r="DH132" i="2"/>
  <c r="DH131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7" i="2"/>
  <c r="DH116" i="2"/>
  <c r="DH115" i="2"/>
  <c r="DH114" i="2"/>
  <c r="DH113" i="2"/>
  <c r="DH112" i="2"/>
  <c r="DH111" i="2"/>
  <c r="DH110" i="2"/>
  <c r="DH109" i="2"/>
  <c r="DH108" i="2"/>
  <c r="DH107" i="2"/>
  <c r="DH106" i="2"/>
  <c r="DH105" i="2"/>
  <c r="DH104" i="2"/>
  <c r="DH103" i="2"/>
  <c r="DH102" i="2"/>
  <c r="DH101" i="2"/>
  <c r="DH100" i="2"/>
  <c r="DH99" i="2"/>
  <c r="DH98" i="2"/>
  <c r="DH97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50" i="2"/>
  <c r="DH49" i="2"/>
  <c r="DH48" i="2"/>
  <c r="DH47" i="2"/>
  <c r="DH46" i="2"/>
  <c r="DH45" i="2"/>
  <c r="DH44" i="2"/>
  <c r="DH43" i="2"/>
  <c r="DH42" i="2"/>
  <c r="DH41" i="2"/>
  <c r="DH40" i="2"/>
  <c r="DH39" i="2"/>
  <c r="DH38" i="2"/>
  <c r="DH37" i="2"/>
  <c r="DH36" i="2"/>
  <c r="DH35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8" i="2"/>
  <c r="DH17" i="2"/>
  <c r="DH16" i="2"/>
  <c r="DH15" i="2"/>
  <c r="DH14" i="2"/>
  <c r="DH13" i="2"/>
  <c r="DH12" i="2"/>
  <c r="DH11" i="2"/>
  <c r="DH10" i="2"/>
  <c r="DH9" i="2"/>
  <c r="DH8" i="2"/>
  <c r="DH7" i="2"/>
  <c r="DH6" i="2"/>
  <c r="DH5" i="2"/>
  <c r="DH4" i="2"/>
  <c r="DH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I3" i="1" s="1"/>
  <c r="F6" i="1"/>
  <c r="G6" i="1" s="1"/>
  <c r="H101" i="1" l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<sst xmlns="http://schemas.openxmlformats.org/spreadsheetml/2006/main" count="2344" uniqueCount="716">
  <si>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</si>
  <si>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</si>
  <si>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</si>
  <si>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</si>
  <si>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</si>
  <si>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</si>
  <si>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</si>
  <si>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</si>
  <si>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</si>
  <si>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</si>
  <si>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</si>
  <si>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</si>
  <si>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</si>
  <si>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</si>
  <si>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</si>
  <si>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</si>
  <si>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</si>
  <si>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</si>
  <si>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</si>
  <si>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</si>
  <si>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</si>
  <si>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</si>
  <si>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</si>
  <si>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</si>
  <si>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</si>
  <si>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</si>
  <si>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</si>
  <si>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</si>
  <si>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</si>
  <si>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</si>
  <si>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</si>
  <si>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</si>
  <si>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</si>
  <si>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</si>
  <si>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</si>
  <si>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</si>
  <si>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</si>
  <si>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</si>
  <si>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</si>
  <si>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</si>
  <si>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</si>
  <si>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</si>
  <si>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</si>
  <si>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</si>
  <si>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</si>
  <si>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</si>
  <si>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</si>
  <si>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</si>
  <si>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</si>
  <si>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</si>
  <si>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</si>
  <si>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</si>
  <si>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</si>
  <si>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</si>
  <si>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</si>
  <si>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</si>
  <si>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</si>
  <si>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</si>
  <si>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</si>
  <si>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</si>
  <si>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</si>
  <si>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</si>
  <si>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</si>
  <si>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</si>
  <si>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</si>
  <si>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</si>
  <si>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</si>
  <si>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</si>
  <si>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</si>
  <si>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</si>
  <si>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</si>
  <si>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</si>
  <si>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</si>
  <si>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</si>
  <si>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</si>
  <si>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</si>
  <si>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</si>
  <si>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</si>
  <si>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</si>
  <si>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</si>
  <si>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</si>
  <si>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</si>
  <si>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</si>
  <si>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</si>
  <si>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</si>
  <si>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</si>
  <si>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</si>
  <si>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</si>
  <si>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</si>
  <si>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</si>
  <si>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</si>
  <si>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</si>
  <si>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</si>
  <si>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</si>
  <si>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</si>
  <si>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</si>
  <si>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</si>
  <si>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</si>
  <si>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</si>
  <si>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</si>
  <si>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</si>
  <si>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</si>
  <si>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</si>
  <si>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</si>
  <si>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</si>
  <si>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</si>
  <si>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</si>
  <si>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</si>
  <si>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</si>
  <si>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</si>
  <si>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</si>
  <si>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</si>
  <si>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</si>
  <si>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</si>
  <si>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</si>
  <si>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</si>
  <si>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</si>
  <si>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</si>
  <si>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</si>
  <si>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</si>
  <si>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</si>
  <si>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</si>
  <si>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</si>
  <si>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</si>
  <si>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</si>
  <si>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</si>
  <si>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</si>
  <si>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</si>
  <si>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</si>
  <si>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</si>
  <si>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</si>
  <si>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</si>
  <si>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</si>
  <si>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</si>
  <si>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</si>
  <si>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</si>
  <si>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</si>
  <si>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</si>
  <si>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</si>
  <si>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</si>
  <si>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</si>
  <si>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</si>
  <si>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</si>
  <si>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</si>
  <si>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</si>
  <si>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</si>
  <si>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</si>
  <si>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</si>
  <si>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</si>
  <si>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</si>
  <si>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</si>
  <si>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</si>
  <si>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</si>
  <si>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</si>
  <si>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</si>
  <si>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</si>
  <si>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</si>
  <si>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</si>
  <si>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</si>
  <si>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</si>
  <si>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</si>
  <si>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</si>
  <si>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</si>
  <si>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</si>
  <si>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</si>
  <si>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</si>
  <si>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</si>
  <si>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</si>
  <si>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</si>
  <si>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</si>
  <si>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</si>
  <si>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</si>
  <si>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</si>
  <si>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</si>
  <si>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</si>
  <si>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</si>
  <si>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</si>
  <si>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</si>
  <si>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</si>
  <si>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</si>
  <si>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</si>
  <si>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</si>
  <si>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</si>
  <si>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</si>
  <si>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</si>
  <si>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</si>
  <si>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</si>
  <si>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</si>
  <si>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</si>
  <si>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</si>
  <si>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</si>
  <si>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</si>
  <si>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</si>
  <si>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</si>
  <si>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</si>
  <si>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</si>
  <si>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</si>
  <si>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</si>
  <si>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</si>
  <si>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</si>
  <si>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</si>
  <si>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</si>
  <si>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</si>
  <si>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</si>
  <si>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</si>
  <si>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</si>
  <si>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</si>
  <si>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</si>
  <si>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</si>
  <si>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</si>
  <si>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</si>
  <si>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</si>
  <si>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</si>
  <si>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</si>
  <si>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</si>
  <si>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</si>
  <si>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</si>
  <si>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</si>
  <si>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</si>
  <si>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</si>
  <si>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</si>
  <si>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</si>
  <si>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</si>
  <si>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</si>
  <si>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</si>
  <si>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</si>
  <si>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</si>
  <si>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</si>
  <si>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</si>
  <si>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</si>
  <si>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</si>
  <si>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</si>
  <si>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</si>
  <si>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</si>
  <si>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</si>
  <si>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</si>
  <si>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</si>
  <si>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</si>
  <si>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</si>
  <si>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</si>
  <si>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</si>
  <si>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</si>
  <si>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</si>
  <si>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</si>
  <si>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</si>
  <si>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</si>
  <si>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</si>
  <si>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</si>
  <si>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</si>
  <si>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</si>
  <si>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</si>
  <si>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</si>
  <si>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</si>
  <si>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</si>
  <si>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</si>
  <si>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</si>
  <si>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</si>
  <si>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</si>
  <si>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</si>
  <si>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LSAC GF-5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</si>
  <si>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</si>
  <si>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</si>
  <si>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</si>
  <si>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</si>
  <si>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</si>
  <si>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</si>
  <si>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</si>
  <si>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Porsche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</si>
  <si>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</si>
  <si>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</si>
  <si>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</si>
  <si>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</si>
  <si>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</si>
  <si>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</si>
  <si>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</si>
  <si>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</si>
  <si>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</si>
  <si>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</si>
  <si>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</si>
  <si>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</si>
  <si>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</si>
  <si>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</si>
  <si>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</si>
  <si>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</si>
  <si>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</si>
  <si>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</si>
  <si>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</si>
  <si>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</si>
  <si>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</si>
  <si>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</si>
  <si>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</si>
  <si>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</si>
  <si>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</si>
  <si>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</si>
  <si>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</si>
  <si>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</si>
  <si>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</si>
  <si>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</si>
  <si>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</si>
  <si>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</si>
  <si>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</si>
  <si>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</si>
  <si>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</si>
  <si>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</si>
  <si>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</si>
  <si>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</si>
  <si>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</si>
  <si>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</si>
  <si>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</si>
  <si>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</si>
  <si>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</si>
  <si>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</si>
  <si>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</si>
  <si>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</si>
  <si>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</si>
  <si>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</si>
  <si>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</si>
  <si>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</si>
  <si>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</si>
  <si>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</si>
  <si>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</si>
  <si>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</si>
  <si>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</si>
  <si>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</si>
  <si>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</si>
  <si>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</si>
  <si>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</si>
  <si>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</si>
  <si>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</si>
  <si>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</si>
  <si>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</si>
  <si>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</si>
  <si>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</si>
  <si>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</si>
  <si>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</si>
  <si>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</si>
  <si>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</si>
  <si>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</si>
  <si>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</si>
  <si>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</si>
  <si>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</si>
  <si>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</si>
  <si>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</si>
  <si>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</si>
  <si>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</si>
  <si>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</si>
  <si>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</si>
  <si>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</si>
  <si>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</si>
  <si>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</si>
  <si>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</si>
  <si>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</si>
  <si>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</si>
  <si>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</si>
  <si>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</si>
  <si>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</si>
  <si>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</si>
  <si>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</si>
  <si>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</si>
  <si>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</si>
  <si>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</si>
  <si>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</si>
  <si>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</si>
  <si>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</si>
  <si>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</si>
  <si>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</si>
  <si>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</si>
  <si>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</si>
  <si>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</si>
  <si>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</si>
  <si>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</si>
  <si>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</si>
  <si>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</si>
  <si>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</si>
  <si>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</si>
  <si>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</si>
  <si>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</si>
  <si>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</si>
  <si>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</si>
  <si>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</si>
  <si>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</si>
  <si>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</si>
  <si>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</si>
  <si>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</si>
  <si>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</si>
  <si>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</si>
  <si>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</si>
  <si>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</si>
  <si>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</si>
  <si>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</si>
  <si>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</si>
  <si>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</si>
  <si>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</si>
  <si>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</si>
  <si>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</si>
  <si>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</si>
  <si>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</si>
  <si>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</si>
  <si>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</si>
  <si>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</si>
  <si>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</si>
  <si>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</si>
  <si>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</si>
  <si>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</si>
  <si>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</si>
  <si>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</si>
  <si>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</si>
  <si>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</si>
  <si>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</si>
  <si>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</si>
  <si>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</si>
  <si>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</si>
  <si>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</si>
  <si>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</si>
  <si>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</si>
  <si>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</si>
  <si>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</si>
  <si>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</si>
  <si>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</si>
  <si>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</si>
  <si>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</si>
  <si>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</si>
  <si>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</si>
  <si>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</si>
  <si>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</si>
  <si>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</si>
  <si>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</si>
  <si>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</si>
  <si>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</si>
  <si>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</si>
  <si>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</si>
  <si>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</si>
  <si>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</si>
  <si>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</si>
  <si>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</si>
  <si>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</si>
  <si>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</si>
  <si>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</si>
  <si>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</si>
  <si>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</si>
  <si>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</si>
  <si>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</si>
  <si>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</si>
  <si>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</si>
  <si>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</si>
  <si>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</si>
  <si>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</si>
  <si>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</si>
  <si>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</si>
  <si>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</si>
  <si>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</si>
  <si>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</si>
  <si>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</si>
  <si>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</si>
  <si>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</si>
  <si>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</si>
  <si>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</si>
  <si>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</si>
  <si>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</si>
  <si>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</si>
  <si>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</si>
  <si>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</si>
  <si>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</si>
  <si>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</si>
  <si>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</si>
  <si>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</si>
  <si>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</si>
  <si>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</si>
  <si>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</si>
  <si>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</si>
  <si>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</si>
  <si>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</si>
  <si>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</si>
  <si>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</si>
  <si>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</si>
  <si>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</si>
  <si>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</si>
  <si>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</si>
  <si>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</si>
  <si>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</si>
  <si>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</si>
  <si>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</si>
  <si>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</si>
  <si>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</si>
  <si>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</si>
  <si>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</si>
  <si>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</si>
  <si>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</si>
  <si>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</si>
  <si>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</si>
  <si>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</si>
  <si>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</si>
  <si>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</si>
  <si>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</si>
  <si>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</si>
  <si>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</si>
  <si>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</si>
  <si>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</si>
  <si>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</si>
  <si>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</si>
  <si>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</si>
  <si>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</si>
  <si>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Сдача ШИВ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</si>
  <si>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</si>
  <si>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</si>
  <si>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</si>
  <si>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</si>
  <si>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</si>
  <si>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</si>
  <si>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</si>
  <si>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</si>
  <si>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</si>
  <si>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</si>
  <si>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</si>
  <si>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</si>
  <si>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</si>
  <si>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</si>
  <si>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</si>
  <si>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</si>
  <si>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</si>
  <si>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</si>
  <si>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</si>
  <si>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</si>
  <si>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</si>
  <si>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</si>
  <si>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</si>
  <si>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</si>
  <si>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</si>
  <si>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</si>
  <si>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</si>
  <si>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</si>
  <si>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</si>
  <si>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</si>
  <si>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</si>
  <si>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</si>
  <si>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</si>
  <si>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</si>
  <si>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</si>
  <si>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</si>
  <si>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</si>
  <si>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</si>
  <si>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</si>
  <si>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</si>
  <si>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</si>
  <si>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</si>
  <si>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</si>
  <si>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</si>
  <si>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</si>
  <si>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</si>
  <si>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</si>
  <si>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</si>
  <si>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</si>
  <si>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</si>
  <si>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</si>
  <si>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</si>
  <si>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</si>
  <si>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</si>
  <si>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</si>
  <si>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</si>
  <si>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</si>
  <si>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</si>
  <si>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</si>
  <si>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</si>
  <si>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</si>
  <si>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100, 208L  олива гідравлічна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</si>
  <si>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</si>
  <si>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</si>
  <si>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</si>
  <si>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</si>
  <si>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</si>
  <si>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10 EXCEL 68,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</si>
  <si>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</si>
  <si>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</si>
  <si>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</si>
  <si>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</si>
  <si>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</si>
  <si>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</si>
  <si>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</si>
  <si>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27   208л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</si>
  <si>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</si>
  <si>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</si>
  <si>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</si>
  <si>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208л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</si>
  <si>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</si>
  <si>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</si>
  <si>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</si>
  <si>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</si>
  <si>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</si>
  <si>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</si>
  <si>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</si>
  <si>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</si>
  <si>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46 208л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</si>
  <si>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</si>
  <si>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</si>
  <si>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</si>
  <si>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</si>
  <si>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</si>
  <si>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</si>
  <si>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429    208л  олива компресорна</t>
  </si>
  <si>
    <t>Mobil  Rarus 827      5USG л  олива 18,9</t>
  </si>
  <si>
    <t>Mobil  Rarus SHC 1025  20л олива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</si>
  <si>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</si>
  <si>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</si>
  <si>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</si>
  <si>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</si>
  <si>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</si>
  <si>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629      20л      олива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</si>
  <si>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</si>
  <si>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</si>
  <si>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</si>
  <si>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</si>
  <si>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</si>
  <si>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</si>
  <si>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</si>
  <si>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№1     20л   олива для направляючих ковзання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</si>
  <si>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</si>
  <si>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</si>
  <si>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</si>
  <si>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</si>
  <si>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</si>
  <si>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</si>
  <si>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</si>
  <si>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</si>
  <si>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</si>
  <si>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</si>
  <si>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</si>
  <si>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</si>
  <si>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</si>
  <si>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</si>
  <si>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</si>
  <si>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</si>
  <si>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220 208л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</si>
  <si>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</si>
  <si>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</si>
  <si>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</si>
  <si>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</si>
  <si>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</si>
  <si>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</si>
  <si>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</si>
  <si>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</si>
  <si>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</si>
  <si>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75w80 208л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</si>
  <si>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</si>
  <si>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</si>
  <si>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</si>
  <si>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</si>
  <si>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</si>
  <si>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</si>
  <si>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</si>
  <si>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</si>
  <si>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</si>
  <si>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</si>
  <si>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</si>
  <si>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</si>
  <si>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</si>
  <si>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</si>
  <si>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</si>
  <si>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</si>
  <si>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</si>
  <si>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</si>
  <si>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</si>
  <si>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     208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</si>
  <si>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</si>
  <si>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</si>
  <si>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</si>
  <si>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</si>
  <si>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</si>
  <si>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</si>
  <si>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</si>
  <si>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</si>
  <si>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</si>
  <si>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</si>
  <si>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</si>
  <si>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</si>
  <si>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</si>
  <si>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</si>
  <si>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</si>
  <si>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</si>
  <si>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</si>
  <si>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</si>
  <si>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</si>
  <si>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</si>
  <si>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</si>
  <si>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</si>
  <si>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</si>
  <si>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</si>
  <si>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</si>
  <si>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</si>
  <si>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</si>
  <si>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</si>
  <si>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</si>
  <si>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</si>
  <si>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</si>
  <si>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</si>
  <si>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</si>
  <si>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</si>
  <si>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</si>
  <si>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</si>
  <si>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</si>
  <si>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</si>
  <si>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</si>
  <si>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</si>
  <si>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</si>
  <si>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</si>
  <si>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</si>
  <si>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</si>
  <si>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CART999CT12PLUS1,5*</t>
  </si>
  <si>
    <t>Антифриз -концентрат*  CARTECHNIC CT 12 PLUSфиолетовый (красный) -80C 1,5l,шт</t>
  </si>
  <si>
    <t>CART999CT12PLUS5*</t>
  </si>
  <si>
    <t>Антифриз -концентрат* CARTECHNIC CT 12 PLUSфиолетовый (красный) -80C 5L, шт</t>
  </si>
  <si>
    <t>3972-DE10074</t>
  </si>
  <si>
    <t>Антифриз FROSBIO  koncentrat Ct11   20л</t>
  </si>
  <si>
    <t>MA5571484N*</t>
  </si>
  <si>
    <t>Зимова рідина для омивання * CARTECHNIC MA5571484N -60 C 1L, шт</t>
  </si>
  <si>
    <t>Цена за 1 литр!!!</t>
  </si>
  <si>
    <t>19 мая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</si>
</sst>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3">
    <numFmt numFmtId="43" formatCode="_-* #,##0.00\ _₽_-;\-* #,##0.00\ _₽_-;_-* &quot;-&quot;??\ _₽_-;_-@_-"/>
    <numFmt numFmtId="164" formatCode="_-* #,##0.00&quot;р.&quot;_-;\-* #,##0.00&quot;р.&quot;_-;_-* &quot;-&quot;??&quot;р.&quot;_-;_-@_-"/>
    <numFmt numFmtId="165" formatCode="_-* #,##0&quot; DM&quot;_-;\-* #,##0&quot; DM&quot;_-;_-* &quot;- DM&quot;_-;_-@_-"/>
    <numFmt numFmtId="166" formatCode="_-* #,##0.00&quot; DM&quot;_-;\-* #,##0.00&quot; DM&quot;_-;_-* \-??&quot; DM&quot;_-;_-@_-"/>
    <numFmt numFmtId="167" formatCode="#,##0&quot; F&quot;;\-#,##0&quot; F&quot;"/>
    <numFmt numFmtId="168" formatCode="#,##0&quot; F&quot;;[Red]\-#,##0&quot; F&quot;"/>
    <numFmt numFmtId="169" formatCode="#,##0.00&quot; F&quot;;\-#,##0.00&quot; F&quot;"/>
    <numFmt numFmtId="170" formatCode="#,##0.00&quot; F&quot;;[Red]\-#,##0.00&quot; F&quot;"/>
    <numFmt numFmtId="171" formatCode="_-* #,##0&quot; F&quot;_-;\-* #,##0&quot; F&quot;_-;_-* &quot;- F&quot;_-;_-@_-"/>
    <numFmt numFmtId="172" formatCode="_-* #,##0\ _F_-;\-* #,##0\ _F_-;_-* &quot;- &quot;_F_-;_-@_-"/>
    <numFmt numFmtId="173" formatCode="mm/yy"/>
    <numFmt numFmtId="174" formatCode="_-* #,##0.00\ _€_-;\-* #,##0.00\ _€_-;_-* &quot;-&quot;??\ _€_-;_-@_-"/>
    <numFmt numFmtId="175" formatCode="_(\$* #,##0_);_(\$* \(#,##0\);_(\$* \-_);_(@_)"/>
    <numFmt numFmtId="176" formatCode="_-* #,##0.00\ _z_ł_-;\-* #,##0.00\ _z_ł_-;_-* &quot;-&quot;??\ _z_ł_-;_-@_-"/>
    <numFmt numFmtId="177" formatCode="_-* #,##0.00\ _z_ł_-;\-* #,##0.00\ _z_ł_-;_-* \-??\ _z_ł_-;_-@_-"/>
    <numFmt numFmtId="178" formatCode="\£#,##0_);&quot;(£&quot;#,##0\)"/>
    <numFmt numFmtId="179" formatCode="General_)"/>
    <numFmt numFmtId="180" formatCode="_-* #,##0\ _D_M_-;\-* #,##0\ _D_M_-;_-* &quot;- &quot;_D_M_-;_-@_-"/>
    <numFmt numFmtId="181" formatCode="_-* #,##0.00\ _D_M_-;\-* #,##0.00\ _D_M_-;_-* \-??\ _D_M_-;_-@_-"/>
    <numFmt numFmtId="182" formatCode="_-* #,##0.00&quot; F&quot;_-;\-* #,##0.00&quot; F&quot;_-;_-* \-??&quot; F&quot;_-;_-@_-"/>
    <numFmt numFmtId="183" formatCode="_-* #,##0.0\ _ð_._-;\-* #,##0.0\ _ð_._-;_-* &quot;- &quot;_ð_._-;_-@_-"/>
    <numFmt numFmtId="184" formatCode="_(\$* #,##0.00_);_(\$* \(#,##0.00\);_(\$* \-??_);_(@_)"/>
    <numFmt numFmtId="185" formatCode="_-* #,##0.00\ &quot;zł&quot;_-;\-* #,##0.00\ &quot;zł&quot;_-;_-* &quot;-&quot;??\ &quot;zł&quot;_-;_-@_-"/>
    <numFmt numFmtId="186" formatCode="_-\?* #,##0.00_-;&quot;-?&quot;* #,##0.00_-;_-\?* \-??_-;_-@_-"/>
    <numFmt numFmtId="187" formatCode="_-* #,##0.00\ &quot;грн.&quot;_-;\-* #,##0.00\ &quot;грн.&quot;_-;_-* &quot;-&quot;??\ &quot;грн.&quot;_-;_-@_-"/>
    <numFmt numFmtId="188" formatCode="_-* #,##0\ _р_._-;\-* #,##0\ _р_._-;_-* &quot;- &quot;_р_._-;_-@_-"/>
    <numFmt numFmtId="189" formatCode="_-* #,##0.00\ _р_._-;\-* #,##0.00\ _р_._-;_-* \-??\ _р_._-;_-@_-"/>
    <numFmt numFmtId="190" formatCode="_-* #,##0.00_₴_-;\-* #,##0.00_₴_-;_-* &quot;-&quot;??_₴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</numFmts>
  <fonts count="161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12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59813">
    <xf numFmtId="0" fontId="0" fillId="0" borderId="0"/>
    <xf numFmtId="0" fontId="3" fillId="0" borderId="0"/>
    <xf numFmtId="0" fontId="9" fillId="0" borderId="0"/>
    <xf numFmtId="0" fontId="10" fillId="0" borderId="0"/>
    <xf numFmtId="0" fontId="9" fillId="0" borderId="0"/>
    <xf numFmtId="0" fontId="3" fillId="0" borderId="0"/>
    <xf numFmtId="0" fontId="9" fillId="0" borderId="0"/>
    <xf numFmtId="0" fontId="9" fillId="0" borderId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2" fillId="41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5" borderId="0" applyNumberFormat="0" applyBorder="0" applyAlignment="0" applyProtection="0"/>
    <xf numFmtId="0" fontId="12" fillId="46" borderId="0" applyNumberFormat="0" applyBorder="0" applyAlignment="0" applyProtection="0"/>
    <xf numFmtId="0" fontId="13" fillId="10" borderId="0" applyNumberFormat="0" applyBorder="0" applyAlignment="0" applyProtection="0"/>
    <xf numFmtId="0" fontId="13" fillId="14" borderId="0" applyNumberFormat="0" applyBorder="0" applyAlignment="0" applyProtection="0"/>
    <xf numFmtId="0" fontId="13" fillId="18" borderId="0" applyNumberFormat="0" applyBorder="0" applyAlignment="0" applyProtection="0"/>
    <xf numFmtId="0" fontId="13" fillId="22" borderId="0" applyNumberFormat="0" applyBorder="0" applyAlignment="0" applyProtection="0"/>
    <xf numFmtId="0" fontId="13" fillId="26" borderId="0" applyNumberFormat="0" applyBorder="0" applyAlignment="0" applyProtection="0"/>
    <xf numFmtId="0" fontId="13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12" fillId="35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2" fillId="36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2" fillId="37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12" fillId="3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12" fillId="39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12" fillId="4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49" borderId="0" applyNumberFormat="0" applyBorder="0" applyAlignment="0" applyProtection="0"/>
    <xf numFmtId="0" fontId="11" fillId="38" borderId="0" applyNumberFormat="0" applyBorder="0" applyAlignment="0" applyProtection="0"/>
    <xf numFmtId="0" fontId="11" fillId="47" borderId="0" applyNumberFormat="0" applyBorder="0" applyAlignment="0" applyProtection="0"/>
    <xf numFmtId="0" fontId="11" fillId="50" borderId="0" applyNumberFormat="0" applyBorder="0" applyAlignment="0" applyProtection="0"/>
    <xf numFmtId="0" fontId="12" fillId="51" borderId="0" applyNumberFormat="0" applyBorder="0" applyAlignment="0" applyProtection="0"/>
    <xf numFmtId="0" fontId="12" fillId="52" borderId="0" applyNumberFormat="0" applyBorder="0" applyAlignment="0" applyProtection="0"/>
    <xf numFmtId="0" fontId="12" fillId="53" borderId="0" applyNumberFormat="0" applyBorder="0" applyAlignment="0" applyProtection="0"/>
    <xf numFmtId="0" fontId="12" fillId="44" borderId="0" applyNumberFormat="0" applyBorder="0" applyAlignment="0" applyProtection="0"/>
    <xf numFmtId="0" fontId="12" fillId="51" borderId="0" applyNumberFormat="0" applyBorder="0" applyAlignment="0" applyProtection="0"/>
    <xf numFmtId="0" fontId="12" fillId="54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9" borderId="0" applyNumberFormat="0" applyBorder="0" applyAlignment="0" applyProtection="0"/>
    <xf numFmtId="0" fontId="13" fillId="23" borderId="0" applyNumberFormat="0" applyBorder="0" applyAlignment="0" applyProtection="0"/>
    <xf numFmtId="0" fontId="13" fillId="27" borderId="0" applyNumberFormat="0" applyBorder="0" applyAlignment="0" applyProtection="0"/>
    <xf numFmtId="0" fontId="13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12" fillId="47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2" fillId="48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12" fillId="4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12" fillId="38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12" fillId="4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12" fillId="50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14" fillId="55" borderId="0" applyNumberFormat="0" applyBorder="0" applyAlignment="0" applyProtection="0"/>
    <xf numFmtId="0" fontId="14" fillId="48" borderId="0" applyNumberFormat="0" applyBorder="0" applyAlignment="0" applyProtection="0"/>
    <xf numFmtId="0" fontId="14" fillId="49" borderId="0" applyNumberFormat="0" applyBorder="0" applyAlignment="0" applyProtection="0"/>
    <xf numFmtId="0" fontId="14" fillId="56" borderId="0" applyNumberFormat="0" applyBorder="0" applyAlignment="0" applyProtection="0"/>
    <xf numFmtId="0" fontId="14" fillId="57" borderId="0" applyNumberFormat="0" applyBorder="0" applyAlignment="0" applyProtection="0"/>
    <xf numFmtId="0" fontId="14" fillId="58" borderId="0" applyNumberFormat="0" applyBorder="0" applyAlignment="0" applyProtection="0"/>
    <xf numFmtId="0" fontId="15" fillId="59" borderId="0" applyNumberFormat="0" applyBorder="0" applyAlignment="0" applyProtection="0"/>
    <xf numFmtId="0" fontId="15" fillId="52" borderId="0" applyNumberFormat="0" applyBorder="0" applyAlignment="0" applyProtection="0"/>
    <xf numFmtId="0" fontId="15" fillId="53" borderId="0" applyNumberFormat="0" applyBorder="0" applyAlignment="0" applyProtection="0"/>
    <xf numFmtId="0" fontId="15" fillId="60" borderId="0" applyNumberFormat="0" applyBorder="0" applyAlignment="0" applyProtection="0"/>
    <xf numFmtId="0" fontId="15" fillId="61" borderId="0" applyNumberFormat="0" applyBorder="0" applyAlignment="0" applyProtection="0"/>
    <xf numFmtId="0" fontId="15" fillId="62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5" fillId="55" borderId="0" applyNumberFormat="0" applyBorder="0" applyAlignment="0" applyProtection="0"/>
    <xf numFmtId="0" fontId="15" fillId="48" borderId="0" applyNumberFormat="0" applyBorder="0" applyAlignment="0" applyProtection="0"/>
    <xf numFmtId="0" fontId="15" fillId="49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58" borderId="0" applyNumberFormat="0" applyBorder="0" applyAlignment="0" applyProtection="0"/>
    <xf numFmtId="165" fontId="3" fillId="0" borderId="0" applyFill="0" applyBorder="0" applyAlignment="0" applyProtection="0"/>
    <xf numFmtId="166" fontId="3" fillId="0" borderId="0" applyFill="0" applyBorder="0" applyAlignment="0" applyProtection="0"/>
    <xf numFmtId="0" fontId="17" fillId="63" borderId="0" applyNumberFormat="0" applyBorder="0" applyAlignment="0" applyProtection="0"/>
    <xf numFmtId="0" fontId="18" fillId="41" borderId="0" applyNumberFormat="0" applyBorder="0" applyAlignment="0" applyProtection="0"/>
    <xf numFmtId="0" fontId="18" fillId="64" borderId="0" applyNumberFormat="0" applyBorder="0" applyAlignment="0" applyProtection="0"/>
    <xf numFmtId="0" fontId="18" fillId="41" borderId="0" applyNumberFormat="0" applyBorder="0" applyAlignment="0" applyProtection="0"/>
    <xf numFmtId="0" fontId="18" fillId="64" borderId="0" applyNumberFormat="0" applyBorder="0" applyAlignment="0" applyProtection="0"/>
    <xf numFmtId="0" fontId="17" fillId="51" borderId="0" applyNumberFormat="0" applyBorder="0" applyAlignment="0" applyProtection="0"/>
    <xf numFmtId="0" fontId="17" fillId="65" borderId="0" applyNumberFormat="0" applyBorder="0" applyAlignment="0" applyProtection="0"/>
    <xf numFmtId="0" fontId="17" fillId="66" borderId="0" applyNumberFormat="0" applyBorder="0" applyAlignment="0" applyProtection="0"/>
    <xf numFmtId="0" fontId="17" fillId="67" borderId="0" applyNumberFormat="0" applyBorder="0" applyAlignment="0" applyProtection="0"/>
    <xf numFmtId="0" fontId="17" fillId="68" borderId="0" applyNumberFormat="0" applyBorder="0" applyAlignment="0" applyProtection="0"/>
    <xf numFmtId="0" fontId="18" fillId="69" borderId="0" applyNumberFormat="0" applyBorder="0" applyAlignment="0" applyProtection="0"/>
    <xf numFmtId="0" fontId="18" fillId="70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7" fillId="73" borderId="0" applyNumberFormat="0" applyBorder="0" applyAlignment="0" applyProtection="0"/>
    <xf numFmtId="0" fontId="17" fillId="74" borderId="0" applyNumberFormat="0" applyBorder="0" applyAlignment="0" applyProtection="0"/>
    <xf numFmtId="0" fontId="17" fillId="61" borderId="0" applyNumberFormat="0" applyBorder="0" applyAlignment="0" applyProtection="0"/>
    <xf numFmtId="0" fontId="17" fillId="75" borderId="0" applyNumberFormat="0" applyBorder="0" applyAlignment="0" applyProtection="0"/>
    <xf numFmtId="0" fontId="17" fillId="74" borderId="0" applyNumberFormat="0" applyBorder="0" applyAlignment="0" applyProtection="0"/>
    <xf numFmtId="0" fontId="18" fillId="69" borderId="0" applyNumberFormat="0" applyBorder="0" applyAlignment="0" applyProtection="0"/>
    <xf numFmtId="0" fontId="18" fillId="70" borderId="0" applyNumberFormat="0" applyBorder="0" applyAlignment="0" applyProtection="0"/>
    <xf numFmtId="0" fontId="18" fillId="43" borderId="0" applyNumberFormat="0" applyBorder="0" applyAlignment="0" applyProtection="0"/>
    <xf numFmtId="0" fontId="18" fillId="76" borderId="0" applyNumberFormat="0" applyBorder="0" applyAlignment="0" applyProtection="0"/>
    <xf numFmtId="0" fontId="17" fillId="71" borderId="0" applyNumberFormat="0" applyBorder="0" applyAlignment="0" applyProtection="0"/>
    <xf numFmtId="0" fontId="17" fillId="72" borderId="0" applyNumberFormat="0" applyBorder="0" applyAlignment="0" applyProtection="0"/>
    <xf numFmtId="0" fontId="17" fillId="73" borderId="0" applyNumberFormat="0" applyBorder="0" applyAlignment="0" applyProtection="0"/>
    <xf numFmtId="0" fontId="17" fillId="77" borderId="0" applyNumberFormat="0" applyBorder="0" applyAlignment="0" applyProtection="0"/>
    <xf numFmtId="0" fontId="18" fillId="41" borderId="0" applyNumberFormat="0" applyBorder="0" applyAlignment="0" applyProtection="0"/>
    <xf numFmtId="0" fontId="18" fillId="64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7" fillId="71" borderId="0" applyNumberFormat="0" applyBorder="0" applyAlignment="0" applyProtection="0"/>
    <xf numFmtId="0" fontId="17" fillId="72" borderId="0" applyNumberFormat="0" applyBorder="0" applyAlignment="0" applyProtection="0"/>
    <xf numFmtId="0" fontId="17" fillId="66" borderId="0" applyNumberFormat="0" applyBorder="0" applyAlignment="0" applyProtection="0"/>
    <xf numFmtId="0" fontId="17" fillId="67" borderId="0" applyNumberFormat="0" applyBorder="0" applyAlignment="0" applyProtection="0"/>
    <xf numFmtId="0" fontId="17" fillId="63" borderId="0" applyNumberFormat="0" applyBorder="0" applyAlignment="0" applyProtection="0"/>
    <xf numFmtId="0" fontId="18" fillId="45" borderId="0" applyNumberFormat="0" applyBorder="0" applyAlignment="0" applyProtection="0"/>
    <xf numFmtId="0" fontId="18" fillId="78" borderId="0" applyNumberFormat="0" applyBorder="0" applyAlignment="0" applyProtection="0"/>
    <xf numFmtId="0" fontId="18" fillId="41" borderId="0" applyNumberFormat="0" applyBorder="0" applyAlignment="0" applyProtection="0"/>
    <xf numFmtId="0" fontId="18" fillId="64" borderId="0" applyNumberFormat="0" applyBorder="0" applyAlignment="0" applyProtection="0"/>
    <xf numFmtId="0" fontId="17" fillId="51" borderId="0" applyNumberFormat="0" applyBorder="0" applyAlignment="0" applyProtection="0"/>
    <xf numFmtId="0" fontId="17" fillId="65" borderId="0" applyNumberFormat="0" applyBorder="0" applyAlignment="0" applyProtection="0"/>
    <xf numFmtId="0" fontId="17" fillId="61" borderId="0" applyNumberFormat="0" applyBorder="0" applyAlignment="0" applyProtection="0"/>
    <xf numFmtId="0" fontId="17" fillId="79" borderId="0" applyNumberFormat="0" applyBorder="0" applyAlignment="0" applyProtection="0"/>
    <xf numFmtId="0" fontId="18" fillId="69" borderId="0" applyNumberFormat="0" applyBorder="0" applyAlignment="0" applyProtection="0"/>
    <xf numFmtId="0" fontId="18" fillId="70" borderId="0" applyNumberFormat="0" applyBorder="0" applyAlignment="0" applyProtection="0"/>
    <xf numFmtId="0" fontId="18" fillId="46" borderId="0" applyNumberFormat="0" applyBorder="0" applyAlignment="0" applyProtection="0"/>
    <xf numFmtId="0" fontId="18" fillId="80" borderId="0" applyNumberFormat="0" applyBorder="0" applyAlignment="0" applyProtection="0"/>
    <xf numFmtId="0" fontId="17" fillId="46" borderId="0" applyNumberFormat="0" applyBorder="0" applyAlignment="0" applyProtection="0"/>
    <xf numFmtId="0" fontId="17" fillId="80" borderId="0" applyNumberFormat="0" applyBorder="0" applyAlignment="0" applyProtection="0"/>
    <xf numFmtId="0" fontId="17" fillId="81" borderId="0" applyNumberFormat="0" applyBorder="0" applyAlignment="0" applyProtection="0"/>
    <xf numFmtId="0" fontId="17" fillId="62" borderId="0" applyNumberFormat="0" applyBorder="0" applyAlignment="0" applyProtection="0"/>
    <xf numFmtId="0" fontId="14" fillId="82" borderId="0" applyNumberFormat="0" applyBorder="0" applyAlignment="0" applyProtection="0"/>
    <xf numFmtId="0" fontId="14" fillId="83" borderId="0" applyNumberFormat="0" applyBorder="0" applyAlignment="0" applyProtection="0"/>
    <xf numFmtId="0" fontId="14" fillId="84" borderId="0" applyNumberFormat="0" applyBorder="0" applyAlignment="0" applyProtection="0"/>
    <xf numFmtId="0" fontId="14" fillId="56" borderId="0" applyNumberFormat="0" applyBorder="0" applyAlignment="0" applyProtection="0"/>
    <xf numFmtId="0" fontId="14" fillId="57" borderId="0" applyNumberFormat="0" applyBorder="0" applyAlignment="0" applyProtection="0"/>
    <xf numFmtId="0" fontId="14" fillId="85" borderId="0" applyNumberFormat="0" applyBorder="0" applyAlignment="0" applyProtection="0"/>
    <xf numFmtId="0" fontId="15" fillId="86" borderId="0" applyNumberFormat="0" applyBorder="0" applyAlignment="0" applyProtection="0"/>
    <xf numFmtId="0" fontId="15" fillId="87" borderId="0" applyNumberFormat="0" applyBorder="0" applyAlignment="0" applyProtection="0"/>
    <xf numFmtId="0" fontId="15" fillId="60" borderId="0" applyNumberFormat="0" applyBorder="0" applyAlignment="0" applyProtection="0"/>
    <xf numFmtId="0" fontId="15" fillId="60" borderId="0" applyNumberFormat="0" applyBorder="0" applyAlignment="0" applyProtection="0"/>
    <xf numFmtId="0" fontId="15" fillId="61" borderId="0" applyNumberFormat="0" applyBorder="0" applyAlignment="0" applyProtection="0"/>
    <xf numFmtId="0" fontId="15" fillId="88" borderId="0" applyNumberFormat="0" applyBorder="0" applyAlignment="0" applyProtection="0"/>
    <xf numFmtId="0" fontId="19" fillId="71" borderId="13" applyNumberFormat="0" applyAlignment="0" applyProtection="0"/>
    <xf numFmtId="0" fontId="20" fillId="89" borderId="0" applyNumberFormat="0" applyBorder="0" applyAlignment="0" applyProtection="0"/>
    <xf numFmtId="0" fontId="21" fillId="89" borderId="0" applyNumberFormat="0" applyBorder="0" applyAlignment="0" applyProtection="0"/>
    <xf numFmtId="0" fontId="22" fillId="71" borderId="14" applyNumberFormat="0" applyAlignment="0" applyProtection="0"/>
    <xf numFmtId="0" fontId="22" fillId="71" borderId="14" applyNumberFormat="0" applyAlignment="0" applyProtection="0"/>
    <xf numFmtId="0" fontId="23" fillId="2" borderId="0" applyNumberFormat="0" applyBorder="0" applyAlignment="0" applyProtection="0"/>
    <xf numFmtId="167" fontId="10" fillId="0" borderId="0" applyFill="0" applyBorder="0" applyAlignment="0"/>
    <xf numFmtId="168" fontId="10" fillId="0" borderId="0" applyFill="0" applyBorder="0" applyAlignment="0"/>
    <xf numFmtId="169" fontId="10" fillId="0" borderId="0" applyFill="0" applyBorder="0" applyAlignment="0"/>
    <xf numFmtId="170" fontId="10" fillId="0" borderId="0" applyFill="0" applyBorder="0" applyAlignment="0"/>
    <xf numFmtId="171" fontId="10" fillId="0" borderId="0" applyFill="0" applyBorder="0" applyAlignment="0"/>
    <xf numFmtId="167" fontId="10" fillId="0" borderId="0" applyFill="0" applyBorder="0" applyAlignment="0"/>
    <xf numFmtId="172" fontId="10" fillId="0" borderId="0" applyFill="0" applyBorder="0" applyAlignment="0"/>
    <xf numFmtId="168" fontId="10" fillId="0" borderId="0" applyFill="0" applyBorder="0" applyAlignment="0"/>
    <xf numFmtId="0" fontId="24" fillId="90" borderId="15" applyNumberFormat="0" applyAlignment="0" applyProtection="0"/>
    <xf numFmtId="0" fontId="24" fillId="91" borderId="15" applyNumberFormat="0" applyAlignment="0" applyProtection="0"/>
    <xf numFmtId="0" fontId="24" fillId="90" borderId="15" applyNumberFormat="0" applyAlignment="0" applyProtection="0"/>
    <xf numFmtId="0" fontId="25" fillId="6" borderId="4" applyNumberFormat="0" applyAlignment="0" applyProtection="0"/>
    <xf numFmtId="0" fontId="26" fillId="7" borderId="7" applyNumberFormat="0" applyAlignment="0" applyProtection="0"/>
    <xf numFmtId="0" fontId="27" fillId="0" borderId="6" applyNumberFormat="0" applyFill="0" applyAlignment="0" applyProtection="0"/>
    <xf numFmtId="0" fontId="28" fillId="92" borderId="16" applyNumberFormat="0" applyAlignment="0" applyProtection="0"/>
    <xf numFmtId="0" fontId="28" fillId="74" borderId="17" applyNumberFormat="0" applyAlignment="0" applyProtection="0"/>
    <xf numFmtId="167" fontId="3" fillId="0" borderId="0" applyFill="0" applyBorder="0" applyAlignment="0" applyProtection="0"/>
    <xf numFmtId="43" fontId="13" fillId="0" borderId="0" applyFont="0" applyFill="0" applyBorder="0" applyAlignment="0" applyProtection="0"/>
    <xf numFmtId="168" fontId="3" fillId="0" borderId="0" applyFill="0" applyBorder="0" applyAlignment="0" applyProtection="0"/>
    <xf numFmtId="164" fontId="9" fillId="0" borderId="0" applyFill="0" applyBorder="0" applyAlignment="0" applyProtection="0"/>
    <xf numFmtId="0" fontId="29" fillId="40" borderId="15" applyNumberFormat="0" applyAlignment="0" applyProtection="0"/>
    <xf numFmtId="0" fontId="29" fillId="40" borderId="15" applyNumberFormat="0" applyAlignment="0" applyProtection="0"/>
    <xf numFmtId="0" fontId="30" fillId="93" borderId="18" applyNumberFormat="0" applyAlignment="0" applyProtection="0"/>
    <xf numFmtId="0" fontId="30" fillId="93" borderId="18" applyNumberFormat="0" applyAlignment="0" applyProtection="0"/>
    <xf numFmtId="173" fontId="3" fillId="0" borderId="0" applyFill="0" applyBorder="0" applyAlignment="0" applyProtection="0"/>
    <xf numFmtId="14" fontId="31" fillId="0" borderId="0" applyFill="0" applyBorder="0" applyAlignment="0"/>
    <xf numFmtId="173" fontId="3" fillId="0" borderId="0" applyFill="0" applyBorder="0" applyAlignment="0" applyProtection="0"/>
    <xf numFmtId="174" fontId="9" fillId="0" borderId="0" applyFont="0" applyFill="0" applyBorder="0" applyAlignment="0" applyProtection="0"/>
    <xf numFmtId="0" fontId="32" fillId="37" borderId="0" applyNumberFormat="0" applyBorder="0" applyAlignment="0" applyProtection="0"/>
    <xf numFmtId="175" fontId="3" fillId="0" borderId="0" applyFill="0" applyBorder="0" applyAlignment="0" applyProtection="0"/>
    <xf numFmtId="176" fontId="33" fillId="0" borderId="0" applyFont="0" applyFill="0" applyBorder="0" applyAlignment="0" applyProtection="0"/>
    <xf numFmtId="177" fontId="3" fillId="0" borderId="0" applyFill="0" applyBorder="0" applyAlignment="0" applyProtection="0"/>
    <xf numFmtId="0" fontId="34" fillId="46" borderId="14" applyNumberFormat="0" applyAlignment="0" applyProtection="0"/>
    <xf numFmtId="0" fontId="34" fillId="46" borderId="14" applyNumberFormat="0" applyAlignment="0" applyProtection="0"/>
    <xf numFmtId="0" fontId="35" fillId="94" borderId="0" applyNumberFormat="0" applyBorder="0" applyAlignment="0" applyProtection="0"/>
    <xf numFmtId="0" fontId="35" fillId="95" borderId="0" applyNumberFormat="0" applyBorder="0" applyAlignment="0" applyProtection="0"/>
    <xf numFmtId="0" fontId="35" fillId="96" borderId="0" applyNumberFormat="0" applyBorder="0" applyAlignment="0" applyProtection="0"/>
    <xf numFmtId="0" fontId="35" fillId="97" borderId="0" applyNumberFormat="0" applyBorder="0" applyAlignment="0" applyProtection="0"/>
    <xf numFmtId="0" fontId="35" fillId="45" borderId="0" applyNumberFormat="0" applyBorder="0" applyAlignment="0" applyProtection="0"/>
    <xf numFmtId="0" fontId="35" fillId="78" borderId="0" applyNumberFormat="0" applyBorder="0" applyAlignment="0" applyProtection="0"/>
    <xf numFmtId="0" fontId="36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167" fontId="10" fillId="0" borderId="0" applyFill="0" applyBorder="0" applyAlignment="0"/>
    <xf numFmtId="168" fontId="10" fillId="0" borderId="0" applyFill="0" applyBorder="0" applyAlignment="0"/>
    <xf numFmtId="167" fontId="10" fillId="0" borderId="0" applyFill="0" applyBorder="0" applyAlignment="0"/>
    <xf numFmtId="172" fontId="10" fillId="0" borderId="0" applyFill="0" applyBorder="0" applyAlignment="0"/>
    <xf numFmtId="168" fontId="10" fillId="0" borderId="0" applyFill="0" applyBorder="0" applyAlignment="0"/>
    <xf numFmtId="0" fontId="37" fillId="5" borderId="4" applyNumberFormat="0" applyAlignment="0" applyProtection="0"/>
    <xf numFmtId="0" fontId="38" fillId="0" borderId="19" applyNumberFormat="0" applyFill="0" applyAlignment="0" applyProtection="0"/>
    <xf numFmtId="0" fontId="39" fillId="0" borderId="0" applyNumberFormat="0" applyFill="0" applyBorder="0" applyAlignment="0" applyProtection="0"/>
    <xf numFmtId="0" fontId="10" fillId="0" borderId="0"/>
    <xf numFmtId="0" fontId="18" fillId="0" borderId="0"/>
    <xf numFmtId="0" fontId="40" fillId="54" borderId="0" applyNumberFormat="0" applyBorder="0" applyAlignment="0" applyProtection="0"/>
    <xf numFmtId="0" fontId="40" fillId="76" borderId="0" applyNumberFormat="0" applyBorder="0" applyAlignment="0" applyProtection="0"/>
    <xf numFmtId="0" fontId="23" fillId="2" borderId="0" applyNumberFormat="0" applyBorder="0" applyAlignment="0" applyProtection="0"/>
    <xf numFmtId="0" fontId="41" fillId="90" borderId="0" applyNumberFormat="0" applyBorder="0" applyAlignment="0" applyProtection="0"/>
    <xf numFmtId="0" fontId="41" fillId="91" borderId="0" applyNumberFormat="0" applyBorder="0" applyAlignment="0" applyProtection="0"/>
    <xf numFmtId="0" fontId="42" fillId="43" borderId="0" applyNumberFormat="0" applyBorder="0" applyAlignment="0" applyProtection="0"/>
    <xf numFmtId="0" fontId="43" fillId="0" borderId="20" applyNumberFormat="0" applyAlignment="0" applyProtection="0"/>
    <xf numFmtId="0" fontId="43" fillId="0" borderId="20" applyNumberFormat="0" applyAlignment="0" applyProtection="0"/>
    <xf numFmtId="0" fontId="43" fillId="0" borderId="21">
      <alignment horizontal="left" vertical="center"/>
    </xf>
    <xf numFmtId="0" fontId="43" fillId="0" borderId="21">
      <alignment horizontal="left" vertical="center"/>
    </xf>
    <xf numFmtId="0" fontId="44" fillId="0" borderId="22" applyNumberFormat="0" applyFill="0" applyAlignment="0" applyProtection="0"/>
    <xf numFmtId="0" fontId="45" fillId="0" borderId="23" applyNumberFormat="0" applyFill="0" applyAlignment="0" applyProtection="0"/>
    <xf numFmtId="0" fontId="46" fillId="0" borderId="24" applyNumberFormat="0" applyFill="0" applyAlignment="0" applyProtection="0"/>
    <xf numFmtId="0" fontId="47" fillId="0" borderId="25" applyNumberFormat="0" applyFill="0" applyAlignment="0" applyProtection="0"/>
    <xf numFmtId="0" fontId="48" fillId="0" borderId="26" applyNumberFormat="0" applyFill="0" applyAlignment="0" applyProtection="0"/>
    <xf numFmtId="0" fontId="49" fillId="0" borderId="27" applyNumberFormat="0" applyFill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/>
    <xf numFmtId="0" fontId="53" fillId="3" borderId="0" applyNumberFormat="0" applyBorder="0" applyAlignment="0" applyProtection="0"/>
    <xf numFmtId="0" fontId="54" fillId="98" borderId="15" applyNumberFormat="0" applyAlignment="0" applyProtection="0"/>
    <xf numFmtId="0" fontId="41" fillId="90" borderId="0" applyNumberFormat="0" applyBorder="0" applyAlignment="0" applyProtection="0"/>
    <xf numFmtId="0" fontId="41" fillId="91" borderId="0" applyNumberFormat="0" applyBorder="0" applyAlignment="0" applyProtection="0"/>
    <xf numFmtId="0" fontId="54" fillId="80" borderId="15" applyNumberFormat="0" applyAlignment="0" applyProtection="0"/>
    <xf numFmtId="0" fontId="54" fillId="98" borderId="15" applyNumberFormat="0" applyAlignment="0" applyProtection="0"/>
    <xf numFmtId="0" fontId="54" fillId="98" borderId="15" applyNumberFormat="0" applyAlignment="0" applyProtection="0"/>
    <xf numFmtId="0" fontId="55" fillId="46" borderId="14" applyNumberFormat="0" applyAlignment="0" applyProtection="0"/>
    <xf numFmtId="2" fontId="56" fillId="0" borderId="28">
      <alignment horizontal="right"/>
    </xf>
    <xf numFmtId="0" fontId="57" fillId="0" borderId="29" applyNumberFormat="0" applyFill="0" applyAlignment="0" applyProtection="0"/>
    <xf numFmtId="0" fontId="58" fillId="99" borderId="17" applyNumberFormat="0" applyAlignment="0" applyProtection="0"/>
    <xf numFmtId="167" fontId="10" fillId="0" borderId="0" applyFill="0" applyBorder="0" applyAlignment="0"/>
    <xf numFmtId="168" fontId="10" fillId="0" borderId="0" applyFill="0" applyBorder="0" applyAlignment="0"/>
    <xf numFmtId="167" fontId="10" fillId="0" borderId="0" applyFill="0" applyBorder="0" applyAlignment="0"/>
    <xf numFmtId="172" fontId="10" fillId="0" borderId="0" applyFill="0" applyBorder="0" applyAlignment="0"/>
    <xf numFmtId="168" fontId="10" fillId="0" borderId="0" applyFill="0" applyBorder="0" applyAlignment="0"/>
    <xf numFmtId="0" fontId="59" fillId="0" borderId="30" applyNumberFormat="0" applyFill="0" applyAlignment="0" applyProtection="0"/>
    <xf numFmtId="0" fontId="59" fillId="0" borderId="29" applyNumberFormat="0" applyFill="0" applyAlignment="0" applyProtection="0"/>
    <xf numFmtId="0" fontId="60" fillId="67" borderId="31">
      <alignment horizontal="center" vertical="center"/>
    </xf>
    <xf numFmtId="0" fontId="61" fillId="0" borderId="32" applyNumberFormat="0" applyFill="0" applyAlignment="0" applyProtection="0"/>
    <xf numFmtId="0" fontId="62" fillId="0" borderId="25" applyNumberFormat="0" applyFill="0" applyAlignment="0" applyProtection="0"/>
    <xf numFmtId="0" fontId="63" fillId="0" borderId="33" applyNumberFormat="0" applyFill="0" applyAlignment="0" applyProtection="0"/>
    <xf numFmtId="0" fontId="63" fillId="0" borderId="0" applyNumberFormat="0" applyFill="0" applyBorder="0" applyAlignment="0" applyProtection="0"/>
    <xf numFmtId="0" fontId="64" fillId="100" borderId="0" applyNumberFormat="0" applyBorder="0" applyAlignment="0" applyProtection="0"/>
    <xf numFmtId="0" fontId="65" fillId="101" borderId="0" applyNumberFormat="0" applyBorder="0" applyAlignment="0" applyProtection="0"/>
    <xf numFmtId="0" fontId="66" fillId="4" borderId="0" applyNumberFormat="0" applyBorder="0" applyAlignment="0" applyProtection="0"/>
    <xf numFmtId="0" fontId="65" fillId="101" borderId="0" applyNumberFormat="0" applyBorder="0" applyAlignment="0" applyProtection="0"/>
    <xf numFmtId="0" fontId="67" fillId="102" borderId="0" applyNumberFormat="0" applyBorder="0" applyAlignment="0" applyProtection="0"/>
    <xf numFmtId="178" fontId="68" fillId="0" borderId="0"/>
    <xf numFmtId="0" fontId="13" fillId="0" borderId="0"/>
    <xf numFmtId="0" fontId="9" fillId="0" borderId="0">
      <alignment vertical="top"/>
    </xf>
    <xf numFmtId="0" fontId="9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179" fontId="10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9" fontId="10" fillId="0" borderId="0"/>
    <xf numFmtId="0" fontId="10" fillId="0" borderId="0"/>
    <xf numFmtId="0" fontId="9" fillId="0" borderId="0">
      <alignment vertical="top"/>
    </xf>
    <xf numFmtId="0" fontId="69" fillId="0" borderId="0"/>
    <xf numFmtId="0" fontId="13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0" fillId="0" borderId="0"/>
    <xf numFmtId="0" fontId="71" fillId="0" borderId="0"/>
    <xf numFmtId="0" fontId="13" fillId="8" borderId="8" applyNumberFormat="0" applyFont="0" applyAlignment="0" applyProtection="0"/>
    <xf numFmtId="0" fontId="3" fillId="69" borderId="14" applyNumberFormat="0" applyAlignment="0" applyProtection="0"/>
    <xf numFmtId="0" fontId="3" fillId="70" borderId="14" applyNumberFormat="0" applyAlignment="0" applyProtection="0"/>
    <xf numFmtId="0" fontId="3" fillId="69" borderId="14" applyNumberFormat="0" applyAlignment="0" applyProtection="0"/>
    <xf numFmtId="0" fontId="3" fillId="69" borderId="15" applyNumberFormat="0" applyAlignment="0" applyProtection="0"/>
    <xf numFmtId="0" fontId="3" fillId="69" borderId="15" applyNumberFormat="0" applyAlignment="0" applyProtection="0"/>
    <xf numFmtId="0" fontId="72" fillId="93" borderId="15" applyNumberFormat="0" applyAlignment="0" applyProtection="0"/>
    <xf numFmtId="0" fontId="72" fillId="93" borderId="15" applyNumberFormat="0" applyAlignment="0" applyProtection="0"/>
    <xf numFmtId="0" fontId="73" fillId="0" borderId="0" applyNumberFormat="0" applyFill="0" applyBorder="0" applyAlignment="0" applyProtection="0"/>
    <xf numFmtId="180" fontId="3" fillId="0" borderId="0" applyFill="0" applyBorder="0" applyAlignment="0" applyProtection="0"/>
    <xf numFmtId="181" fontId="3" fillId="0" borderId="0" applyFill="0" applyBorder="0" applyAlignment="0" applyProtection="0"/>
    <xf numFmtId="0" fontId="3" fillId="0" borderId="0" applyFill="0" applyBorder="0" applyAlignment="0" applyProtection="0"/>
    <xf numFmtId="0" fontId="74" fillId="90" borderId="34" applyNumberFormat="0" applyAlignment="0" applyProtection="0"/>
    <xf numFmtId="0" fontId="75" fillId="91" borderId="18" applyNumberFormat="0" applyAlignment="0" applyProtection="0"/>
    <xf numFmtId="171" fontId="3" fillId="0" borderId="0" applyFill="0" applyBorder="0" applyAlignment="0" applyProtection="0"/>
    <xf numFmtId="0" fontId="3" fillId="0" borderId="0" applyFill="0" applyBorder="0" applyAlignment="0" applyProtection="0"/>
    <xf numFmtId="10" fontId="3" fillId="0" borderId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ill="0" applyBorder="0" applyAlignment="0" applyProtection="0"/>
    <xf numFmtId="9" fontId="13" fillId="0" borderId="0" applyFont="0" applyFill="0" applyBorder="0" applyAlignment="0" applyProtection="0"/>
    <xf numFmtId="167" fontId="10" fillId="0" borderId="0" applyFill="0" applyBorder="0" applyAlignment="0"/>
    <xf numFmtId="168" fontId="10" fillId="0" borderId="0" applyFill="0" applyBorder="0" applyAlignment="0"/>
    <xf numFmtId="167" fontId="10" fillId="0" borderId="0" applyFill="0" applyBorder="0" applyAlignment="0"/>
    <xf numFmtId="172" fontId="10" fillId="0" borderId="0" applyFill="0" applyBorder="0" applyAlignment="0"/>
    <xf numFmtId="168" fontId="10" fillId="0" borderId="0" applyFill="0" applyBorder="0" applyAlignment="0"/>
    <xf numFmtId="9" fontId="33" fillId="0" borderId="0" applyFont="0" applyFill="0" applyBorder="0" applyAlignment="0" applyProtection="0"/>
    <xf numFmtId="0" fontId="76" fillId="6" borderId="5" applyNumberFormat="0" applyAlignment="0" applyProtection="0"/>
    <xf numFmtId="4" fontId="77" fillId="103" borderId="18" applyNumberFormat="0" applyProtection="0">
      <alignment vertical="center"/>
    </xf>
    <xf numFmtId="4" fontId="77" fillId="103" borderId="18" applyNumberFormat="0" applyProtection="0">
      <alignment vertical="center"/>
    </xf>
    <xf numFmtId="4" fontId="77" fillId="104" borderId="18" applyNumberFormat="0" applyProtection="0">
      <alignment horizontal="left" vertical="center" indent="1"/>
    </xf>
    <xf numFmtId="4" fontId="77" fillId="103" borderId="18" applyNumberFormat="0" applyProtection="0">
      <alignment horizontal="left" vertical="center" indent="1"/>
    </xf>
    <xf numFmtId="0" fontId="78" fillId="105" borderId="18" applyNumberFormat="0" applyProtection="0">
      <alignment horizontal="left" vertical="center"/>
    </xf>
    <xf numFmtId="4" fontId="79" fillId="106" borderId="18" applyNumberFormat="0" applyProtection="0">
      <alignment horizontal="right" vertical="center"/>
    </xf>
    <xf numFmtId="4" fontId="80" fillId="106" borderId="18" applyNumberFormat="0" applyProtection="0">
      <alignment horizontal="right" vertical="center"/>
    </xf>
    <xf numFmtId="4" fontId="80" fillId="107" borderId="18" applyNumberFormat="0" applyProtection="0">
      <alignment horizontal="right" vertical="center"/>
    </xf>
    <xf numFmtId="4" fontId="81" fillId="108" borderId="18" applyNumberFormat="0" applyProtection="0">
      <alignment horizontal="right" vertical="center"/>
    </xf>
    <xf numFmtId="4" fontId="81" fillId="103" borderId="18" applyNumberFormat="0" applyProtection="0">
      <alignment horizontal="right" vertical="center"/>
    </xf>
    <xf numFmtId="4" fontId="81" fillId="83" borderId="18" applyNumberFormat="0" applyProtection="0">
      <alignment horizontal="right" vertical="center"/>
    </xf>
    <xf numFmtId="4" fontId="81" fillId="103" borderId="18" applyNumberFormat="0" applyProtection="0">
      <alignment horizontal="right" vertical="center"/>
    </xf>
    <xf numFmtId="4" fontId="82" fillId="109" borderId="18" applyNumberFormat="0" applyProtection="0">
      <alignment horizontal="right" vertical="center"/>
    </xf>
    <xf numFmtId="4" fontId="81" fillId="102" borderId="18" applyNumberFormat="0" applyProtection="0">
      <alignment horizontal="right" vertical="center"/>
    </xf>
    <xf numFmtId="4" fontId="77" fillId="110" borderId="18" applyNumberFormat="0" applyProtection="0">
      <alignment horizontal="left" vertical="center" indent="1"/>
    </xf>
    <xf numFmtId="4" fontId="10" fillId="111" borderId="35" applyNumberFormat="0" applyProtection="0">
      <alignment horizontal="left" vertical="center" indent="1"/>
    </xf>
    <xf numFmtId="4" fontId="83" fillId="112" borderId="0" applyNumberFormat="0" applyProtection="0">
      <alignment horizontal="left" vertical="center" indent="1"/>
    </xf>
    <xf numFmtId="0" fontId="10" fillId="113" borderId="18" applyNumberFormat="0" applyProtection="0">
      <alignment horizontal="left" vertical="center" indent="1"/>
    </xf>
    <xf numFmtId="4" fontId="10" fillId="111" borderId="18" applyNumberFormat="0" applyProtection="0">
      <alignment horizontal="left" vertical="center" indent="1"/>
    </xf>
    <xf numFmtId="4" fontId="10" fillId="114" borderId="18" applyNumberFormat="0" applyProtection="0">
      <alignment horizontal="left" vertical="center" indent="1"/>
    </xf>
    <xf numFmtId="0" fontId="77" fillId="115" borderId="10" applyNumberFormat="0" applyProtection="0">
      <alignment horizontal="left" vertical="center" indent="1"/>
    </xf>
    <xf numFmtId="0" fontId="84" fillId="116" borderId="18" applyNumberFormat="0" applyProtection="0">
      <alignment horizontal="center" vertical="center" wrapText="1"/>
    </xf>
    <xf numFmtId="0" fontId="10" fillId="117" borderId="36" applyNumberFormat="0" applyProtection="0">
      <alignment horizontal="left" vertical="center" indent="1"/>
    </xf>
    <xf numFmtId="0" fontId="84" fillId="82" borderId="18" applyNumberFormat="0" applyProtection="0">
      <alignment horizontal="center" vertical="center" wrapText="1"/>
    </xf>
    <xf numFmtId="0" fontId="85" fillId="99" borderId="18" applyNumberFormat="0" applyProtection="0">
      <alignment horizontal="left" vertical="center"/>
    </xf>
    <xf numFmtId="0" fontId="10" fillId="118" borderId="18" applyNumberFormat="0" applyProtection="0">
      <alignment horizontal="left" vertical="center" indent="1"/>
    </xf>
    <xf numFmtId="0" fontId="10" fillId="56" borderId="18" applyNumberFormat="0" applyProtection="0">
      <alignment horizontal="left" vertical="center"/>
    </xf>
    <xf numFmtId="0" fontId="10" fillId="113" borderId="18" applyNumberFormat="0" applyProtection="0">
      <alignment horizontal="left" vertical="center" indent="1"/>
    </xf>
    <xf numFmtId="0" fontId="10" fillId="0" borderId="0"/>
    <xf numFmtId="4" fontId="31" fillId="119" borderId="18" applyNumberFormat="0" applyProtection="0">
      <alignment vertical="center"/>
    </xf>
    <xf numFmtId="4" fontId="86" fillId="119" borderId="18" applyNumberFormat="0" applyProtection="0">
      <alignment vertical="center"/>
    </xf>
    <xf numFmtId="4" fontId="31" fillId="119" borderId="18" applyNumberFormat="0" applyProtection="0">
      <alignment horizontal="left" vertical="center" indent="1"/>
    </xf>
    <xf numFmtId="4" fontId="31" fillId="119" borderId="18" applyNumberFormat="0" applyProtection="0">
      <alignment horizontal="left" vertical="center" indent="1"/>
    </xf>
    <xf numFmtId="0" fontId="87" fillId="90" borderId="34" applyNumberFormat="0" applyProtection="0">
      <alignment horizontal="right" vertical="center"/>
    </xf>
    <xf numFmtId="4" fontId="81" fillId="120" borderId="18" applyNumberFormat="0" applyProtection="0">
      <alignment horizontal="right" vertical="center"/>
    </xf>
    <xf numFmtId="0" fontId="87" fillId="90" borderId="34" applyNumberFormat="0" applyProtection="0">
      <alignment horizontal="right" vertical="center"/>
    </xf>
    <xf numFmtId="4" fontId="81" fillId="121" borderId="18" applyNumberFormat="0" applyProtection="0">
      <alignment horizontal="right" vertical="center"/>
    </xf>
    <xf numFmtId="0" fontId="88" fillId="90" borderId="15" applyNumberFormat="0" applyProtection="0">
      <alignment horizontal="left" vertical="center" indent="1"/>
    </xf>
    <xf numFmtId="0" fontId="88" fillId="90" borderId="15" applyNumberFormat="0" applyProtection="0">
      <alignment horizontal="left" vertical="center" indent="1"/>
    </xf>
    <xf numFmtId="0" fontId="88" fillId="90" borderId="15" applyNumberFormat="0" applyProtection="0">
      <alignment horizontal="left" vertical="center" indent="1"/>
    </xf>
    <xf numFmtId="0" fontId="88" fillId="90" borderId="15" applyNumberFormat="0" applyProtection="0">
      <alignment horizontal="left" vertical="center" indent="1"/>
    </xf>
    <xf numFmtId="0" fontId="88" fillId="90" borderId="15" applyNumberFormat="0" applyProtection="0">
      <alignment horizontal="left" vertical="center" indent="1"/>
    </xf>
    <xf numFmtId="4" fontId="89" fillId="122" borderId="37">
      <alignment horizontal="left" vertical="center" indent="1"/>
    </xf>
    <xf numFmtId="4" fontId="89" fillId="122" borderId="37">
      <alignment horizontal="left" vertical="center" indent="1"/>
    </xf>
    <xf numFmtId="4" fontId="89" fillId="122" borderId="37">
      <alignment horizontal="left" vertical="center" indent="1"/>
    </xf>
    <xf numFmtId="0" fontId="10" fillId="123" borderId="18" applyNumberFormat="0" applyProtection="0">
      <alignment horizontal="left" vertical="center" indent="1"/>
    </xf>
    <xf numFmtId="0" fontId="88" fillId="90" borderId="15" applyNumberFormat="0" applyProtection="0">
      <alignment horizontal="left" vertical="center" indent="1"/>
    </xf>
    <xf numFmtId="0" fontId="84" fillId="124" borderId="18" applyNumberFormat="0" applyProtection="0">
      <alignment horizontal="left" vertical="center" indent="1"/>
    </xf>
    <xf numFmtId="0" fontId="90" fillId="0" borderId="0" applyNumberFormat="0" applyProtection="0"/>
    <xf numFmtId="4" fontId="91" fillId="111" borderId="18" applyNumberFormat="0" applyProtection="0">
      <alignment horizontal="right" vertical="center"/>
    </xf>
    <xf numFmtId="0" fontId="92" fillId="42" borderId="0" applyNumberFormat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/>
    <xf numFmtId="0" fontId="13" fillId="0" borderId="0"/>
    <xf numFmtId="0" fontId="9" fillId="0" borderId="0"/>
    <xf numFmtId="0" fontId="96" fillId="0" borderId="0"/>
    <xf numFmtId="0" fontId="97" fillId="0" borderId="38" applyNumberFormat="0" applyFill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49" fontId="31" fillId="0" borderId="0" applyFill="0" applyBorder="0" applyAlignment="0"/>
    <xf numFmtId="182" fontId="10" fillId="0" borderId="0" applyFill="0" applyBorder="0" applyAlignment="0"/>
    <xf numFmtId="183" fontId="10" fillId="0" borderId="0" applyFill="0" applyBorder="0" applyAlignment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2" fillId="0" borderId="1" applyNumberFormat="0" applyFill="0" applyAlignment="0" applyProtection="0"/>
    <xf numFmtId="0" fontId="103" fillId="0" borderId="2" applyNumberFormat="0" applyFill="0" applyAlignment="0" applyProtection="0"/>
    <xf numFmtId="0" fontId="36" fillId="0" borderId="3" applyNumberFormat="0" applyFill="0" applyAlignment="0" applyProtection="0"/>
    <xf numFmtId="0" fontId="104" fillId="0" borderId="0" applyNumberFormat="0" applyFill="0" applyBorder="0" applyAlignment="0" applyProtection="0"/>
    <xf numFmtId="0" fontId="35" fillId="0" borderId="39" applyNumberFormat="0" applyFill="0" applyAlignment="0" applyProtection="0"/>
    <xf numFmtId="0" fontId="35" fillId="0" borderId="40" applyNumberFormat="0" applyFill="0" applyAlignment="0" applyProtection="0"/>
    <xf numFmtId="0" fontId="105" fillId="0" borderId="9" applyNumberFormat="0" applyFill="0" applyAlignment="0" applyProtection="0"/>
    <xf numFmtId="0" fontId="35" fillId="0" borderId="40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41" applyNumberFormat="0" applyFill="0" applyAlignment="0" applyProtection="0"/>
    <xf numFmtId="0" fontId="109" fillId="0" borderId="42" applyNumberFormat="0" applyFill="0" applyAlignment="0" applyProtection="0"/>
    <xf numFmtId="0" fontId="110" fillId="0" borderId="33" applyNumberFormat="0" applyFill="0" applyAlignment="0" applyProtection="0"/>
    <xf numFmtId="0" fontId="110" fillId="0" borderId="0" applyNumberFormat="0" applyFill="0" applyBorder="0" applyAlignment="0" applyProtection="0"/>
    <xf numFmtId="0" fontId="33" fillId="103" borderId="14" applyNumberFormat="0" applyFont="0" applyAlignment="0" applyProtection="0"/>
    <xf numFmtId="0" fontId="33" fillId="103" borderId="14" applyNumberFormat="0" applyFont="0" applyAlignment="0" applyProtection="0"/>
    <xf numFmtId="175" fontId="3" fillId="0" borderId="0" applyFill="0" applyBorder="0" applyAlignment="0" applyProtection="0"/>
    <xf numFmtId="184" fontId="3" fillId="0" borderId="0" applyFill="0" applyBorder="0" applyAlignment="0" applyProtection="0"/>
    <xf numFmtId="0" fontId="111" fillId="0" borderId="43" applyNumberFormat="0" applyFill="0" applyAlignment="0" applyProtection="0"/>
    <xf numFmtId="175" fontId="3" fillId="0" borderId="0" applyFill="0" applyBorder="0" applyAlignment="0" applyProtection="0"/>
    <xf numFmtId="185" fontId="33" fillId="0" borderId="0" applyFont="0" applyFill="0" applyBorder="0" applyAlignment="0" applyProtection="0"/>
    <xf numFmtId="185" fontId="33" fillId="0" borderId="0" applyFont="0" applyFill="0" applyBorder="0" applyAlignment="0" applyProtection="0"/>
    <xf numFmtId="184" fontId="3" fillId="0" borderId="0" applyFill="0" applyBorder="0" applyAlignment="0" applyProtection="0"/>
    <xf numFmtId="0" fontId="11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4" fillId="73" borderId="44" applyNumberFormat="0" applyAlignment="0" applyProtection="0"/>
    <xf numFmtId="0" fontId="115" fillId="36" borderId="0" applyNumberFormat="0" applyBorder="0" applyAlignment="0" applyProtection="0"/>
    <xf numFmtId="0" fontId="15" fillId="82" borderId="0" applyNumberFormat="0" applyBorder="0" applyAlignment="0" applyProtection="0"/>
    <xf numFmtId="0" fontId="15" fillId="83" borderId="0" applyNumberFormat="0" applyBorder="0" applyAlignment="0" applyProtection="0"/>
    <xf numFmtId="0" fontId="15" fillId="84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85" borderId="0" applyNumberFormat="0" applyBorder="0" applyAlignment="0" applyProtection="0"/>
    <xf numFmtId="0" fontId="116" fillId="40" borderId="15" applyNumberFormat="0" applyAlignment="0" applyProtection="0"/>
    <xf numFmtId="0" fontId="117" fillId="93" borderId="18" applyNumberFormat="0" applyAlignment="0" applyProtection="0"/>
    <xf numFmtId="0" fontId="19" fillId="93" borderId="15" applyNumberFormat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186" fontId="3" fillId="0" borderId="0" applyFill="0" applyBorder="0" applyAlignment="0" applyProtection="0"/>
    <xf numFmtId="187" fontId="120" fillId="0" borderId="0" applyFont="0" applyFill="0" applyBorder="0" applyAlignment="0" applyProtection="0"/>
    <xf numFmtId="0" fontId="121" fillId="0" borderId="32" applyNumberFormat="0" applyFill="0" applyAlignment="0" applyProtection="0"/>
    <xf numFmtId="0" fontId="122" fillId="0" borderId="25" applyNumberFormat="0" applyFill="0" applyAlignment="0" applyProtection="0"/>
    <xf numFmtId="0" fontId="123" fillId="0" borderId="33" applyNumberFormat="0" applyFill="0" applyAlignment="0" applyProtection="0"/>
    <xf numFmtId="0" fontId="123" fillId="0" borderId="0" applyNumberFormat="0" applyFill="0" applyBorder="0" applyAlignment="0" applyProtection="0"/>
    <xf numFmtId="0" fontId="38" fillId="0" borderId="38" applyNumberFormat="0" applyFill="0" applyAlignment="0" applyProtection="0"/>
    <xf numFmtId="0" fontId="114" fillId="99" borderId="17" applyNumberFormat="0" applyAlignment="0" applyProtection="0"/>
    <xf numFmtId="0" fontId="124" fillId="0" borderId="0" applyNumberFormat="0" applyFill="0" applyBorder="0" applyAlignment="0" applyProtection="0"/>
    <xf numFmtId="0" fontId="125" fillId="102" borderId="0" applyNumberFormat="0" applyBorder="0" applyAlignment="0" applyProtection="0"/>
    <xf numFmtId="0" fontId="18" fillId="0" borderId="0"/>
    <xf numFmtId="0" fontId="18" fillId="0" borderId="0"/>
    <xf numFmtId="0" fontId="13" fillId="0" borderId="0"/>
    <xf numFmtId="0" fontId="18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" fillId="0" borderId="0"/>
    <xf numFmtId="0" fontId="12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0" fillId="0" borderId="0"/>
    <xf numFmtId="0" fontId="120" fillId="0" borderId="0"/>
    <xf numFmtId="0" fontId="1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3" fillId="0" borderId="0"/>
    <xf numFmtId="0" fontId="1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7" fillId="0" borderId="0"/>
    <xf numFmtId="0" fontId="1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128" fillId="0" borderId="0"/>
    <xf numFmtId="0" fontId="128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9" fontId="10" fillId="0" borderId="0"/>
    <xf numFmtId="179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9" fillId="0" borderId="0"/>
    <xf numFmtId="0" fontId="3" fillId="0" borderId="0"/>
    <xf numFmtId="0" fontId="120" fillId="0" borderId="0"/>
    <xf numFmtId="0" fontId="3" fillId="0" borderId="0"/>
    <xf numFmtId="0" fontId="130" fillId="0" borderId="0"/>
    <xf numFmtId="0" fontId="3" fillId="0" borderId="0"/>
    <xf numFmtId="0" fontId="120" fillId="0" borderId="0"/>
    <xf numFmtId="0" fontId="3" fillId="0" borderId="0"/>
    <xf numFmtId="0" fontId="13" fillId="0" borderId="0"/>
    <xf numFmtId="0" fontId="128" fillId="0" borderId="0"/>
    <xf numFmtId="0" fontId="128" fillId="0" borderId="0"/>
    <xf numFmtId="0" fontId="9" fillId="0" borderId="0"/>
    <xf numFmtId="0" fontId="131" fillId="0" borderId="0"/>
    <xf numFmtId="0" fontId="9" fillId="0" borderId="0"/>
    <xf numFmtId="0" fontId="129" fillId="0" borderId="0"/>
    <xf numFmtId="0" fontId="13" fillId="0" borderId="0"/>
    <xf numFmtId="0" fontId="1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9" fillId="0" borderId="0"/>
    <xf numFmtId="0" fontId="3" fillId="0" borderId="0"/>
    <xf numFmtId="0" fontId="128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18" fillId="0" borderId="0"/>
    <xf numFmtId="0" fontId="41" fillId="0" borderId="0"/>
    <xf numFmtId="0" fontId="128" fillId="0" borderId="0"/>
    <xf numFmtId="0" fontId="41" fillId="0" borderId="0"/>
    <xf numFmtId="0" fontId="3" fillId="0" borderId="0"/>
    <xf numFmtId="0" fontId="3" fillId="0" borderId="0"/>
    <xf numFmtId="0" fontId="13" fillId="0" borderId="0"/>
    <xf numFmtId="0" fontId="132" fillId="0" borderId="0"/>
    <xf numFmtId="0" fontId="132" fillId="0" borderId="0"/>
    <xf numFmtId="0" fontId="128" fillId="0" borderId="0"/>
    <xf numFmtId="0" fontId="128" fillId="0" borderId="0"/>
    <xf numFmtId="0" fontId="18" fillId="0" borderId="0"/>
    <xf numFmtId="0" fontId="13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1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18" fillId="0" borderId="0"/>
    <xf numFmtId="0" fontId="13" fillId="0" borderId="0"/>
    <xf numFmtId="0" fontId="13" fillId="0" borderId="0"/>
    <xf numFmtId="0" fontId="13" fillId="0" borderId="0"/>
    <xf numFmtId="0" fontId="18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92" fillId="36" borderId="0" applyNumberFormat="0" applyBorder="0" applyAlignment="0" applyProtection="0"/>
    <xf numFmtId="0" fontId="133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10" fillId="103" borderId="14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9" fillId="0" borderId="0" applyFill="0" applyBorder="0" applyAlignment="0" applyProtection="0"/>
    <xf numFmtId="9" fontId="120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9" fillId="0" borderId="0" applyFill="0" applyBorder="0" applyAlignment="0" applyProtection="0"/>
    <xf numFmtId="9" fontId="1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3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1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9" fontId="3" fillId="0" borderId="0" applyFill="0" applyBorder="0" applyAlignment="0" applyProtection="0"/>
    <xf numFmtId="0" fontId="134" fillId="0" borderId="29" applyNumberFormat="0" applyFill="0" applyAlignment="0" applyProtection="0"/>
    <xf numFmtId="0" fontId="3" fillId="0" borderId="0"/>
    <xf numFmtId="0" fontId="112" fillId="0" borderId="0" applyNumberFormat="0" applyFill="0" applyBorder="0" applyAlignment="0" applyProtection="0"/>
    <xf numFmtId="188" fontId="3" fillId="0" borderId="0" applyFill="0" applyBorder="0" applyProtection="0">
      <alignment horizontal="left" indent="2"/>
    </xf>
    <xf numFmtId="189" fontId="3" fillId="0" borderId="0" applyFill="0" applyBorder="0" applyProtection="0">
      <alignment horizontal="left" indent="2"/>
    </xf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1" fontId="9" fillId="0" borderId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2" fontId="18" fillId="0" borderId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0" fontId="42" fillId="37" borderId="0" applyNumberFormat="0" applyBorder="0" applyAlignment="0" applyProtection="0"/>
    <xf numFmtId="0" fontId="135" fillId="0" borderId="0"/>
    <xf numFmtId="0" fontId="154" fillId="0" borderId="0" applyNumberFormat="0" applyFill="0" applyBorder="0" applyAlignment="0" applyProtection="0">
      <alignment vertical="top"/>
      <protection locked="0"/>
    </xf>
  </cellStyleXfs>
  <cellXfs count="95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4" fontId="4" fillId="0" borderId="0" xfId="0" applyNumberFormat="1" applyFont="1"/>
    <xf numFmtId="0" fontId="5" fillId="33" borderId="0" xfId="0" applyFont="1" applyFill="1" applyBorder="1" applyAlignment="1">
      <alignment horizontal="center" vertical="center" wrapText="1"/>
    </xf>
    <xf numFmtId="0" fontId="6" fillId="0" borderId="0" xfId="0" applyFont="1"/>
    <xf numFmtId="0" fontId="7" fillId="0" borderId="10" xfId="0" applyNumberFormat="1" applyFont="1" applyFill="1" applyBorder="1" applyAlignment="1">
      <alignment horizontal="center" vertical="center"/>
    </xf>
    <xf numFmtId="0" fontId="7" fillId="34" borderId="10" xfId="0" applyFont="1" applyFill="1" applyBorder="1" applyAlignment="1">
      <alignment vertical="center"/>
    </xf>
    <xf numFmtId="0" fontId="7" fillId="0" borderId="10" xfId="0" applyFont="1" applyFill="1" applyBorder="1" applyAlignment="1">
      <alignment horizontal="center" vertical="center"/>
    </xf>
    <xf numFmtId="2" fontId="4" fillId="0" borderId="10" xfId="0" applyNumberFormat="1" applyFont="1" applyBorder="1"/>
    <xf numFmtId="0" fontId="7" fillId="0" borderId="0" xfId="0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vertical="center"/>
    </xf>
    <xf numFmtId="0" fontId="7" fillId="0" borderId="10" xfId="0" applyFont="1" applyFill="1" applyBorder="1" applyAlignment="1">
      <alignment horizontal="left" vertical="center" wrapText="1"/>
    </xf>
    <xf numFmtId="0" fontId="7" fillId="0" borderId="10" xfId="0" applyFont="1" applyFill="1" applyBorder="1" applyAlignment="1">
      <alignment horizontal="center" vertical="center" wrapText="1"/>
    </xf>
    <xf numFmtId="2" fontId="4" fillId="0" borderId="10" xfId="0" applyNumberFormat="1" applyFont="1" applyFill="1" applyBorder="1"/>
    <xf numFmtId="0" fontId="7" fillId="0" borderId="0" xfId="0" applyFont="1" applyFill="1" applyBorder="1" applyAlignment="1">
      <alignment horizontal="center" vertical="center" wrapText="1"/>
    </xf>
    <xf numFmtId="2" fontId="7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Fill="1"/>
    <xf numFmtId="0" fontId="8" fillId="0" borderId="10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2" fontId="7" fillId="0" borderId="10" xfId="0" applyNumberFormat="1" applyFont="1" applyFill="1" applyBorder="1" applyAlignment="1">
      <alignment horizontal="center" vertical="center"/>
    </xf>
    <xf numFmtId="0" fontId="136" fillId="33" borderId="10" xfId="0" applyFont="1" applyFill="1" applyBorder="1" applyAlignment="1">
      <alignment horizontal="center" vertical="center" wrapText="1"/>
    </xf>
    <xf numFmtId="0" fontId="138" fillId="0" borderId="10" xfId="0" applyFont="1" applyBorder="1" applyAlignment="1">
      <alignment horizontal="center"/>
    </xf>
    <xf numFmtId="0" fontId="5" fillId="33" borderId="10" xfId="0" applyFont="1" applyFill="1" applyBorder="1" applyAlignment="1">
      <alignment horizontal="center" vertical="center" wrapText="1"/>
    </xf>
    <xf numFmtId="0" fontId="139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138" fillId="33" borderId="10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141" fillId="0" borderId="10" xfId="0" applyFont="1" applyFill="1" applyBorder="1" applyAlignment="1">
      <alignment horizontal="left" vertical="center" wrapText="1"/>
    </xf>
    <xf numFmtId="0" fontId="142" fillId="0" borderId="10" xfId="0" applyFont="1" applyBorder="1" applyAlignment="1">
      <alignment horizontal="left" vertical="top" wrapText="1"/>
    </xf>
    <xf numFmtId="0" fontId="141" fillId="0" borderId="10" xfId="0" applyFont="1" applyBorder="1" applyAlignment="1">
      <alignment horizontal="left" vertical="center" wrapText="1"/>
    </xf>
    <xf numFmtId="0" fontId="7" fillId="0" borderId="10" xfId="0" applyFont="1" applyFill="1" applyBorder="1" applyAlignment="1">
      <alignment vertical="center" wrapText="1"/>
    </xf>
    <xf numFmtId="0" fontId="4" fillId="0" borderId="10" xfId="0" applyFont="1" applyFill="1" applyBorder="1"/>
    <xf numFmtId="0" fontId="141" fillId="0" borderId="10" xfId="0" applyFont="1" applyFill="1" applyBorder="1" applyAlignment="1">
      <alignment horizontal="left" vertical="top" wrapText="1"/>
    </xf>
    <xf numFmtId="0" fontId="142" fillId="0" borderId="10" xfId="0" applyFont="1" applyFill="1" applyBorder="1" applyAlignment="1">
      <alignment horizontal="left" vertical="top" wrapText="1"/>
    </xf>
    <xf numFmtId="0" fontId="142" fillId="33" borderId="10" xfId="0" applyFont="1" applyFill="1" applyBorder="1" applyAlignment="1">
      <alignment horizontal="left" vertical="top" wrapText="1"/>
    </xf>
    <xf numFmtId="0" fontId="141" fillId="0" borderId="10" xfId="0" applyFont="1" applyBorder="1" applyAlignment="1">
      <alignment horizontal="left" vertical="top" wrapText="1"/>
    </xf>
    <xf numFmtId="0" fontId="4" fillId="0" borderId="10" xfId="0" applyFont="1" applyBorder="1" applyAlignment="1">
      <alignment horizontal="left" vertical="top" wrapText="1"/>
    </xf>
    <xf numFmtId="0" fontId="144" fillId="0" borderId="10" xfId="0" applyFont="1" applyBorder="1" applyAlignment="1">
      <alignment horizontal="left" vertical="top" wrapText="1"/>
    </xf>
    <xf numFmtId="0" fontId="144" fillId="0" borderId="0" xfId="0" applyFont="1"/>
    <xf numFmtId="16" fontId="0" fillId="0" borderId="0" xfId="0" applyNumberFormat="1"/>
    <xf numFmtId="0" fontId="0" fillId="0" borderId="10" xfId="0" applyBorder="1"/>
    <xf numFmtId="0" fontId="7" fillId="0" borderId="45" xfId="0" applyFont="1" applyFill="1" applyBorder="1" applyAlignment="1">
      <alignment horizontal="center" vertical="center"/>
    </xf>
    <xf numFmtId="0" fontId="7" fillId="0" borderId="45" xfId="0" applyFont="1" applyFill="1" applyBorder="1" applyAlignment="1">
      <alignment horizontal="center" vertical="center" wrapText="1"/>
    </xf>
    <xf numFmtId="2" fontId="7" fillId="0" borderId="10" xfId="0" applyNumberFormat="1" applyFont="1" applyFill="1" applyBorder="1" applyAlignment="1">
      <alignment horizontal="center" vertical="center" wrapText="1"/>
    </xf>
    <xf numFmtId="0" fontId="7" fillId="0" borderId="46" xfId="0" applyFont="1" applyFill="1" applyBorder="1" applyAlignment="1">
      <alignment vertical="center"/>
    </xf>
    <xf numFmtId="14" fontId="4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153" fillId="0" borderId="0" xfId="0" applyFont="1"/>
    <xf numFmtId="0" fontId="153" fillId="0" borderId="0" xfId="0" applyFont="1" applyAlignment="1">
      <alignment horizontal="center"/>
    </xf>
    <xf numFmtId="1" fontId="149" fillId="0" borderId="0" xfId="0" applyNumberFormat="1" applyFont="1" applyAlignment="1">
      <alignment horizontal="center"/>
    </xf>
    <xf numFmtId="1" fontId="152" fillId="0" borderId="0" xfId="0" applyNumberFormat="1" applyFont="1" applyAlignment="1">
      <alignment horizontal="center"/>
    </xf>
    <xf numFmtId="1" fontId="151" fillId="0" borderId="10" xfId="0" applyNumberFormat="1" applyFont="1" applyFill="1" applyBorder="1" applyAlignment="1">
      <alignment horizontal="center" vertical="center"/>
    </xf>
    <xf numFmtId="1" fontId="148" fillId="0" borderId="10" xfId="0" applyNumberFormat="1" applyFont="1" applyFill="1" applyBorder="1" applyAlignment="1">
      <alignment horizontal="center" vertical="center"/>
    </xf>
    <xf numFmtId="0" fontId="2" fillId="0" borderId="0" xfId="22432"/>
    <xf numFmtId="0" fontId="154" fillId="0" borderId="0" xfId="59812" applyAlignment="1" applyProtection="1"/>
    <xf numFmtId="0" fontId="155" fillId="0" borderId="0" xfId="22432" applyFont="1"/>
    <xf numFmtId="1" fontId="4" fillId="0" borderId="0" xfId="0" applyNumberFormat="1" applyFont="1"/>
    <xf numFmtId="0" fontId="156" fillId="0" borderId="0" xfId="0" applyFont="1" applyAlignment="1">
      <alignment horizontal="center"/>
    </xf>
    <xf numFmtId="0" fontId="156" fillId="0" borderId="0" xfId="0" applyFont="1" applyAlignment="1">
      <alignment horizontal="center" vertical="center" wrapText="1"/>
    </xf>
    <xf numFmtId="0" fontId="157" fillId="0" borderId="0" xfId="0" applyFont="1" applyAlignment="1">
      <alignment horizontal="center"/>
    </xf>
    <xf numFmtId="0" fontId="157" fillId="0" borderId="0" xfId="0" applyFont="1" applyFill="1" applyAlignment="1">
      <alignment horizontal="center"/>
    </xf>
    <xf numFmtId="0" fontId="158" fillId="0" borderId="46" xfId="0" applyFont="1" applyFill="1" applyBorder="1" applyAlignment="1">
      <alignment horizontal="center" vertical="center"/>
    </xf>
    <xf numFmtId="0" fontId="1" fillId="0" borderId="0" xfId="22432" applyFont="1"/>
    <xf numFmtId="0" fontId="136" fillId="33" borderId="10" xfId="0" applyFont="1" applyFill="1" applyBorder="1" applyAlignment="1">
      <alignment horizontal="center" vertical="center" wrapText="1"/>
    </xf>
    <xf numFmtId="0" fontId="7" fillId="125" borderId="10" xfId="0" applyFont="1" applyFill="1" applyBorder="1" applyAlignment="1">
      <alignment vertical="center"/>
    </xf>
    <xf numFmtId="0" fontId="137" fillId="0" borderId="10" xfId="0" applyFont="1" applyBorder="1" applyAlignment="1">
      <alignment horizontal="center"/>
    </xf>
    <xf numFmtId="0" fontId="136" fillId="33" borderId="10" xfId="0" applyFont="1" applyFill="1" applyBorder="1" applyAlignment="1">
      <alignment horizontal="center" vertical="center" wrapText="1"/>
    </xf>
    <xf numFmtId="0" fontId="136" fillId="33" borderId="45" xfId="0" applyFont="1" applyFill="1" applyBorder="1" applyAlignment="1">
      <alignment horizontal="center" vertical="center" wrapText="1"/>
    </xf>
    <xf numFmtId="0" fontId="136" fillId="33" borderId="47" xfId="0" applyFont="1" applyFill="1" applyBorder="1" applyAlignment="1">
      <alignment horizontal="center" vertical="center" wrapText="1"/>
    </xf>
    <xf numFmtId="0" fontId="136" fillId="33" borderId="46" xfId="0" applyFont="1" applyFill="1" applyBorder="1" applyAlignment="1">
      <alignment horizontal="center" vertical="center" wrapText="1"/>
    </xf>
    <xf numFmtId="0" fontId="5" fillId="33" borderId="10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/>
    </xf>
    <xf numFmtId="1" fontId="4" fillId="0" borderId="10" xfId="0" applyNumberFormat="1" applyFont="1" applyBorder="1" applyAlignment="1">
      <alignment horizontal="center"/>
    </xf>
    <xf numFmtId="1" fontId="150" fillId="33" borderId="10" xfId="0" applyNumberFormat="1" applyFont="1" applyFill="1" applyBorder="1" applyAlignment="1">
      <alignment horizontal="center" vertical="center" wrapText="1"/>
    </xf>
    <xf numFmtId="1" fontId="147" fillId="33" borderId="10" xfId="0" applyNumberFormat="1" applyFont="1" applyFill="1" applyBorder="1" applyAlignment="1">
      <alignment horizontal="center" vertical="center" wrapText="1"/>
    </xf>
    <xf numFmtId="0" fontId="5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5" fillId="33" borderId="0" xfId="0" applyFont="1" applyFill="1" applyBorder="1" applyAlignment="1">
      <alignment horizontal="center" vertical="center" wrapText="1"/>
    </xf>
    <xf numFmtId="0" fontId="5" fillId="33" borderId="11" xfId="0" applyFont="1" applyFill="1" applyBorder="1" applyAlignment="1">
      <alignment horizontal="center" vertical="center" wrapText="1"/>
    </xf>
    <xf numFmtId="0" fontId="5" fillId="33" borderId="12" xfId="0" applyFont="1" applyFill="1" applyBorder="1" applyAlignment="1">
      <alignment horizontal="center" vertical="center" wrapText="1"/>
    </xf>
    <xf numFmtId="0" fontId="159" fillId="126" borderId="48" xfId="0" applyFont="1" applyFill="1" applyBorder="1" applyAlignment="1">
      <alignment horizontal="left" vertical="top" wrapText="1"/>
    </xf>
    <xf numFmtId="0" fontId="159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59" fillId="126" borderId="48" xfId="0" applyNumberFormat="1" applyFont="1" applyFill="1" applyBorder="1" applyAlignment="1">
      <alignment horizontal="right" vertical="top" wrapText="1"/>
    </xf>
    <xf numFmtId="194" fontId="159" fillId="126" borderId="48" xfId="0" applyNumberFormat="1" applyFont="1" applyFill="1" applyBorder="1" applyAlignment="1">
      <alignment horizontal="right" vertical="top" wrapText="1"/>
    </xf>
    <xf numFmtId="1" fontId="160" fillId="127" borderId="48" xfId="0" applyNumberFormat="1" applyFont="1" applyFill="1" applyBorder="1" applyAlignment="1">
      <alignment horizontal="left" vertical="top" wrapText="1" indent="1"/>
    </xf>
    <xf numFmtId="0" fontId="160" fillId="127" borderId="48" xfId="0" applyFont="1" applyFill="1" applyBorder="1" applyAlignment="1">
      <alignment horizontal="left" vertical="top" wrapText="1"/>
    </xf>
    <xf numFmtId="195" fontId="160" fillId="127" borderId="48" xfId="0" applyNumberFormat="1" applyFont="1" applyFill="1" applyBorder="1" applyAlignment="1">
      <alignment horizontal="right" vertical="top" wrapText="1"/>
    </xf>
    <xf numFmtId="194" fontId="160" fillId="127" borderId="48" xfId="0" applyNumberFormat="1" applyFont="1" applyFill="1" applyBorder="1" applyAlignment="1">
      <alignment horizontal="right" vertical="top" wrapText="1"/>
    </xf>
    <xf numFmtId="0" fontId="160" fillId="127" borderId="48" xfId="0" applyFont="1" applyFill="1" applyBorder="1" applyAlignment="1">
      <alignment horizontal="left" vertical="top" wrapText="1" indent="1"/>
    </xf>
    <xf numFmtId="193" fontId="160" fillId="127" borderId="48" xfId="0" applyNumberFormat="1" applyFont="1" applyFill="1" applyBorder="1" applyAlignment="1">
      <alignment horizontal="right" vertical="top" wrapText="1"/>
    </xf>
  </cellXfs>
  <cellStyles count="59813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DK227"/>
  <sheetViews>
    <sheetView zoomScale="90" zoomScaleNormal="90" workbookViewId="0">
      <pane ySplit="2" topLeftCell="A135" activePane="bottomLeft" state="frozen"/>
      <selection activeCell="D23" sqref="D23"/>
      <selection pane="bottomLeft" activeCell="B143" sqref="B143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4" width="10.28515625" style="1" customWidth="1"/>
    <col min="5" max="5" width="14.5703125" style="1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1" customWidth="1"/>
    <col min="19" max="19" width="4" style="1" hidden="1" customWidth="1"/>
    <col min="20" max="20" width="4.140625" style="1" hidden="1" customWidth="1"/>
    <col min="21" max="21" width="4.42578125" style="1" hidden="1" customWidth="1"/>
    <col min="22" max="22" width="3.85546875" style="1" hidden="1" customWidth="1"/>
    <col min="23" max="23" width="10.85546875" style="1" customWidth="1"/>
    <col min="24" max="24" width="4.7109375" style="1" customWidth="1"/>
    <col min="25" max="25" width="7.140625" style="1" customWidth="1"/>
    <col min="26" max="26" width="5.140625" style="1" customWidth="1"/>
    <col min="27" max="28" width="8.7109375" style="1" customWidth="1"/>
    <col min="29" max="29" width="9.85546875" style="1" customWidth="1"/>
    <col min="30" max="30" width="8.7109375" style="1" customWidth="1"/>
    <col min="31" max="31" width="9.7109375" style="1" customWidth="1"/>
    <col min="32" max="33" width="8.7109375" style="1" customWidth="1"/>
    <col min="34" max="35" width="9.7109375" style="1" customWidth="1"/>
    <col min="36" max="36" width="10.140625" style="1" customWidth="1"/>
    <col min="37" max="37" width="12.5703125" style="1" customWidth="1"/>
    <col min="38" max="38" width="10.140625" style="1" customWidth="1"/>
    <col min="39" max="39" width="17.7109375" style="1" customWidth="1"/>
    <col min="40" max="42" width="17.85546875" style="1" customWidth="1"/>
    <col min="43" max="43" width="18.140625" style="1" customWidth="1"/>
    <col min="44" max="46" width="17.85546875" style="1" customWidth="1"/>
    <col min="47" max="47" width="19.28515625" style="1" customWidth="1"/>
    <col min="48" max="48" width="17.85546875" style="1" customWidth="1"/>
    <col min="49" max="49" width="18.140625" style="1" bestFit="1" customWidth="1"/>
    <col min="50" max="50" width="17.85546875" style="1" bestFit="1" customWidth="1"/>
    <col min="51" max="51" width="14.7109375" style="1" customWidth="1"/>
    <col min="52" max="52" width="12.7109375" style="1" customWidth="1"/>
    <col min="53" max="55" width="6.42578125" style="1" customWidth="1"/>
    <col min="56" max="56" width="13.42578125" style="1" customWidth="1"/>
    <col min="57" max="57" width="12.7109375" style="1" customWidth="1"/>
    <col min="58" max="58" width="13.28515625" style="1" customWidth="1"/>
    <col min="59" max="59" width="13.42578125" style="1" customWidth="1"/>
    <col min="60" max="64" width="6.42578125" style="1" customWidth="1"/>
    <col min="65" max="69" width="10" style="1" customWidth="1"/>
    <col min="70" max="72" width="9.7109375" style="1" customWidth="1"/>
    <col min="73" max="73" width="10.42578125" style="1" customWidth="1"/>
    <col min="74" max="74" width="10" style="1" customWidth="1"/>
    <col min="75" max="75" width="10" style="1" bestFit="1" customWidth="1"/>
    <col min="76" max="79" width="4.42578125" style="1" bestFit="1" customWidth="1"/>
    <col min="80" max="81" width="11.42578125" style="1" customWidth="1"/>
    <col min="82" max="82" width="10.5703125" style="1" customWidth="1"/>
    <col min="83" max="83" width="9.85546875" style="1" customWidth="1"/>
    <col min="84" max="84" width="17.42578125" style="1" customWidth="1"/>
    <col min="85" max="85" width="15.42578125" style="1" customWidth="1"/>
    <col min="86" max="88" width="11.85546875" style="1" customWidth="1"/>
    <col min="89" max="89" width="17.7109375" style="1" customWidth="1"/>
    <col min="90" max="90" width="14" style="1" customWidth="1"/>
    <col min="91" max="93" width="21" style="1" customWidth="1"/>
    <col min="94" max="94" width="11.42578125" style="1" customWidth="1"/>
    <col min="95" max="95" width="12.5703125" style="1" customWidth="1"/>
    <col min="96" max="96" width="34.7109375" style="1" customWidth="1"/>
    <col min="97" max="97" width="28.140625" style="41" customWidth="1"/>
    <col min="98" max="103" width="9.140625" style="1"/>
    <col min="104" max="104" width="21" style="1" bestFit="1" customWidth="1"/>
    <col min="105" max="106" width="9.140625" style="1"/>
    <col min="107" max="107" width="21" style="1" bestFit="1" customWidth="1"/>
    <col min="108" max="109" width="9.140625" style="1"/>
    <col min="110" max="110" width="14.140625" style="1" bestFit="1" customWidth="1"/>
    <col min="111" max="111" width="26.85546875" style="1" bestFit="1" customWidth="1"/>
    <col min="112" max="112" width="14.140625" style="1" bestFit="1" customWidth="1"/>
    <col min="113" max="16384" width="9.140625" style="1"/>
  </cols>
  <sheetData>
    <row r="1" spans="1:114" ht="21" customHeight="1">
      <c r="A1" s="74" t="s">
        <v>2</v>
      </c>
      <c r="B1" s="74" t="s">
        <v>3</v>
      </c>
      <c r="C1" s="74" t="s">
        <v>4</v>
      </c>
      <c r="D1" s="74" t="s">
        <v>254</v>
      </c>
      <c r="E1" s="74" t="s">
        <v>255</v>
      </c>
      <c r="F1" s="74" t="s">
        <v>256</v>
      </c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 t="s">
        <v>257</v>
      </c>
      <c r="S1" s="74" t="s">
        <v>258</v>
      </c>
      <c r="T1" s="74"/>
      <c r="U1" s="74"/>
      <c r="V1" s="74"/>
      <c r="W1" s="74" t="s">
        <v>259</v>
      </c>
      <c r="X1" s="74" t="s">
        <v>260</v>
      </c>
      <c r="Y1" s="74"/>
      <c r="Z1" s="74"/>
      <c r="AA1" s="70" t="s">
        <v>261</v>
      </c>
      <c r="AB1" s="70"/>
      <c r="AC1" s="70"/>
      <c r="AD1" s="70"/>
      <c r="AE1" s="70"/>
      <c r="AF1" s="70"/>
      <c r="AG1" s="70"/>
      <c r="AH1" s="70"/>
      <c r="AI1" s="70"/>
      <c r="AJ1" s="70"/>
      <c r="AK1" s="70" t="s">
        <v>262</v>
      </c>
      <c r="AL1" s="70"/>
      <c r="AM1" s="70"/>
      <c r="AN1" s="70" t="s">
        <v>263</v>
      </c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1" t="s">
        <v>264</v>
      </c>
      <c r="BE1" s="72"/>
      <c r="BF1" s="72"/>
      <c r="BG1" s="73"/>
      <c r="BH1" s="71" t="s">
        <v>265</v>
      </c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3"/>
      <c r="BU1" s="71" t="s">
        <v>266</v>
      </c>
      <c r="BV1" s="72"/>
      <c r="BW1" s="72"/>
      <c r="BX1" s="72"/>
      <c r="BY1" s="72"/>
      <c r="BZ1" s="72"/>
      <c r="CA1" s="72"/>
      <c r="CB1" s="72"/>
      <c r="CC1" s="72"/>
      <c r="CD1" s="73"/>
      <c r="CE1" s="70" t="s">
        <v>267</v>
      </c>
      <c r="CF1" s="70"/>
      <c r="CG1" s="70"/>
      <c r="CH1" s="70"/>
      <c r="CI1" s="70"/>
      <c r="CJ1" s="70" t="s">
        <v>268</v>
      </c>
      <c r="CK1" s="70"/>
      <c r="CL1" s="70"/>
      <c r="CM1" s="70"/>
      <c r="CN1" s="70"/>
      <c r="CO1" s="70"/>
      <c r="CP1" s="70"/>
      <c r="CQ1" s="23" t="s">
        <v>269</v>
      </c>
      <c r="CR1" s="23" t="s">
        <v>270</v>
      </c>
      <c r="CS1" s="69" t="s">
        <v>271</v>
      </c>
      <c r="CT1" s="69"/>
      <c r="CU1" s="69"/>
      <c r="CV1" s="69"/>
      <c r="CW1" s="69" t="s">
        <v>272</v>
      </c>
      <c r="CX1" s="69"/>
      <c r="CY1" s="69" t="s">
        <v>273</v>
      </c>
      <c r="CZ1" s="69"/>
      <c r="DA1" s="69"/>
      <c r="DB1" s="69"/>
      <c r="DC1" s="69"/>
      <c r="DD1" s="69" t="s">
        <v>274</v>
      </c>
      <c r="DE1" s="69"/>
      <c r="DF1" s="24" t="s">
        <v>275</v>
      </c>
      <c r="DG1" s="24" t="s">
        <v>276</v>
      </c>
      <c r="DH1" s="23" t="s">
        <v>277</v>
      </c>
      <c r="DI1" s="25" t="s">
        <v>278</v>
      </c>
      <c r="DJ1" s="26" t="s">
        <v>279</v>
      </c>
    </row>
    <row r="2" spans="1:114" s="6" customFormat="1" ht="42" customHeight="1">
      <c r="A2" s="74"/>
      <c r="B2" s="74"/>
      <c r="C2" s="74"/>
      <c r="D2" s="74"/>
      <c r="E2" s="74"/>
      <c r="F2" s="27" t="s">
        <v>280</v>
      </c>
      <c r="G2" s="27" t="s">
        <v>281</v>
      </c>
      <c r="H2" s="27" t="s">
        <v>282</v>
      </c>
      <c r="I2" s="27" t="s">
        <v>283</v>
      </c>
      <c r="J2" s="27" t="s">
        <v>284</v>
      </c>
      <c r="K2" s="27" t="s">
        <v>285</v>
      </c>
      <c r="L2" s="27" t="s">
        <v>286</v>
      </c>
      <c r="M2" s="27" t="s">
        <v>287</v>
      </c>
      <c r="N2" s="27" t="s">
        <v>288</v>
      </c>
      <c r="O2" s="27" t="s">
        <v>289</v>
      </c>
      <c r="P2" s="27" t="s">
        <v>290</v>
      </c>
      <c r="Q2" s="27" t="s">
        <v>291</v>
      </c>
      <c r="R2" s="74"/>
      <c r="S2" s="25" t="s">
        <v>292</v>
      </c>
      <c r="T2" s="25" t="s">
        <v>293</v>
      </c>
      <c r="U2" s="25" t="s">
        <v>294</v>
      </c>
      <c r="V2" s="25" t="s">
        <v>295</v>
      </c>
      <c r="W2" s="74"/>
      <c r="X2" s="25" t="s">
        <v>296</v>
      </c>
      <c r="Y2" s="25" t="s">
        <v>297</v>
      </c>
      <c r="Z2" s="25" t="s">
        <v>298</v>
      </c>
      <c r="AA2" s="23" t="s">
        <v>299</v>
      </c>
      <c r="AB2" s="23" t="s">
        <v>300</v>
      </c>
      <c r="AC2" s="23" t="s">
        <v>301</v>
      </c>
      <c r="AD2" s="23" t="s">
        <v>302</v>
      </c>
      <c r="AE2" s="23" t="s">
        <v>303</v>
      </c>
      <c r="AF2" s="23" t="s">
        <v>304</v>
      </c>
      <c r="AG2" s="23" t="s">
        <v>305</v>
      </c>
      <c r="AH2" s="23" t="s">
        <v>306</v>
      </c>
      <c r="AI2" s="28" t="s">
        <v>307</v>
      </c>
      <c r="AJ2" s="23" t="s">
        <v>308</v>
      </c>
      <c r="AK2" s="23" t="s">
        <v>309</v>
      </c>
      <c r="AL2" s="23" t="s">
        <v>310</v>
      </c>
      <c r="AM2" s="23" t="s">
        <v>311</v>
      </c>
      <c r="AN2" s="23" t="s">
        <v>312</v>
      </c>
      <c r="AO2" s="23" t="s">
        <v>313</v>
      </c>
      <c r="AP2" s="28" t="s">
        <v>314</v>
      </c>
      <c r="AQ2" s="28" t="s">
        <v>315</v>
      </c>
      <c r="AR2" s="23" t="s">
        <v>316</v>
      </c>
      <c r="AS2" s="28" t="s">
        <v>317</v>
      </c>
      <c r="AT2" s="28" t="s">
        <v>318</v>
      </c>
      <c r="AU2" s="28" t="s">
        <v>319</v>
      </c>
      <c r="AV2" s="23" t="s">
        <v>320</v>
      </c>
      <c r="AW2" s="23" t="s">
        <v>321</v>
      </c>
      <c r="AX2" s="28" t="s">
        <v>322</v>
      </c>
      <c r="AY2" s="23" t="s">
        <v>323</v>
      </c>
      <c r="AZ2" s="23" t="s">
        <v>324</v>
      </c>
      <c r="BA2" s="23" t="s">
        <v>325</v>
      </c>
      <c r="BB2" s="23" t="s">
        <v>326</v>
      </c>
      <c r="BC2" s="23" t="s">
        <v>327</v>
      </c>
      <c r="BD2" s="23" t="s">
        <v>328</v>
      </c>
      <c r="BE2" s="23" t="s">
        <v>329</v>
      </c>
      <c r="BF2" s="23" t="s">
        <v>330</v>
      </c>
      <c r="BG2" s="23" t="s">
        <v>331</v>
      </c>
      <c r="BH2" s="23" t="s">
        <v>332</v>
      </c>
      <c r="BI2" s="23" t="s">
        <v>333</v>
      </c>
      <c r="BJ2" s="23" t="s">
        <v>334</v>
      </c>
      <c r="BK2" s="23" t="s">
        <v>335</v>
      </c>
      <c r="BL2" s="23" t="s">
        <v>336</v>
      </c>
      <c r="BM2" s="23" t="s">
        <v>337</v>
      </c>
      <c r="BN2" s="23" t="s">
        <v>338</v>
      </c>
      <c r="BO2" s="23" t="s">
        <v>339</v>
      </c>
      <c r="BP2" s="23" t="s">
        <v>340</v>
      </c>
      <c r="BQ2" s="23" t="s">
        <v>341</v>
      </c>
      <c r="BR2" s="23" t="s">
        <v>342</v>
      </c>
      <c r="BS2" s="67" t="s">
        <v>542</v>
      </c>
      <c r="BT2" s="23" t="s">
        <v>343</v>
      </c>
      <c r="BU2" s="23" t="s">
        <v>344</v>
      </c>
      <c r="BV2" s="23" t="s">
        <v>345</v>
      </c>
      <c r="BW2" s="23" t="s">
        <v>346</v>
      </c>
      <c r="BX2" s="23" t="s">
        <v>347</v>
      </c>
      <c r="BY2" s="23" t="s">
        <v>348</v>
      </c>
      <c r="BZ2" s="23" t="s">
        <v>349</v>
      </c>
      <c r="CA2" s="23" t="s">
        <v>350</v>
      </c>
      <c r="CB2" s="23" t="s">
        <v>351</v>
      </c>
      <c r="CC2" s="23" t="s">
        <v>352</v>
      </c>
      <c r="CD2" s="23" t="s">
        <v>353</v>
      </c>
      <c r="CE2" s="28" t="s">
        <v>354</v>
      </c>
      <c r="CF2" s="23" t="s">
        <v>355</v>
      </c>
      <c r="CG2" s="23" t="s">
        <v>356</v>
      </c>
      <c r="CH2" s="23" t="s">
        <v>357</v>
      </c>
      <c r="CI2" s="23" t="s">
        <v>354</v>
      </c>
      <c r="CJ2" s="23" t="s">
        <v>358</v>
      </c>
      <c r="CK2" s="23" t="s">
        <v>359</v>
      </c>
      <c r="CL2" s="28" t="s">
        <v>360</v>
      </c>
      <c r="CM2" s="28" t="s">
        <v>361</v>
      </c>
      <c r="CN2" s="28" t="s">
        <v>362</v>
      </c>
      <c r="CO2" s="23" t="s">
        <v>363</v>
      </c>
      <c r="CP2" s="23" t="s">
        <v>364</v>
      </c>
      <c r="CQ2" s="23" t="s">
        <v>365</v>
      </c>
      <c r="CR2" s="23" t="s">
        <v>366</v>
      </c>
      <c r="CS2" s="28" t="s">
        <v>367</v>
      </c>
      <c r="CT2" s="23" t="s">
        <v>368</v>
      </c>
      <c r="CU2" s="23" t="s">
        <v>369</v>
      </c>
      <c r="CV2" s="23" t="s">
        <v>370</v>
      </c>
      <c r="CW2" s="23" t="s">
        <v>371</v>
      </c>
      <c r="CX2" s="23" t="s">
        <v>372</v>
      </c>
      <c r="CY2" s="23" t="s">
        <v>373</v>
      </c>
      <c r="CZ2" s="23" t="s">
        <v>374</v>
      </c>
      <c r="DA2" s="28" t="s">
        <v>375</v>
      </c>
      <c r="DB2" s="28" t="s">
        <v>376</v>
      </c>
      <c r="DC2" s="23" t="s">
        <v>377</v>
      </c>
      <c r="DD2" s="28" t="s">
        <v>378</v>
      </c>
      <c r="DE2" s="23" t="s">
        <v>379</v>
      </c>
      <c r="DF2" s="24" t="s">
        <v>380</v>
      </c>
      <c r="DG2" s="24" t="s">
        <v>381</v>
      </c>
      <c r="DH2" s="23"/>
      <c r="DI2" s="25"/>
      <c r="DJ2" s="26"/>
    </row>
    <row r="3" spans="1:114" ht="20.100000000000001" customHeight="1">
      <c r="A3" s="7">
        <v>873434</v>
      </c>
      <c r="B3" s="8" t="s">
        <v>10</v>
      </c>
      <c r="C3" s="9">
        <v>4</v>
      </c>
      <c r="D3" s="13" t="s">
        <v>382</v>
      </c>
      <c r="E3" s="13" t="s">
        <v>383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292</v>
      </c>
      <c r="S3" s="13" t="s">
        <v>292</v>
      </c>
      <c r="T3" s="13"/>
      <c r="U3" s="13"/>
      <c r="V3" s="13"/>
      <c r="W3" s="13"/>
      <c r="X3" s="13">
        <v>1</v>
      </c>
      <c r="Y3" s="13"/>
      <c r="Z3" s="13"/>
      <c r="AA3" s="9"/>
      <c r="AB3" s="9"/>
      <c r="AC3" s="9"/>
      <c r="AD3" s="9"/>
      <c r="AE3" s="9"/>
      <c r="AF3" s="9"/>
      <c r="AG3" s="9"/>
      <c r="AH3" s="9"/>
      <c r="AI3" s="29"/>
      <c r="AJ3" s="9"/>
      <c r="AK3" s="9"/>
      <c r="AL3" s="9"/>
      <c r="AM3" s="9"/>
      <c r="AN3" s="9">
        <v>1</v>
      </c>
      <c r="AO3" s="9"/>
      <c r="AP3" s="29"/>
      <c r="AQ3" s="29"/>
      <c r="AR3" s="9"/>
      <c r="AS3" s="29"/>
      <c r="AT3" s="29"/>
      <c r="AU3" s="29"/>
      <c r="AV3" s="9"/>
      <c r="AW3" s="9"/>
      <c r="AX3" s="2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29"/>
      <c r="CF3" s="9"/>
      <c r="CG3" s="9"/>
      <c r="CH3" s="9"/>
      <c r="CI3" s="9"/>
      <c r="CJ3" s="9"/>
      <c r="CK3" s="9"/>
      <c r="CL3" s="29"/>
      <c r="CM3" s="29"/>
      <c r="CN3" s="29"/>
      <c r="CO3" s="9"/>
      <c r="CP3" s="9">
        <v>1</v>
      </c>
      <c r="CQ3" s="9">
        <v>1</v>
      </c>
      <c r="CR3" s="9"/>
      <c r="CS3" s="29"/>
      <c r="CT3" s="9"/>
      <c r="CU3" s="9"/>
      <c r="CV3" s="9"/>
      <c r="CW3" s="9"/>
      <c r="CX3" s="9"/>
      <c r="CY3" s="9"/>
      <c r="CZ3" s="9"/>
      <c r="DA3" s="29"/>
      <c r="DB3" s="29"/>
      <c r="DC3" s="9"/>
      <c r="DD3" s="29"/>
      <c r="DE3" s="9"/>
      <c r="DF3" s="29"/>
      <c r="DG3" s="29"/>
      <c r="DH3" s="9">
        <f>SUM(AA3:DG3)</f>
        <v>3</v>
      </c>
      <c r="DI3" s="30" t="s">
        <v>384</v>
      </c>
      <c r="DJ3" s="31" t="s">
        <v>385</v>
      </c>
    </row>
    <row r="4" spans="1:114" ht="20.100000000000001" customHeight="1">
      <c r="A4" s="7">
        <v>873433</v>
      </c>
      <c r="B4" s="8" t="s">
        <v>11</v>
      </c>
      <c r="C4" s="9">
        <v>1</v>
      </c>
      <c r="D4" s="13" t="s">
        <v>382</v>
      </c>
      <c r="E4" s="13" t="s">
        <v>383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292</v>
      </c>
      <c r="S4" s="13" t="s">
        <v>292</v>
      </c>
      <c r="T4" s="13"/>
      <c r="U4" s="13"/>
      <c r="V4" s="13"/>
      <c r="W4" s="13"/>
      <c r="X4" s="13">
        <v>1</v>
      </c>
      <c r="Y4" s="13"/>
      <c r="Z4" s="13"/>
      <c r="AA4" s="9"/>
      <c r="AB4" s="9"/>
      <c r="AC4" s="9"/>
      <c r="AD4" s="9"/>
      <c r="AE4" s="9"/>
      <c r="AF4" s="9"/>
      <c r="AG4" s="9"/>
      <c r="AH4" s="9"/>
      <c r="AI4" s="29"/>
      <c r="AJ4" s="9"/>
      <c r="AK4" s="9"/>
      <c r="AL4" s="9"/>
      <c r="AM4" s="9"/>
      <c r="AN4" s="9">
        <v>1</v>
      </c>
      <c r="AO4" s="9"/>
      <c r="AP4" s="29"/>
      <c r="AQ4" s="29"/>
      <c r="AR4" s="9"/>
      <c r="AS4" s="29"/>
      <c r="AT4" s="29"/>
      <c r="AU4" s="29"/>
      <c r="AV4" s="9"/>
      <c r="AW4" s="9"/>
      <c r="AX4" s="2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29"/>
      <c r="CF4" s="9"/>
      <c r="CG4" s="9"/>
      <c r="CH4" s="9"/>
      <c r="CI4" s="9"/>
      <c r="CJ4" s="9"/>
      <c r="CK4" s="9"/>
      <c r="CL4" s="29"/>
      <c r="CM4" s="29"/>
      <c r="CN4" s="29"/>
      <c r="CO4" s="9"/>
      <c r="CP4" s="9">
        <v>1</v>
      </c>
      <c r="CQ4" s="9">
        <v>1</v>
      </c>
      <c r="CR4" s="9"/>
      <c r="CS4" s="29"/>
      <c r="CT4" s="9"/>
      <c r="CU4" s="9"/>
      <c r="CV4" s="9"/>
      <c r="CW4" s="9"/>
      <c r="CX4" s="9"/>
      <c r="CY4" s="9"/>
      <c r="CZ4" s="9"/>
      <c r="DA4" s="29"/>
      <c r="DB4" s="29"/>
      <c r="DC4" s="9"/>
      <c r="DD4" s="29"/>
      <c r="DE4" s="9"/>
      <c r="DF4" s="29"/>
      <c r="DG4" s="29"/>
      <c r="DH4" s="9">
        <f t="shared" ref="DH4:DH67" si="0">SUM(AA4:DG4)</f>
        <v>3</v>
      </c>
      <c r="DI4" s="32"/>
      <c r="DJ4" s="31"/>
    </row>
    <row r="5" spans="1:114" ht="20.100000000000001" customHeight="1">
      <c r="A5" s="7">
        <v>873339</v>
      </c>
      <c r="B5" s="8" t="s">
        <v>12</v>
      </c>
      <c r="C5" s="9">
        <v>5</v>
      </c>
      <c r="D5" s="13" t="s">
        <v>386</v>
      </c>
      <c r="E5" s="13" t="s">
        <v>383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292</v>
      </c>
      <c r="S5" s="13" t="s">
        <v>292</v>
      </c>
      <c r="T5" s="13"/>
      <c r="U5" s="13"/>
      <c r="V5" s="13"/>
      <c r="W5" s="13"/>
      <c r="X5" s="13">
        <v>1</v>
      </c>
      <c r="Y5" s="13"/>
      <c r="Z5" s="13"/>
      <c r="AA5" s="9"/>
      <c r="AB5" s="9"/>
      <c r="AC5" s="9"/>
      <c r="AD5" s="9"/>
      <c r="AE5" s="9"/>
      <c r="AF5" s="9"/>
      <c r="AG5" s="9"/>
      <c r="AH5" s="9"/>
      <c r="AI5" s="29"/>
      <c r="AJ5" s="9"/>
      <c r="AK5" s="9"/>
      <c r="AL5" s="9"/>
      <c r="AM5" s="9"/>
      <c r="AN5" s="9">
        <v>1</v>
      </c>
      <c r="AO5" s="9"/>
      <c r="AP5" s="29"/>
      <c r="AQ5" s="29"/>
      <c r="AR5" s="9"/>
      <c r="AS5" s="29"/>
      <c r="AT5" s="29"/>
      <c r="AU5" s="29"/>
      <c r="AV5" s="9"/>
      <c r="AW5" s="9"/>
      <c r="AX5" s="2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>
        <v>1</v>
      </c>
      <c r="BZ5" s="9"/>
      <c r="CA5" s="9"/>
      <c r="CB5" s="9"/>
      <c r="CC5" s="9"/>
      <c r="CD5" s="9"/>
      <c r="CE5" s="29"/>
      <c r="CF5" s="9"/>
      <c r="CG5" s="9"/>
      <c r="CH5" s="9"/>
      <c r="CI5" s="9"/>
      <c r="CJ5" s="9"/>
      <c r="CK5" s="9"/>
      <c r="CL5" s="29"/>
      <c r="CM5" s="29"/>
      <c r="CN5" s="29"/>
      <c r="CO5" s="9"/>
      <c r="CP5" s="9">
        <v>1</v>
      </c>
      <c r="CQ5" s="9"/>
      <c r="CR5" s="9"/>
      <c r="CS5" s="29"/>
      <c r="CT5" s="9"/>
      <c r="CU5" s="9"/>
      <c r="CV5" s="9"/>
      <c r="CW5" s="9"/>
      <c r="CX5" s="9"/>
      <c r="CY5" s="9"/>
      <c r="CZ5" s="9"/>
      <c r="DA5" s="29"/>
      <c r="DB5" s="29"/>
      <c r="DC5" s="9"/>
      <c r="DD5" s="29"/>
      <c r="DE5" s="9"/>
      <c r="DF5" s="29"/>
      <c r="DG5" s="29"/>
      <c r="DH5" s="9">
        <f t="shared" si="0"/>
        <v>3</v>
      </c>
      <c r="DI5" s="30" t="s">
        <v>387</v>
      </c>
      <c r="DJ5" s="31" t="s">
        <v>385</v>
      </c>
    </row>
    <row r="6" spans="1:114" ht="20.100000000000001" customHeight="1">
      <c r="A6" s="7">
        <v>873338</v>
      </c>
      <c r="B6" s="13" t="s">
        <v>13</v>
      </c>
      <c r="C6" s="9">
        <v>1</v>
      </c>
      <c r="D6" s="13" t="s">
        <v>386</v>
      </c>
      <c r="E6" s="13" t="s">
        <v>383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292</v>
      </c>
      <c r="S6" s="13" t="s">
        <v>292</v>
      </c>
      <c r="T6" s="13"/>
      <c r="U6" s="13"/>
      <c r="V6" s="13"/>
      <c r="W6" s="13"/>
      <c r="X6" s="13">
        <v>1</v>
      </c>
      <c r="Y6" s="13"/>
      <c r="Z6" s="13"/>
      <c r="AA6" s="9"/>
      <c r="AB6" s="9"/>
      <c r="AC6" s="9"/>
      <c r="AD6" s="9"/>
      <c r="AE6" s="9"/>
      <c r="AF6" s="9"/>
      <c r="AG6" s="9"/>
      <c r="AH6" s="9"/>
      <c r="AI6" s="29"/>
      <c r="AJ6" s="9"/>
      <c r="AK6" s="9"/>
      <c r="AL6" s="9"/>
      <c r="AM6" s="9"/>
      <c r="AN6" s="9">
        <v>1</v>
      </c>
      <c r="AO6" s="9"/>
      <c r="AP6" s="29"/>
      <c r="AQ6" s="29"/>
      <c r="AR6" s="9"/>
      <c r="AS6" s="29"/>
      <c r="AT6" s="29"/>
      <c r="AU6" s="29"/>
      <c r="AV6" s="9"/>
      <c r="AW6" s="9"/>
      <c r="AX6" s="2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>
        <v>1</v>
      </c>
      <c r="BZ6" s="9"/>
      <c r="CA6" s="9"/>
      <c r="CB6" s="9"/>
      <c r="CC6" s="9"/>
      <c r="CD6" s="9"/>
      <c r="CE6" s="29"/>
      <c r="CF6" s="9"/>
      <c r="CG6" s="9"/>
      <c r="CH6" s="9"/>
      <c r="CI6" s="9"/>
      <c r="CJ6" s="9"/>
      <c r="CK6" s="9"/>
      <c r="CL6" s="29"/>
      <c r="CM6" s="29"/>
      <c r="CN6" s="29"/>
      <c r="CO6" s="9"/>
      <c r="CP6" s="9">
        <v>1</v>
      </c>
      <c r="CQ6" s="9"/>
      <c r="CR6" s="9"/>
      <c r="CS6" s="29"/>
      <c r="CT6" s="9"/>
      <c r="CU6" s="9"/>
      <c r="CV6" s="9"/>
      <c r="CW6" s="9"/>
      <c r="CX6" s="9"/>
      <c r="CY6" s="9"/>
      <c r="CZ6" s="9"/>
      <c r="DA6" s="29"/>
      <c r="DB6" s="29"/>
      <c r="DC6" s="9"/>
      <c r="DD6" s="29"/>
      <c r="DE6" s="9"/>
      <c r="DF6" s="29"/>
      <c r="DG6" s="29"/>
      <c r="DH6" s="9">
        <f t="shared" si="0"/>
        <v>3</v>
      </c>
      <c r="DI6" s="32"/>
      <c r="DJ6" s="31"/>
    </row>
    <row r="7" spans="1:114" s="19" customFormat="1" ht="20.100000000000001" customHeight="1">
      <c r="A7" s="9">
        <v>782105</v>
      </c>
      <c r="B7" s="14" t="s">
        <v>14</v>
      </c>
      <c r="C7" s="15">
        <v>1</v>
      </c>
      <c r="D7" s="14" t="s">
        <v>388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>
        <v>1</v>
      </c>
      <c r="X7" s="33">
        <v>1</v>
      </c>
      <c r="Y7" s="14"/>
      <c r="Z7" s="14"/>
      <c r="AA7" s="15"/>
      <c r="AB7" s="15"/>
      <c r="AC7" s="15"/>
      <c r="AD7" s="15"/>
      <c r="AE7" s="15"/>
      <c r="AF7" s="15"/>
      <c r="AG7" s="15"/>
      <c r="AH7" s="15"/>
      <c r="AI7" s="34"/>
      <c r="AJ7" s="15"/>
      <c r="AK7" s="15"/>
      <c r="AL7" s="15"/>
      <c r="AM7" s="15"/>
      <c r="AN7" s="15"/>
      <c r="AO7" s="15"/>
      <c r="AP7" s="34"/>
      <c r="AQ7" s="34"/>
      <c r="AR7" s="15">
        <v>1</v>
      </c>
      <c r="AS7" s="34"/>
      <c r="AT7" s="34"/>
      <c r="AU7" s="34"/>
      <c r="AV7" s="15"/>
      <c r="AW7" s="15"/>
      <c r="AX7" s="34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34"/>
      <c r="CF7" s="15"/>
      <c r="CG7" s="15"/>
      <c r="CH7" s="15"/>
      <c r="CI7" s="15"/>
      <c r="CJ7" s="15"/>
      <c r="CK7" s="15"/>
      <c r="CL7" s="34"/>
      <c r="CM7" s="34"/>
      <c r="CN7" s="34"/>
      <c r="CO7" s="15"/>
      <c r="CP7" s="15"/>
      <c r="CQ7" s="15"/>
      <c r="CR7" s="15">
        <v>1</v>
      </c>
      <c r="CS7" s="34"/>
      <c r="CT7" s="15"/>
      <c r="CU7" s="15"/>
      <c r="CV7" s="15"/>
      <c r="CW7" s="15"/>
      <c r="CX7" s="15"/>
      <c r="CY7" s="15"/>
      <c r="CZ7" s="15"/>
      <c r="DA7" s="34"/>
      <c r="DB7" s="34"/>
      <c r="DC7" s="15"/>
      <c r="DD7" s="34"/>
      <c r="DE7" s="15"/>
      <c r="DF7" s="34"/>
      <c r="DG7" s="34"/>
      <c r="DH7" s="9">
        <f t="shared" si="0"/>
        <v>2</v>
      </c>
      <c r="DI7" s="35" t="s">
        <v>389</v>
      </c>
      <c r="DJ7" s="36" t="s">
        <v>390</v>
      </c>
    </row>
    <row r="8" spans="1:114" ht="20.100000000000001" customHeight="1">
      <c r="A8" s="7">
        <v>872588</v>
      </c>
      <c r="B8" s="13" t="s">
        <v>15</v>
      </c>
      <c r="C8" s="9">
        <v>4</v>
      </c>
      <c r="D8" s="13" t="s">
        <v>391</v>
      </c>
      <c r="E8" s="13" t="s">
        <v>383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392</v>
      </c>
      <c r="S8" s="13" t="s">
        <v>393</v>
      </c>
      <c r="T8" s="13" t="s">
        <v>293</v>
      </c>
      <c r="U8" s="13"/>
      <c r="V8" s="13"/>
      <c r="W8" s="13"/>
      <c r="X8" s="13">
        <v>1</v>
      </c>
      <c r="Y8" s="13"/>
      <c r="Z8" s="13"/>
      <c r="AA8" s="9">
        <v>1</v>
      </c>
      <c r="AB8" s="9">
        <v>1</v>
      </c>
      <c r="AC8" s="9"/>
      <c r="AD8" s="9"/>
      <c r="AE8" s="9"/>
      <c r="AF8" s="9">
        <v>1</v>
      </c>
      <c r="AG8" s="9">
        <v>1</v>
      </c>
      <c r="AH8" s="9"/>
      <c r="AI8" s="29"/>
      <c r="AJ8" s="9"/>
      <c r="AK8" s="9">
        <v>1</v>
      </c>
      <c r="AL8" s="9"/>
      <c r="AM8" s="9"/>
      <c r="AN8" s="9"/>
      <c r="AO8" s="9"/>
      <c r="AP8" s="29"/>
      <c r="AQ8" s="29"/>
      <c r="AR8" s="9"/>
      <c r="AS8" s="29"/>
      <c r="AT8" s="29"/>
      <c r="AU8" s="29"/>
      <c r="AV8" s="9"/>
      <c r="AW8" s="9"/>
      <c r="AX8" s="29"/>
      <c r="AY8" s="9"/>
      <c r="AZ8" s="9"/>
      <c r="BA8" s="9"/>
      <c r="BB8" s="9"/>
      <c r="BC8" s="9"/>
      <c r="BD8" s="9">
        <v>1</v>
      </c>
      <c r="BE8" s="9">
        <v>1</v>
      </c>
      <c r="BF8" s="9"/>
      <c r="BG8" s="9"/>
      <c r="BH8" s="9"/>
      <c r="BI8" s="9">
        <v>1</v>
      </c>
      <c r="BJ8" s="9"/>
      <c r="BK8" s="9"/>
      <c r="BL8" s="9"/>
      <c r="BM8" s="9">
        <v>1</v>
      </c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29"/>
      <c r="CF8" s="9"/>
      <c r="CG8" s="9"/>
      <c r="CH8" s="9"/>
      <c r="CI8" s="9">
        <v>1</v>
      </c>
      <c r="CJ8" s="9"/>
      <c r="CK8" s="9"/>
      <c r="CL8" s="29"/>
      <c r="CM8" s="29"/>
      <c r="CN8" s="29"/>
      <c r="CO8" s="9"/>
      <c r="CP8" s="9"/>
      <c r="CQ8" s="9"/>
      <c r="CR8" s="9"/>
      <c r="CS8" s="29"/>
      <c r="CT8" s="9"/>
      <c r="CU8" s="9"/>
      <c r="CV8" s="9"/>
      <c r="CW8" s="9"/>
      <c r="CX8" s="9"/>
      <c r="CY8" s="9"/>
      <c r="CZ8" s="9"/>
      <c r="DA8" s="29"/>
      <c r="DB8" s="29"/>
      <c r="DC8" s="9"/>
      <c r="DD8" s="29"/>
      <c r="DE8" s="9"/>
      <c r="DF8" s="29"/>
      <c r="DG8" s="29"/>
      <c r="DH8" s="9">
        <f t="shared" si="0"/>
        <v>10</v>
      </c>
      <c r="DI8" s="30" t="s">
        <v>394</v>
      </c>
      <c r="DJ8" s="31" t="s">
        <v>395</v>
      </c>
    </row>
    <row r="9" spans="1:114" ht="20.100000000000001" customHeight="1">
      <c r="A9" s="7">
        <v>872587</v>
      </c>
      <c r="B9" s="8" t="s">
        <v>16</v>
      </c>
      <c r="C9" s="9">
        <v>1</v>
      </c>
      <c r="D9" s="13" t="s">
        <v>391</v>
      </c>
      <c r="E9" s="13" t="s">
        <v>383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392</v>
      </c>
      <c r="S9" s="13"/>
      <c r="T9" s="13"/>
      <c r="U9" s="13"/>
      <c r="V9" s="13"/>
      <c r="W9" s="13"/>
      <c r="X9" s="13">
        <v>1</v>
      </c>
      <c r="Y9" s="13"/>
      <c r="Z9" s="13"/>
      <c r="AA9" s="9">
        <v>1</v>
      </c>
      <c r="AB9" s="9">
        <v>1</v>
      </c>
      <c r="AC9" s="9"/>
      <c r="AD9" s="9"/>
      <c r="AE9" s="9"/>
      <c r="AF9" s="9">
        <v>1</v>
      </c>
      <c r="AG9" s="9">
        <v>1</v>
      </c>
      <c r="AH9" s="9"/>
      <c r="AI9" s="29"/>
      <c r="AJ9" s="9"/>
      <c r="AK9" s="9">
        <v>1</v>
      </c>
      <c r="AL9" s="9"/>
      <c r="AM9" s="9"/>
      <c r="AN9" s="9"/>
      <c r="AO9" s="9"/>
      <c r="AP9" s="29"/>
      <c r="AQ9" s="29"/>
      <c r="AR9" s="9"/>
      <c r="AS9" s="29"/>
      <c r="AT9" s="29"/>
      <c r="AU9" s="29"/>
      <c r="AV9" s="9"/>
      <c r="AW9" s="9"/>
      <c r="AX9" s="29"/>
      <c r="AY9" s="9"/>
      <c r="AZ9" s="9"/>
      <c r="BA9" s="9"/>
      <c r="BB9" s="9"/>
      <c r="BC9" s="9"/>
      <c r="BD9" s="9">
        <v>1</v>
      </c>
      <c r="BE9" s="9">
        <v>1</v>
      </c>
      <c r="BF9" s="9"/>
      <c r="BG9" s="9"/>
      <c r="BH9" s="9"/>
      <c r="BI9" s="9">
        <v>1</v>
      </c>
      <c r="BJ9" s="9"/>
      <c r="BK9" s="9"/>
      <c r="BL9" s="9"/>
      <c r="BM9" s="9">
        <v>1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29"/>
      <c r="CF9" s="9"/>
      <c r="CG9" s="9"/>
      <c r="CH9" s="9"/>
      <c r="CI9" s="9">
        <v>1</v>
      </c>
      <c r="CJ9" s="9"/>
      <c r="CK9" s="9"/>
      <c r="CL9" s="29"/>
      <c r="CM9" s="29"/>
      <c r="CN9" s="29"/>
      <c r="CO9" s="9"/>
      <c r="CP9" s="9"/>
      <c r="CQ9" s="9"/>
      <c r="CR9" s="9"/>
      <c r="CS9" s="29"/>
      <c r="CT9" s="9"/>
      <c r="CU9" s="9"/>
      <c r="CV9" s="9"/>
      <c r="CW9" s="9"/>
      <c r="CX9" s="9"/>
      <c r="CY9" s="9"/>
      <c r="CZ9" s="9"/>
      <c r="DA9" s="29"/>
      <c r="DB9" s="29"/>
      <c r="DC9" s="9"/>
      <c r="DD9" s="29"/>
      <c r="DE9" s="9"/>
      <c r="DF9" s="29"/>
      <c r="DG9" s="29"/>
      <c r="DH9" s="9">
        <f t="shared" si="0"/>
        <v>10</v>
      </c>
      <c r="DI9" s="30"/>
      <c r="DJ9" s="31"/>
    </row>
    <row r="10" spans="1:114" ht="20.100000000000001" customHeight="1">
      <c r="A10" s="7" t="s">
        <v>17</v>
      </c>
      <c r="B10" s="13" t="s">
        <v>18</v>
      </c>
      <c r="C10" s="9">
        <v>208</v>
      </c>
      <c r="D10" s="13" t="s">
        <v>396</v>
      </c>
      <c r="E10" s="13" t="s">
        <v>383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397</v>
      </c>
      <c r="S10" s="13" t="s">
        <v>292</v>
      </c>
      <c r="T10" s="13"/>
      <c r="U10" s="13"/>
      <c r="V10" s="13" t="s">
        <v>295</v>
      </c>
      <c r="W10" s="13"/>
      <c r="X10" s="13">
        <v>1</v>
      </c>
      <c r="Y10" s="13"/>
      <c r="Z10" s="13"/>
      <c r="AA10" s="9">
        <v>1</v>
      </c>
      <c r="AB10" s="9"/>
      <c r="AC10" s="9"/>
      <c r="AD10" s="9"/>
      <c r="AE10" s="9"/>
      <c r="AF10" s="9"/>
      <c r="AG10" s="9">
        <v>1</v>
      </c>
      <c r="AH10" s="9"/>
      <c r="AI10" s="29"/>
      <c r="AJ10" s="9"/>
      <c r="AK10" s="9">
        <v>1</v>
      </c>
      <c r="AL10" s="9"/>
      <c r="AM10" s="9"/>
      <c r="AN10" s="9"/>
      <c r="AO10" s="9"/>
      <c r="AP10" s="29"/>
      <c r="AQ10" s="29"/>
      <c r="AR10" s="9"/>
      <c r="AS10" s="29"/>
      <c r="AT10" s="29"/>
      <c r="AU10" s="29"/>
      <c r="AV10" s="9"/>
      <c r="AW10" s="9"/>
      <c r="AX10" s="2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>
        <v>1</v>
      </c>
      <c r="BJ10" s="9"/>
      <c r="BK10" s="9"/>
      <c r="BL10" s="9"/>
      <c r="BM10" s="9">
        <v>1</v>
      </c>
      <c r="BN10" s="9"/>
      <c r="BO10" s="9"/>
      <c r="BP10" s="9"/>
      <c r="BQ10" s="9"/>
      <c r="BR10" s="9"/>
      <c r="BS10" s="9"/>
      <c r="BT10" s="9"/>
      <c r="BU10" s="9"/>
      <c r="BV10" s="9">
        <v>1</v>
      </c>
      <c r="BW10" s="9"/>
      <c r="BX10" s="9"/>
      <c r="BY10" s="9"/>
      <c r="BZ10" s="9"/>
      <c r="CA10" s="9"/>
      <c r="CB10" s="9"/>
      <c r="CC10" s="9"/>
      <c r="CD10" s="9"/>
      <c r="CE10" s="29"/>
      <c r="CF10" s="9"/>
      <c r="CG10" s="9"/>
      <c r="CH10" s="9"/>
      <c r="CI10" s="9"/>
      <c r="CJ10" s="9">
        <v>1</v>
      </c>
      <c r="CK10" s="9">
        <v>1</v>
      </c>
      <c r="CL10" s="29"/>
      <c r="CM10" s="29"/>
      <c r="CN10" s="29"/>
      <c r="CO10" s="9"/>
      <c r="CP10" s="9"/>
      <c r="CQ10" s="9"/>
      <c r="CR10" s="9"/>
      <c r="CS10" s="29"/>
      <c r="CT10" s="9"/>
      <c r="CU10" s="9"/>
      <c r="CV10" s="9"/>
      <c r="CW10" s="9"/>
      <c r="CX10" s="9"/>
      <c r="CY10" s="9"/>
      <c r="CZ10" s="9"/>
      <c r="DA10" s="29"/>
      <c r="DB10" s="29"/>
      <c r="DC10" s="9"/>
      <c r="DD10" s="29"/>
      <c r="DE10" s="9"/>
      <c r="DF10" s="29"/>
      <c r="DG10" s="29"/>
      <c r="DH10" s="9">
        <f t="shared" si="0"/>
        <v>8</v>
      </c>
      <c r="DI10" s="30" t="s">
        <v>398</v>
      </c>
      <c r="DJ10" s="31" t="s">
        <v>399</v>
      </c>
    </row>
    <row r="11" spans="1:114" ht="20.100000000000001" customHeight="1">
      <c r="A11" s="7" t="s">
        <v>19</v>
      </c>
      <c r="B11" s="13" t="s">
        <v>20</v>
      </c>
      <c r="C11" s="9">
        <v>60</v>
      </c>
      <c r="D11" s="13" t="s">
        <v>396</v>
      </c>
      <c r="E11" s="13" t="s">
        <v>383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397</v>
      </c>
      <c r="S11" s="13" t="s">
        <v>292</v>
      </c>
      <c r="T11" s="13"/>
      <c r="U11" s="13"/>
      <c r="V11" s="13" t="s">
        <v>295</v>
      </c>
      <c r="W11" s="13"/>
      <c r="X11" s="13">
        <v>1</v>
      </c>
      <c r="Y11" s="13"/>
      <c r="Z11" s="13"/>
      <c r="AA11" s="9">
        <v>1</v>
      </c>
      <c r="AB11" s="9"/>
      <c r="AC11" s="9"/>
      <c r="AD11" s="9"/>
      <c r="AE11" s="9"/>
      <c r="AF11" s="9"/>
      <c r="AG11" s="9">
        <v>1</v>
      </c>
      <c r="AH11" s="9"/>
      <c r="AI11" s="29"/>
      <c r="AJ11" s="9"/>
      <c r="AK11" s="9">
        <v>1</v>
      </c>
      <c r="AL11" s="9"/>
      <c r="AM11" s="9"/>
      <c r="AN11" s="9"/>
      <c r="AO11" s="9"/>
      <c r="AP11" s="29"/>
      <c r="AQ11" s="29"/>
      <c r="AR11" s="9"/>
      <c r="AS11" s="29"/>
      <c r="AT11" s="29"/>
      <c r="AU11" s="29"/>
      <c r="AV11" s="9"/>
      <c r="AW11" s="9"/>
      <c r="AX11" s="2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>
        <v>1</v>
      </c>
      <c r="BJ11" s="9"/>
      <c r="BK11" s="9"/>
      <c r="BL11" s="9"/>
      <c r="BM11" s="9">
        <v>1</v>
      </c>
      <c r="BN11" s="9"/>
      <c r="BO11" s="9"/>
      <c r="BP11" s="9"/>
      <c r="BQ11" s="9"/>
      <c r="BR11" s="9"/>
      <c r="BS11" s="9"/>
      <c r="BT11" s="9"/>
      <c r="BU11" s="9"/>
      <c r="BV11" s="9">
        <v>1</v>
      </c>
      <c r="BW11" s="9"/>
      <c r="BX11" s="9"/>
      <c r="BY11" s="9"/>
      <c r="BZ11" s="9"/>
      <c r="CA11" s="9"/>
      <c r="CB11" s="9"/>
      <c r="CC11" s="9"/>
      <c r="CD11" s="9"/>
      <c r="CE11" s="29"/>
      <c r="CF11" s="9"/>
      <c r="CG11" s="9"/>
      <c r="CH11" s="9"/>
      <c r="CI11" s="9"/>
      <c r="CJ11" s="9">
        <v>1</v>
      </c>
      <c r="CK11" s="9">
        <v>1</v>
      </c>
      <c r="CL11" s="29"/>
      <c r="CM11" s="29"/>
      <c r="CN11" s="29"/>
      <c r="CO11" s="9"/>
      <c r="CP11" s="9"/>
      <c r="CQ11" s="9"/>
      <c r="CR11" s="9"/>
      <c r="CS11" s="29"/>
      <c r="CT11" s="9"/>
      <c r="CU11" s="9"/>
      <c r="CV11" s="9"/>
      <c r="CW11" s="9"/>
      <c r="CX11" s="9"/>
      <c r="CY11" s="9"/>
      <c r="CZ11" s="9"/>
      <c r="DA11" s="29"/>
      <c r="DB11" s="29"/>
      <c r="DC11" s="9"/>
      <c r="DD11" s="29"/>
      <c r="DE11" s="9"/>
      <c r="DF11" s="29"/>
      <c r="DG11" s="29"/>
      <c r="DH11" s="9">
        <f t="shared" si="0"/>
        <v>8</v>
      </c>
      <c r="DI11" s="30"/>
      <c r="DJ11" s="31"/>
    </row>
    <row r="12" spans="1:114" ht="20.100000000000001" customHeight="1">
      <c r="A12" s="20">
        <v>872379</v>
      </c>
      <c r="B12" s="13" t="s">
        <v>21</v>
      </c>
      <c r="C12" s="9">
        <v>20</v>
      </c>
      <c r="D12" s="13" t="s">
        <v>396</v>
      </c>
      <c r="E12" s="13" t="s">
        <v>383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397</v>
      </c>
      <c r="S12" s="13" t="s">
        <v>292</v>
      </c>
      <c r="T12" s="13"/>
      <c r="U12" s="13"/>
      <c r="V12" s="13" t="s">
        <v>295</v>
      </c>
      <c r="W12" s="13"/>
      <c r="X12" s="13">
        <v>1</v>
      </c>
      <c r="Y12" s="13"/>
      <c r="Z12" s="13"/>
      <c r="AA12" s="9">
        <v>1</v>
      </c>
      <c r="AB12" s="9"/>
      <c r="AC12" s="9"/>
      <c r="AD12" s="9"/>
      <c r="AE12" s="9"/>
      <c r="AF12" s="9"/>
      <c r="AG12" s="9">
        <v>1</v>
      </c>
      <c r="AH12" s="9"/>
      <c r="AI12" s="29"/>
      <c r="AJ12" s="9"/>
      <c r="AK12" s="9">
        <v>1</v>
      </c>
      <c r="AL12" s="9"/>
      <c r="AM12" s="9"/>
      <c r="AN12" s="9"/>
      <c r="AO12" s="9"/>
      <c r="AP12" s="29"/>
      <c r="AQ12" s="29"/>
      <c r="AR12" s="9"/>
      <c r="AS12" s="29"/>
      <c r="AT12" s="29"/>
      <c r="AU12" s="29"/>
      <c r="AV12" s="9"/>
      <c r="AW12" s="9"/>
      <c r="AX12" s="2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>
        <v>1</v>
      </c>
      <c r="BJ12" s="9"/>
      <c r="BK12" s="9"/>
      <c r="BL12" s="9"/>
      <c r="BM12" s="9">
        <v>1</v>
      </c>
      <c r="BN12" s="9"/>
      <c r="BO12" s="9"/>
      <c r="BP12" s="9"/>
      <c r="BQ12" s="9"/>
      <c r="BR12" s="9"/>
      <c r="BS12" s="9"/>
      <c r="BT12" s="9"/>
      <c r="BU12" s="9"/>
      <c r="BV12" s="9">
        <v>1</v>
      </c>
      <c r="BW12" s="9"/>
      <c r="BX12" s="9"/>
      <c r="BY12" s="9"/>
      <c r="BZ12" s="9"/>
      <c r="CA12" s="9"/>
      <c r="CB12" s="9"/>
      <c r="CC12" s="9"/>
      <c r="CD12" s="9"/>
      <c r="CE12" s="29"/>
      <c r="CF12" s="9"/>
      <c r="CG12" s="9"/>
      <c r="CH12" s="9"/>
      <c r="CI12" s="9"/>
      <c r="CJ12" s="9">
        <v>1</v>
      </c>
      <c r="CK12" s="9">
        <v>1</v>
      </c>
      <c r="CL12" s="29"/>
      <c r="CM12" s="29"/>
      <c r="CN12" s="29"/>
      <c r="CO12" s="9"/>
      <c r="CP12" s="9"/>
      <c r="CQ12" s="9"/>
      <c r="CR12" s="9"/>
      <c r="CS12" s="29"/>
      <c r="CT12" s="9"/>
      <c r="CU12" s="9"/>
      <c r="CV12" s="9"/>
      <c r="CW12" s="9"/>
      <c r="CX12" s="9"/>
      <c r="CY12" s="9"/>
      <c r="CZ12" s="9"/>
      <c r="DA12" s="29"/>
      <c r="DB12" s="29"/>
      <c r="DC12" s="9"/>
      <c r="DD12" s="29"/>
      <c r="DE12" s="9"/>
      <c r="DF12" s="29"/>
      <c r="DG12" s="29"/>
      <c r="DH12" s="9">
        <f t="shared" si="0"/>
        <v>8</v>
      </c>
      <c r="DI12" s="30"/>
      <c r="DJ12" s="31"/>
    </row>
    <row r="13" spans="1:114" ht="20.100000000000001" customHeight="1">
      <c r="A13" s="7">
        <v>872378</v>
      </c>
      <c r="B13" s="8" t="s">
        <v>22</v>
      </c>
      <c r="C13" s="9">
        <v>4</v>
      </c>
      <c r="D13" s="8" t="s">
        <v>396</v>
      </c>
      <c r="E13" s="13" t="s">
        <v>383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397</v>
      </c>
      <c r="S13" s="13" t="s">
        <v>292</v>
      </c>
      <c r="T13" s="13"/>
      <c r="U13" s="13"/>
      <c r="V13" s="13" t="s">
        <v>295</v>
      </c>
      <c r="W13" s="13"/>
      <c r="X13" s="13">
        <v>1</v>
      </c>
      <c r="Y13" s="13"/>
      <c r="Z13" s="13"/>
      <c r="AA13" s="9">
        <v>1</v>
      </c>
      <c r="AB13" s="9"/>
      <c r="AC13" s="9"/>
      <c r="AD13" s="9"/>
      <c r="AE13" s="9"/>
      <c r="AF13" s="9"/>
      <c r="AG13" s="9">
        <v>1</v>
      </c>
      <c r="AH13" s="9"/>
      <c r="AI13" s="29"/>
      <c r="AJ13" s="9"/>
      <c r="AK13" s="9">
        <v>1</v>
      </c>
      <c r="AL13" s="9"/>
      <c r="AM13" s="9"/>
      <c r="AN13" s="9"/>
      <c r="AO13" s="9"/>
      <c r="AP13" s="29"/>
      <c r="AQ13" s="29"/>
      <c r="AR13" s="9"/>
      <c r="AS13" s="29"/>
      <c r="AT13" s="29"/>
      <c r="AU13" s="29"/>
      <c r="AV13" s="9"/>
      <c r="AW13" s="9"/>
      <c r="AX13" s="2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>
        <v>1</v>
      </c>
      <c r="BJ13" s="9"/>
      <c r="BK13" s="9"/>
      <c r="BL13" s="9"/>
      <c r="BM13" s="9">
        <v>1</v>
      </c>
      <c r="BN13" s="9"/>
      <c r="BO13" s="9"/>
      <c r="BP13" s="9"/>
      <c r="BQ13" s="9"/>
      <c r="BR13" s="9"/>
      <c r="BS13" s="9"/>
      <c r="BT13" s="9"/>
      <c r="BU13" s="9"/>
      <c r="BV13" s="9">
        <v>1</v>
      </c>
      <c r="BW13" s="9"/>
      <c r="BX13" s="9"/>
      <c r="BY13" s="9"/>
      <c r="BZ13" s="9"/>
      <c r="CA13" s="9"/>
      <c r="CB13" s="9"/>
      <c r="CC13" s="9"/>
      <c r="CD13" s="9"/>
      <c r="CE13" s="29"/>
      <c r="CF13" s="9"/>
      <c r="CG13" s="9"/>
      <c r="CH13" s="9"/>
      <c r="CI13" s="9"/>
      <c r="CJ13" s="9">
        <v>1</v>
      </c>
      <c r="CK13" s="9">
        <v>1</v>
      </c>
      <c r="CL13" s="29"/>
      <c r="CM13" s="29"/>
      <c r="CN13" s="29"/>
      <c r="CO13" s="9"/>
      <c r="CP13" s="9"/>
      <c r="CQ13" s="9"/>
      <c r="CR13" s="9"/>
      <c r="CS13" s="29"/>
      <c r="CT13" s="9"/>
      <c r="CU13" s="9"/>
      <c r="CV13" s="9"/>
      <c r="CW13" s="9"/>
      <c r="CX13" s="9"/>
      <c r="CY13" s="9"/>
      <c r="CZ13" s="9"/>
      <c r="DA13" s="29"/>
      <c r="DB13" s="29"/>
      <c r="DC13" s="9"/>
      <c r="DD13" s="29"/>
      <c r="DE13" s="9"/>
      <c r="DF13" s="29"/>
      <c r="DG13" s="29"/>
      <c r="DH13" s="9">
        <f t="shared" si="0"/>
        <v>8</v>
      </c>
      <c r="DI13" s="30"/>
      <c r="DJ13" s="31"/>
    </row>
    <row r="14" spans="1:114" ht="20.100000000000001" customHeight="1">
      <c r="A14" s="7">
        <v>872377</v>
      </c>
      <c r="B14" s="8" t="s">
        <v>23</v>
      </c>
      <c r="C14" s="9">
        <v>1</v>
      </c>
      <c r="D14" s="8" t="s">
        <v>396</v>
      </c>
      <c r="E14" s="13" t="s">
        <v>383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397</v>
      </c>
      <c r="S14" s="13" t="s">
        <v>292</v>
      </c>
      <c r="T14" s="13"/>
      <c r="U14" s="13"/>
      <c r="V14" s="13" t="s">
        <v>295</v>
      </c>
      <c r="W14" s="13"/>
      <c r="X14" s="13">
        <v>1</v>
      </c>
      <c r="Y14" s="13"/>
      <c r="Z14" s="13"/>
      <c r="AA14" s="9">
        <v>1</v>
      </c>
      <c r="AB14" s="9"/>
      <c r="AC14" s="9"/>
      <c r="AD14" s="9"/>
      <c r="AE14" s="9"/>
      <c r="AF14" s="9"/>
      <c r="AG14" s="9">
        <v>1</v>
      </c>
      <c r="AH14" s="9"/>
      <c r="AI14" s="29"/>
      <c r="AJ14" s="9"/>
      <c r="AK14" s="9">
        <v>1</v>
      </c>
      <c r="AL14" s="9"/>
      <c r="AM14" s="9"/>
      <c r="AN14" s="9"/>
      <c r="AO14" s="9"/>
      <c r="AP14" s="29"/>
      <c r="AQ14" s="29"/>
      <c r="AR14" s="9"/>
      <c r="AS14" s="29"/>
      <c r="AT14" s="29"/>
      <c r="AU14" s="29"/>
      <c r="AV14" s="9"/>
      <c r="AW14" s="9"/>
      <c r="AX14" s="2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>
        <v>1</v>
      </c>
      <c r="BJ14" s="9"/>
      <c r="BK14" s="9"/>
      <c r="BL14" s="9"/>
      <c r="BM14" s="9">
        <v>1</v>
      </c>
      <c r="BN14" s="9"/>
      <c r="BO14" s="9"/>
      <c r="BP14" s="9"/>
      <c r="BQ14" s="9"/>
      <c r="BR14" s="9"/>
      <c r="BS14" s="9"/>
      <c r="BT14" s="9"/>
      <c r="BU14" s="9"/>
      <c r="BV14" s="9">
        <v>1</v>
      </c>
      <c r="BW14" s="9"/>
      <c r="BX14" s="9"/>
      <c r="BY14" s="9"/>
      <c r="BZ14" s="9"/>
      <c r="CA14" s="9"/>
      <c r="CB14" s="9"/>
      <c r="CC14" s="9"/>
      <c r="CD14" s="9"/>
      <c r="CE14" s="29"/>
      <c r="CF14" s="9"/>
      <c r="CG14" s="9"/>
      <c r="CH14" s="9"/>
      <c r="CI14" s="9"/>
      <c r="CJ14" s="9">
        <v>1</v>
      </c>
      <c r="CK14" s="9">
        <v>1</v>
      </c>
      <c r="CL14" s="29"/>
      <c r="CM14" s="29"/>
      <c r="CN14" s="29"/>
      <c r="CO14" s="9"/>
      <c r="CP14" s="9"/>
      <c r="CQ14" s="9"/>
      <c r="CR14" s="9"/>
      <c r="CS14" s="29"/>
      <c r="CT14" s="9"/>
      <c r="CU14" s="9"/>
      <c r="CV14" s="9"/>
      <c r="CW14" s="9"/>
      <c r="CX14" s="9"/>
      <c r="CY14" s="9"/>
      <c r="CZ14" s="9"/>
      <c r="DA14" s="29"/>
      <c r="DB14" s="29"/>
      <c r="DC14" s="9"/>
      <c r="DD14" s="29"/>
      <c r="DE14" s="9"/>
      <c r="DF14" s="29"/>
      <c r="DG14" s="29"/>
      <c r="DH14" s="9">
        <f t="shared" si="0"/>
        <v>8</v>
      </c>
      <c r="DI14" s="32"/>
      <c r="DJ14" s="31"/>
    </row>
    <row r="15" spans="1:114" ht="20.100000000000001" customHeight="1">
      <c r="A15" s="7" t="s">
        <v>24</v>
      </c>
      <c r="B15" s="13" t="s">
        <v>25</v>
      </c>
      <c r="C15" s="9">
        <v>208</v>
      </c>
      <c r="D15" s="13" t="s">
        <v>400</v>
      </c>
      <c r="E15" s="13" t="s">
        <v>401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13" t="s">
        <v>402</v>
      </c>
      <c r="S15" s="13" t="s">
        <v>293</v>
      </c>
      <c r="T15" s="13"/>
      <c r="U15" s="13"/>
      <c r="V15" s="13" t="s">
        <v>295</v>
      </c>
      <c r="W15" s="13"/>
      <c r="X15" s="13">
        <v>1</v>
      </c>
      <c r="Y15" s="13"/>
      <c r="Z15" s="13"/>
      <c r="AA15" s="9">
        <v>1</v>
      </c>
      <c r="AB15" s="9"/>
      <c r="AC15" s="9"/>
      <c r="AD15" s="9">
        <v>1</v>
      </c>
      <c r="AE15" s="9"/>
      <c r="AF15" s="9"/>
      <c r="AG15" s="9">
        <v>1</v>
      </c>
      <c r="AH15" s="9"/>
      <c r="AI15" s="29"/>
      <c r="AJ15" s="9"/>
      <c r="AK15" s="9">
        <v>1</v>
      </c>
      <c r="AL15" s="9"/>
      <c r="AM15" s="9"/>
      <c r="AN15" s="9"/>
      <c r="AO15" s="9"/>
      <c r="AP15" s="29"/>
      <c r="AQ15" s="29"/>
      <c r="AR15" s="9"/>
      <c r="AS15" s="29"/>
      <c r="AT15" s="29"/>
      <c r="AU15" s="29"/>
      <c r="AV15" s="9"/>
      <c r="AW15" s="9"/>
      <c r="AX15" s="29"/>
      <c r="AY15" s="9"/>
      <c r="AZ15" s="9"/>
      <c r="BA15" s="9"/>
      <c r="BB15" s="9"/>
      <c r="BC15" s="9"/>
      <c r="BD15" s="9">
        <v>1</v>
      </c>
      <c r="BE15" s="9">
        <v>1</v>
      </c>
      <c r="BF15" s="9"/>
      <c r="BG15" s="9"/>
      <c r="BH15" s="9"/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>
        <v>1</v>
      </c>
      <c r="BY15" s="9"/>
      <c r="BZ15" s="9"/>
      <c r="CA15" s="9"/>
      <c r="CB15" s="9">
        <v>1</v>
      </c>
      <c r="CC15" s="9">
        <v>1</v>
      </c>
      <c r="CD15" s="9">
        <v>1</v>
      </c>
      <c r="CE15" s="29"/>
      <c r="CF15" s="9"/>
      <c r="CG15" s="9"/>
      <c r="CH15" s="9"/>
      <c r="CI15" s="9">
        <v>1</v>
      </c>
      <c r="CJ15" s="9"/>
      <c r="CK15" s="9">
        <v>1</v>
      </c>
      <c r="CL15" s="29"/>
      <c r="CM15" s="29"/>
      <c r="CN15" s="29"/>
      <c r="CO15" s="9"/>
      <c r="CP15" s="9"/>
      <c r="CQ15" s="9"/>
      <c r="CR15" s="9"/>
      <c r="CS15" s="29"/>
      <c r="CT15" s="9">
        <v>1</v>
      </c>
      <c r="CU15" s="9"/>
      <c r="CV15" s="9"/>
      <c r="CW15" s="9"/>
      <c r="CX15" s="9"/>
      <c r="CY15" s="9"/>
      <c r="CZ15" s="9"/>
      <c r="DA15" s="29"/>
      <c r="DB15" s="29"/>
      <c r="DC15" s="9"/>
      <c r="DD15" s="29"/>
      <c r="DE15" s="9"/>
      <c r="DF15" s="29"/>
      <c r="DG15" s="29"/>
      <c r="DH15" s="9">
        <f t="shared" si="0"/>
        <v>15</v>
      </c>
      <c r="DI15" s="30" t="s">
        <v>403</v>
      </c>
      <c r="DJ15" s="31" t="s">
        <v>399</v>
      </c>
    </row>
    <row r="16" spans="1:114" ht="20.100000000000001" customHeight="1">
      <c r="A16" s="7" t="s">
        <v>26</v>
      </c>
      <c r="B16" s="13" t="s">
        <v>27</v>
      </c>
      <c r="C16" s="9">
        <v>60</v>
      </c>
      <c r="D16" s="13" t="s">
        <v>400</v>
      </c>
      <c r="E16" s="13" t="s">
        <v>401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13" t="s">
        <v>402</v>
      </c>
      <c r="S16" s="13" t="s">
        <v>293</v>
      </c>
      <c r="T16" s="13"/>
      <c r="U16" s="13"/>
      <c r="V16" s="13" t="s">
        <v>295</v>
      </c>
      <c r="W16" s="13"/>
      <c r="X16" s="13">
        <v>1</v>
      </c>
      <c r="Y16" s="13"/>
      <c r="Z16" s="13"/>
      <c r="AA16" s="9">
        <v>1</v>
      </c>
      <c r="AB16" s="9"/>
      <c r="AC16" s="9"/>
      <c r="AD16" s="9">
        <v>1</v>
      </c>
      <c r="AE16" s="9"/>
      <c r="AF16" s="9"/>
      <c r="AG16" s="9">
        <v>1</v>
      </c>
      <c r="AH16" s="9"/>
      <c r="AI16" s="29"/>
      <c r="AJ16" s="9"/>
      <c r="AK16" s="9">
        <v>1</v>
      </c>
      <c r="AL16" s="9"/>
      <c r="AM16" s="9"/>
      <c r="AN16" s="9"/>
      <c r="AO16" s="9"/>
      <c r="AP16" s="29"/>
      <c r="AQ16" s="29"/>
      <c r="AR16" s="9"/>
      <c r="AS16" s="29"/>
      <c r="AT16" s="29"/>
      <c r="AU16" s="29"/>
      <c r="AV16" s="9"/>
      <c r="AW16" s="9"/>
      <c r="AX16" s="29"/>
      <c r="AY16" s="9"/>
      <c r="AZ16" s="9"/>
      <c r="BA16" s="9"/>
      <c r="BB16" s="9"/>
      <c r="BC16" s="9"/>
      <c r="BD16" s="9">
        <v>1</v>
      </c>
      <c r="BE16" s="9">
        <v>1</v>
      </c>
      <c r="BF16" s="9"/>
      <c r="BG16" s="9"/>
      <c r="BH16" s="9"/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>
        <v>1</v>
      </c>
      <c r="BY16" s="9"/>
      <c r="BZ16" s="9"/>
      <c r="CA16" s="9"/>
      <c r="CB16" s="9">
        <v>1</v>
      </c>
      <c r="CC16" s="9">
        <v>1</v>
      </c>
      <c r="CD16" s="9">
        <v>1</v>
      </c>
      <c r="CE16" s="29"/>
      <c r="CF16" s="9"/>
      <c r="CG16" s="9"/>
      <c r="CH16" s="9"/>
      <c r="CI16" s="9">
        <v>1</v>
      </c>
      <c r="CJ16" s="9"/>
      <c r="CK16" s="9">
        <v>1</v>
      </c>
      <c r="CL16" s="29"/>
      <c r="CM16" s="29"/>
      <c r="CN16" s="29"/>
      <c r="CO16" s="9"/>
      <c r="CP16" s="9"/>
      <c r="CQ16" s="9"/>
      <c r="CR16" s="9"/>
      <c r="CS16" s="29"/>
      <c r="CT16" s="9">
        <v>1</v>
      </c>
      <c r="CU16" s="9"/>
      <c r="CV16" s="9"/>
      <c r="CW16" s="9"/>
      <c r="CX16" s="9"/>
      <c r="CY16" s="9"/>
      <c r="CZ16" s="9"/>
      <c r="DA16" s="29"/>
      <c r="DB16" s="29"/>
      <c r="DC16" s="9"/>
      <c r="DD16" s="29"/>
      <c r="DE16" s="9"/>
      <c r="DF16" s="29"/>
      <c r="DG16" s="29"/>
      <c r="DH16" s="9">
        <f t="shared" si="0"/>
        <v>15</v>
      </c>
      <c r="DI16" s="30"/>
      <c r="DJ16" s="31"/>
    </row>
    <row r="17" spans="1:114" ht="20.100000000000001" customHeight="1">
      <c r="A17" s="20">
        <v>872384</v>
      </c>
      <c r="B17" s="13" t="s">
        <v>28</v>
      </c>
      <c r="C17" s="9">
        <v>20</v>
      </c>
      <c r="D17" s="13" t="s">
        <v>400</v>
      </c>
      <c r="E17" s="13" t="s">
        <v>401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13" t="s">
        <v>402</v>
      </c>
      <c r="S17" s="13" t="s">
        <v>293</v>
      </c>
      <c r="T17" s="13"/>
      <c r="U17" s="13"/>
      <c r="V17" s="13" t="s">
        <v>295</v>
      </c>
      <c r="W17" s="13"/>
      <c r="X17" s="13">
        <v>1</v>
      </c>
      <c r="Y17" s="13"/>
      <c r="Z17" s="13"/>
      <c r="AA17" s="9">
        <v>1</v>
      </c>
      <c r="AB17" s="9"/>
      <c r="AC17" s="9"/>
      <c r="AD17" s="9">
        <v>1</v>
      </c>
      <c r="AE17" s="9"/>
      <c r="AF17" s="9"/>
      <c r="AG17" s="9">
        <v>1</v>
      </c>
      <c r="AH17" s="9"/>
      <c r="AI17" s="29"/>
      <c r="AJ17" s="9"/>
      <c r="AK17" s="9">
        <v>1</v>
      </c>
      <c r="AL17" s="9"/>
      <c r="AM17" s="9"/>
      <c r="AN17" s="9"/>
      <c r="AO17" s="9"/>
      <c r="AP17" s="29"/>
      <c r="AQ17" s="29"/>
      <c r="AR17" s="9"/>
      <c r="AS17" s="29"/>
      <c r="AT17" s="29"/>
      <c r="AU17" s="29"/>
      <c r="AV17" s="9"/>
      <c r="AW17" s="9"/>
      <c r="AX17" s="29"/>
      <c r="AY17" s="9"/>
      <c r="AZ17" s="9"/>
      <c r="BA17" s="9"/>
      <c r="BB17" s="9"/>
      <c r="BC17" s="9"/>
      <c r="BD17" s="9">
        <v>1</v>
      </c>
      <c r="BE17" s="9">
        <v>1</v>
      </c>
      <c r="BF17" s="9"/>
      <c r="BG17" s="9"/>
      <c r="BH17" s="9"/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>
        <v>1</v>
      </c>
      <c r="BY17" s="9"/>
      <c r="BZ17" s="9"/>
      <c r="CA17" s="9"/>
      <c r="CB17" s="9">
        <v>1</v>
      </c>
      <c r="CC17" s="9">
        <v>1</v>
      </c>
      <c r="CD17" s="9">
        <v>1</v>
      </c>
      <c r="CE17" s="29"/>
      <c r="CF17" s="9"/>
      <c r="CG17" s="9"/>
      <c r="CH17" s="9"/>
      <c r="CI17" s="9">
        <v>1</v>
      </c>
      <c r="CJ17" s="9"/>
      <c r="CK17" s="9">
        <v>1</v>
      </c>
      <c r="CL17" s="29"/>
      <c r="CM17" s="29"/>
      <c r="CN17" s="29"/>
      <c r="CO17" s="9"/>
      <c r="CP17" s="9"/>
      <c r="CQ17" s="9"/>
      <c r="CR17" s="9"/>
      <c r="CS17" s="29"/>
      <c r="CT17" s="9">
        <v>1</v>
      </c>
      <c r="CU17" s="9"/>
      <c r="CV17" s="9"/>
      <c r="CW17" s="9"/>
      <c r="CX17" s="9"/>
      <c r="CY17" s="9"/>
      <c r="CZ17" s="9"/>
      <c r="DA17" s="29"/>
      <c r="DB17" s="29"/>
      <c r="DC17" s="9"/>
      <c r="DD17" s="29"/>
      <c r="DE17" s="9"/>
      <c r="DF17" s="29"/>
      <c r="DG17" s="29"/>
      <c r="DH17" s="9">
        <f t="shared" si="0"/>
        <v>15</v>
      </c>
      <c r="DI17" s="30"/>
      <c r="DJ17" s="31"/>
    </row>
    <row r="18" spans="1:114" ht="20.100000000000001" customHeight="1">
      <c r="A18" s="7">
        <v>872382</v>
      </c>
      <c r="B18" s="8" t="s">
        <v>29</v>
      </c>
      <c r="C18" s="9">
        <v>5</v>
      </c>
      <c r="D18" s="8" t="s">
        <v>400</v>
      </c>
      <c r="E18" s="13" t="s">
        <v>401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13" t="s">
        <v>402</v>
      </c>
      <c r="S18" s="13" t="s">
        <v>293</v>
      </c>
      <c r="T18" s="13"/>
      <c r="U18" s="13"/>
      <c r="V18" s="13" t="s">
        <v>295</v>
      </c>
      <c r="W18" s="13"/>
      <c r="X18" s="13">
        <v>1</v>
      </c>
      <c r="Y18" s="13"/>
      <c r="Z18" s="13"/>
      <c r="AA18" s="9">
        <v>1</v>
      </c>
      <c r="AB18" s="9"/>
      <c r="AC18" s="9"/>
      <c r="AD18" s="9">
        <v>1</v>
      </c>
      <c r="AE18" s="9"/>
      <c r="AF18" s="9"/>
      <c r="AG18" s="9">
        <v>1</v>
      </c>
      <c r="AH18" s="9"/>
      <c r="AI18" s="29"/>
      <c r="AJ18" s="9"/>
      <c r="AK18" s="9">
        <v>1</v>
      </c>
      <c r="AL18" s="9"/>
      <c r="AM18" s="9"/>
      <c r="AN18" s="9"/>
      <c r="AO18" s="9"/>
      <c r="AP18" s="29"/>
      <c r="AQ18" s="29"/>
      <c r="AR18" s="9"/>
      <c r="AS18" s="29"/>
      <c r="AT18" s="29"/>
      <c r="AU18" s="29"/>
      <c r="AV18" s="9"/>
      <c r="AW18" s="9"/>
      <c r="AX18" s="29"/>
      <c r="AY18" s="9"/>
      <c r="AZ18" s="9"/>
      <c r="BA18" s="9"/>
      <c r="BB18" s="9"/>
      <c r="BC18" s="9"/>
      <c r="BD18" s="9">
        <v>1</v>
      </c>
      <c r="BE18" s="9">
        <v>1</v>
      </c>
      <c r="BF18" s="9"/>
      <c r="BG18" s="9"/>
      <c r="BH18" s="9"/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>
        <v>1</v>
      </c>
      <c r="BY18" s="9"/>
      <c r="BZ18" s="9"/>
      <c r="CA18" s="9"/>
      <c r="CB18" s="9">
        <v>1</v>
      </c>
      <c r="CC18" s="9">
        <v>1</v>
      </c>
      <c r="CD18" s="9">
        <v>1</v>
      </c>
      <c r="CE18" s="29"/>
      <c r="CF18" s="9"/>
      <c r="CG18" s="9"/>
      <c r="CH18" s="9"/>
      <c r="CI18" s="9">
        <v>1</v>
      </c>
      <c r="CJ18" s="9"/>
      <c r="CK18" s="9">
        <v>1</v>
      </c>
      <c r="CL18" s="29"/>
      <c r="CM18" s="29"/>
      <c r="CN18" s="29"/>
      <c r="CO18" s="9"/>
      <c r="CP18" s="9"/>
      <c r="CQ18" s="9"/>
      <c r="CR18" s="9"/>
      <c r="CS18" s="29"/>
      <c r="CT18" s="9">
        <v>1</v>
      </c>
      <c r="CU18" s="9"/>
      <c r="CV18" s="9"/>
      <c r="CW18" s="9"/>
      <c r="CX18" s="9"/>
      <c r="CY18" s="9"/>
      <c r="CZ18" s="9"/>
      <c r="DA18" s="29"/>
      <c r="DB18" s="29"/>
      <c r="DC18" s="9"/>
      <c r="DD18" s="29"/>
      <c r="DE18" s="9"/>
      <c r="DF18" s="29"/>
      <c r="DG18" s="29"/>
      <c r="DH18" s="9">
        <f t="shared" si="0"/>
        <v>15</v>
      </c>
      <c r="DI18" s="30"/>
      <c r="DJ18" s="31"/>
    </row>
    <row r="19" spans="1:114" ht="20.100000000000001" customHeight="1">
      <c r="A19" s="7">
        <v>872381</v>
      </c>
      <c r="B19" s="8" t="s">
        <v>30</v>
      </c>
      <c r="C19" s="9">
        <v>4</v>
      </c>
      <c r="D19" s="8" t="s">
        <v>400</v>
      </c>
      <c r="E19" s="13" t="s">
        <v>401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13" t="s">
        <v>402</v>
      </c>
      <c r="S19" s="13" t="s">
        <v>293</v>
      </c>
      <c r="T19" s="13"/>
      <c r="U19" s="13"/>
      <c r="V19" s="13" t="s">
        <v>295</v>
      </c>
      <c r="W19" s="13"/>
      <c r="X19" s="13">
        <v>1</v>
      </c>
      <c r="Y19" s="13"/>
      <c r="Z19" s="13"/>
      <c r="AA19" s="9">
        <v>1</v>
      </c>
      <c r="AB19" s="9"/>
      <c r="AC19" s="9"/>
      <c r="AD19" s="9">
        <v>1</v>
      </c>
      <c r="AE19" s="9"/>
      <c r="AF19" s="9"/>
      <c r="AG19" s="9">
        <v>1</v>
      </c>
      <c r="AH19" s="9"/>
      <c r="AI19" s="29"/>
      <c r="AJ19" s="9"/>
      <c r="AK19" s="9">
        <v>1</v>
      </c>
      <c r="AL19" s="9"/>
      <c r="AM19" s="9"/>
      <c r="AN19" s="9"/>
      <c r="AO19" s="9"/>
      <c r="AP19" s="29"/>
      <c r="AQ19" s="29"/>
      <c r="AR19" s="9"/>
      <c r="AS19" s="29"/>
      <c r="AT19" s="29"/>
      <c r="AU19" s="29"/>
      <c r="AV19" s="9"/>
      <c r="AW19" s="9"/>
      <c r="AX19" s="29"/>
      <c r="AY19" s="9"/>
      <c r="AZ19" s="9"/>
      <c r="BA19" s="9"/>
      <c r="BB19" s="9"/>
      <c r="BC19" s="9"/>
      <c r="BD19" s="9">
        <v>1</v>
      </c>
      <c r="BE19" s="9">
        <v>1</v>
      </c>
      <c r="BF19" s="9"/>
      <c r="BG19" s="9"/>
      <c r="BH19" s="9"/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>
        <v>1</v>
      </c>
      <c r="BY19" s="9"/>
      <c r="BZ19" s="9"/>
      <c r="CA19" s="9"/>
      <c r="CB19" s="9">
        <v>1</v>
      </c>
      <c r="CC19" s="9">
        <v>1</v>
      </c>
      <c r="CD19" s="9">
        <v>1</v>
      </c>
      <c r="CE19" s="29"/>
      <c r="CF19" s="9"/>
      <c r="CG19" s="9"/>
      <c r="CH19" s="9"/>
      <c r="CI19" s="9">
        <v>1</v>
      </c>
      <c r="CJ19" s="9"/>
      <c r="CK19" s="9">
        <v>1</v>
      </c>
      <c r="CL19" s="29"/>
      <c r="CM19" s="29"/>
      <c r="CN19" s="29"/>
      <c r="CO19" s="9"/>
      <c r="CP19" s="9"/>
      <c r="CQ19" s="9"/>
      <c r="CR19" s="9"/>
      <c r="CS19" s="29"/>
      <c r="CT19" s="9">
        <v>1</v>
      </c>
      <c r="CU19" s="9"/>
      <c r="CV19" s="9"/>
      <c r="CW19" s="9"/>
      <c r="CX19" s="9"/>
      <c r="CY19" s="9"/>
      <c r="CZ19" s="9"/>
      <c r="DA19" s="29"/>
      <c r="DB19" s="29"/>
      <c r="DC19" s="9"/>
      <c r="DD19" s="29"/>
      <c r="DE19" s="9"/>
      <c r="DF19" s="29"/>
      <c r="DG19" s="29"/>
      <c r="DH19" s="9">
        <f t="shared" si="0"/>
        <v>15</v>
      </c>
      <c r="DI19" s="30"/>
      <c r="DJ19" s="31"/>
    </row>
    <row r="20" spans="1:114" ht="20.100000000000001" customHeight="1">
      <c r="A20" s="7">
        <v>872380</v>
      </c>
      <c r="B20" s="8" t="s">
        <v>31</v>
      </c>
      <c r="C20" s="9">
        <v>1</v>
      </c>
      <c r="D20" s="8" t="s">
        <v>400</v>
      </c>
      <c r="E20" s="13" t="s">
        <v>401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13" t="s">
        <v>402</v>
      </c>
      <c r="S20" s="13" t="s">
        <v>293</v>
      </c>
      <c r="T20" s="13"/>
      <c r="U20" s="13"/>
      <c r="V20" s="13" t="s">
        <v>295</v>
      </c>
      <c r="W20" s="13"/>
      <c r="X20" s="13">
        <v>1</v>
      </c>
      <c r="Y20" s="13"/>
      <c r="Z20" s="13"/>
      <c r="AA20" s="9">
        <v>1</v>
      </c>
      <c r="AB20" s="9"/>
      <c r="AC20" s="9"/>
      <c r="AD20" s="9">
        <v>1</v>
      </c>
      <c r="AE20" s="9"/>
      <c r="AF20" s="9"/>
      <c r="AG20" s="9">
        <v>1</v>
      </c>
      <c r="AH20" s="9"/>
      <c r="AI20" s="29"/>
      <c r="AJ20" s="9"/>
      <c r="AK20" s="9">
        <v>1</v>
      </c>
      <c r="AL20" s="9"/>
      <c r="AM20" s="9"/>
      <c r="AN20" s="9"/>
      <c r="AO20" s="9"/>
      <c r="AP20" s="29"/>
      <c r="AQ20" s="29"/>
      <c r="AR20" s="9"/>
      <c r="AS20" s="29"/>
      <c r="AT20" s="29"/>
      <c r="AU20" s="29"/>
      <c r="AV20" s="9"/>
      <c r="AW20" s="9"/>
      <c r="AX20" s="29"/>
      <c r="AY20" s="9"/>
      <c r="AZ20" s="9"/>
      <c r="BA20" s="9"/>
      <c r="BB20" s="9"/>
      <c r="BC20" s="9"/>
      <c r="BD20" s="9">
        <v>1</v>
      </c>
      <c r="BE20" s="9">
        <v>1</v>
      </c>
      <c r="BF20" s="9"/>
      <c r="BG20" s="9"/>
      <c r="BH20" s="9"/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>
        <v>1</v>
      </c>
      <c r="BY20" s="9"/>
      <c r="BZ20" s="9"/>
      <c r="CA20" s="9"/>
      <c r="CB20" s="9">
        <v>1</v>
      </c>
      <c r="CC20" s="9">
        <v>1</v>
      </c>
      <c r="CD20" s="9">
        <v>1</v>
      </c>
      <c r="CE20" s="29"/>
      <c r="CF20" s="9"/>
      <c r="CG20" s="9"/>
      <c r="CH20" s="9"/>
      <c r="CI20" s="9">
        <v>1</v>
      </c>
      <c r="CJ20" s="9"/>
      <c r="CK20" s="9">
        <v>1</v>
      </c>
      <c r="CL20" s="29"/>
      <c r="CM20" s="29"/>
      <c r="CN20" s="29"/>
      <c r="CO20" s="9"/>
      <c r="CP20" s="9"/>
      <c r="CQ20" s="9"/>
      <c r="CR20" s="9"/>
      <c r="CS20" s="29"/>
      <c r="CT20" s="9">
        <v>1</v>
      </c>
      <c r="CU20" s="9"/>
      <c r="CV20" s="9"/>
      <c r="CW20" s="9"/>
      <c r="CX20" s="9"/>
      <c r="CY20" s="9"/>
      <c r="CZ20" s="9"/>
      <c r="DA20" s="29"/>
      <c r="DB20" s="29"/>
      <c r="DC20" s="9"/>
      <c r="DD20" s="29"/>
      <c r="DE20" s="9"/>
      <c r="DF20" s="29"/>
      <c r="DG20" s="29"/>
      <c r="DH20" s="9">
        <f t="shared" si="0"/>
        <v>15</v>
      </c>
      <c r="DI20" s="32"/>
      <c r="DJ20" s="31"/>
    </row>
    <row r="21" spans="1:114" ht="20.100000000000001" customHeight="1">
      <c r="A21" s="7">
        <v>872273</v>
      </c>
      <c r="B21" s="13" t="s">
        <v>32</v>
      </c>
      <c r="C21" s="9">
        <v>208</v>
      </c>
      <c r="D21" s="13" t="s">
        <v>404</v>
      </c>
      <c r="E21" s="13" t="s">
        <v>401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405</v>
      </c>
      <c r="S21" s="13"/>
      <c r="T21" s="13" t="s">
        <v>293</v>
      </c>
      <c r="U21" s="13" t="s">
        <v>294</v>
      </c>
      <c r="V21" s="13" t="s">
        <v>295</v>
      </c>
      <c r="W21" s="13"/>
      <c r="X21" s="13">
        <v>1</v>
      </c>
      <c r="Y21" s="13"/>
      <c r="Z21" s="13"/>
      <c r="AA21" s="9">
        <v>1</v>
      </c>
      <c r="AB21" s="9"/>
      <c r="AC21" s="9"/>
      <c r="AD21" s="9"/>
      <c r="AE21" s="9"/>
      <c r="AF21" s="9"/>
      <c r="AG21" s="9"/>
      <c r="AH21" s="9"/>
      <c r="AI21" s="29"/>
      <c r="AJ21" s="9"/>
      <c r="AK21" s="9"/>
      <c r="AL21" s="9"/>
      <c r="AM21" s="9"/>
      <c r="AN21" s="9"/>
      <c r="AO21" s="9"/>
      <c r="AP21" s="29"/>
      <c r="AQ21" s="29"/>
      <c r="AR21" s="9"/>
      <c r="AS21" s="29"/>
      <c r="AT21" s="29"/>
      <c r="AU21" s="29"/>
      <c r="AV21" s="9"/>
      <c r="AW21" s="9"/>
      <c r="AX21" s="29"/>
      <c r="AY21" s="9"/>
      <c r="AZ21" s="9"/>
      <c r="BA21" s="9"/>
      <c r="BB21" s="9"/>
      <c r="BC21" s="9"/>
      <c r="BD21" s="9">
        <v>1</v>
      </c>
      <c r="BE21" s="9">
        <v>1</v>
      </c>
      <c r="BF21" s="9"/>
      <c r="BG21" s="9"/>
      <c r="BH21" s="9"/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/>
      <c r="BR21" s="9"/>
      <c r="BS21" s="9"/>
      <c r="BT21" s="9"/>
      <c r="BU21" s="9">
        <v>1</v>
      </c>
      <c r="BV21" s="9"/>
      <c r="BW21" s="9">
        <v>1</v>
      </c>
      <c r="BX21" s="9"/>
      <c r="BY21" s="9"/>
      <c r="BZ21" s="9"/>
      <c r="CA21" s="9"/>
      <c r="CB21" s="9"/>
      <c r="CC21" s="9"/>
      <c r="CD21" s="9"/>
      <c r="CE21" s="29"/>
      <c r="CF21" s="9"/>
      <c r="CG21" s="9"/>
      <c r="CH21" s="9"/>
      <c r="CI21" s="9"/>
      <c r="CJ21" s="9"/>
      <c r="CK21" s="9"/>
      <c r="CL21" s="29"/>
      <c r="CM21" s="29"/>
      <c r="CN21" s="29"/>
      <c r="CO21" s="9"/>
      <c r="CP21" s="9"/>
      <c r="CQ21" s="9"/>
      <c r="CR21" s="9"/>
      <c r="CS21" s="29"/>
      <c r="CT21" s="9"/>
      <c r="CU21" s="9"/>
      <c r="CV21" s="9">
        <v>1</v>
      </c>
      <c r="CW21" s="9"/>
      <c r="CX21" s="9"/>
      <c r="CY21" s="9"/>
      <c r="CZ21" s="9"/>
      <c r="DA21" s="29"/>
      <c r="DB21" s="29"/>
      <c r="DC21" s="9"/>
      <c r="DD21" s="29"/>
      <c r="DE21" s="9"/>
      <c r="DF21" s="29"/>
      <c r="DG21" s="29"/>
      <c r="DH21" s="9">
        <f t="shared" si="0"/>
        <v>8</v>
      </c>
      <c r="DI21" s="30" t="s">
        <v>406</v>
      </c>
      <c r="DJ21" s="37" t="s">
        <v>407</v>
      </c>
    </row>
    <row r="22" spans="1:114" ht="20.100000000000001" customHeight="1">
      <c r="A22" s="7">
        <v>872257</v>
      </c>
      <c r="B22" s="13" t="s">
        <v>33</v>
      </c>
      <c r="C22" s="9">
        <v>60</v>
      </c>
      <c r="D22" s="13" t="s">
        <v>404</v>
      </c>
      <c r="E22" s="13" t="s">
        <v>401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405</v>
      </c>
      <c r="S22" s="13"/>
      <c r="T22" s="13" t="s">
        <v>293</v>
      </c>
      <c r="U22" s="13" t="s">
        <v>294</v>
      </c>
      <c r="V22" s="13" t="s">
        <v>295</v>
      </c>
      <c r="W22" s="13"/>
      <c r="X22" s="13">
        <v>1</v>
      </c>
      <c r="Y22" s="13"/>
      <c r="Z22" s="13"/>
      <c r="AA22" s="9">
        <v>1</v>
      </c>
      <c r="AB22" s="9"/>
      <c r="AC22" s="9"/>
      <c r="AD22" s="9"/>
      <c r="AE22" s="9"/>
      <c r="AF22" s="9"/>
      <c r="AG22" s="9"/>
      <c r="AH22" s="9"/>
      <c r="AI22" s="29"/>
      <c r="AJ22" s="9"/>
      <c r="AK22" s="9"/>
      <c r="AL22" s="9"/>
      <c r="AM22" s="9"/>
      <c r="AN22" s="9"/>
      <c r="AO22" s="9"/>
      <c r="AP22" s="29"/>
      <c r="AQ22" s="29"/>
      <c r="AR22" s="9"/>
      <c r="AS22" s="29"/>
      <c r="AT22" s="29"/>
      <c r="AU22" s="29"/>
      <c r="AV22" s="9"/>
      <c r="AW22" s="9"/>
      <c r="AX22" s="29"/>
      <c r="AY22" s="9"/>
      <c r="AZ22" s="9"/>
      <c r="BA22" s="9"/>
      <c r="BB22" s="9"/>
      <c r="BC22" s="9"/>
      <c r="BD22" s="9">
        <v>1</v>
      </c>
      <c r="BE22" s="9">
        <v>1</v>
      </c>
      <c r="BF22" s="9"/>
      <c r="BG22" s="9"/>
      <c r="BH22" s="9"/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/>
      <c r="BR22" s="9"/>
      <c r="BS22" s="9"/>
      <c r="BT22" s="9"/>
      <c r="BU22" s="9">
        <v>1</v>
      </c>
      <c r="BV22" s="9"/>
      <c r="BW22" s="9">
        <v>1</v>
      </c>
      <c r="BX22" s="9"/>
      <c r="BY22" s="9"/>
      <c r="BZ22" s="9"/>
      <c r="CA22" s="9"/>
      <c r="CB22" s="9"/>
      <c r="CC22" s="9"/>
      <c r="CD22" s="9"/>
      <c r="CE22" s="29"/>
      <c r="CF22" s="9"/>
      <c r="CG22" s="9"/>
      <c r="CH22" s="9"/>
      <c r="CI22" s="9"/>
      <c r="CJ22" s="9"/>
      <c r="CK22" s="9"/>
      <c r="CL22" s="29"/>
      <c r="CM22" s="29"/>
      <c r="CN22" s="29"/>
      <c r="CO22" s="9"/>
      <c r="CP22" s="9"/>
      <c r="CQ22" s="9"/>
      <c r="CR22" s="9"/>
      <c r="CS22" s="29"/>
      <c r="CT22" s="9"/>
      <c r="CU22" s="9"/>
      <c r="CV22" s="9">
        <v>1</v>
      </c>
      <c r="CW22" s="9"/>
      <c r="CX22" s="9"/>
      <c r="CY22" s="9"/>
      <c r="CZ22" s="9"/>
      <c r="DA22" s="29"/>
      <c r="DB22" s="29"/>
      <c r="DC22" s="9"/>
      <c r="DD22" s="29"/>
      <c r="DE22" s="9"/>
      <c r="DF22" s="29"/>
      <c r="DG22" s="29"/>
      <c r="DH22" s="9">
        <f t="shared" si="0"/>
        <v>8</v>
      </c>
      <c r="DI22" s="30"/>
      <c r="DJ22" s="37"/>
    </row>
    <row r="23" spans="1:114" ht="20.100000000000001" customHeight="1">
      <c r="A23" s="7">
        <v>872258</v>
      </c>
      <c r="B23" s="13" t="s">
        <v>34</v>
      </c>
      <c r="C23" s="9">
        <v>20</v>
      </c>
      <c r="D23" s="13" t="s">
        <v>404</v>
      </c>
      <c r="E23" s="13" t="s">
        <v>401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405</v>
      </c>
      <c r="S23" s="13"/>
      <c r="T23" s="13" t="s">
        <v>293</v>
      </c>
      <c r="U23" s="13" t="s">
        <v>294</v>
      </c>
      <c r="V23" s="13" t="s">
        <v>295</v>
      </c>
      <c r="W23" s="13"/>
      <c r="X23" s="13">
        <v>1</v>
      </c>
      <c r="Y23" s="13"/>
      <c r="Z23" s="13"/>
      <c r="AA23" s="9">
        <v>1</v>
      </c>
      <c r="AB23" s="9"/>
      <c r="AC23" s="9"/>
      <c r="AD23" s="9"/>
      <c r="AE23" s="9"/>
      <c r="AF23" s="9"/>
      <c r="AG23" s="9"/>
      <c r="AH23" s="9"/>
      <c r="AI23" s="29"/>
      <c r="AJ23" s="9"/>
      <c r="AK23" s="9"/>
      <c r="AL23" s="9"/>
      <c r="AM23" s="9"/>
      <c r="AN23" s="9"/>
      <c r="AO23" s="9"/>
      <c r="AP23" s="29"/>
      <c r="AQ23" s="29"/>
      <c r="AR23" s="9"/>
      <c r="AS23" s="29"/>
      <c r="AT23" s="29"/>
      <c r="AU23" s="29"/>
      <c r="AV23" s="9"/>
      <c r="AW23" s="9"/>
      <c r="AX23" s="29"/>
      <c r="AY23" s="9"/>
      <c r="AZ23" s="9"/>
      <c r="BA23" s="9"/>
      <c r="BB23" s="9"/>
      <c r="BC23" s="9"/>
      <c r="BD23" s="9">
        <v>1</v>
      </c>
      <c r="BE23" s="9">
        <v>1</v>
      </c>
      <c r="BF23" s="9"/>
      <c r="BG23" s="9"/>
      <c r="BH23" s="9"/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/>
      <c r="BR23" s="9"/>
      <c r="BS23" s="9"/>
      <c r="BT23" s="9"/>
      <c r="BU23" s="9">
        <v>1</v>
      </c>
      <c r="BV23" s="9"/>
      <c r="BW23" s="9">
        <v>1</v>
      </c>
      <c r="BX23" s="9"/>
      <c r="BY23" s="9"/>
      <c r="BZ23" s="9"/>
      <c r="CA23" s="9"/>
      <c r="CB23" s="9"/>
      <c r="CC23" s="9"/>
      <c r="CD23" s="9"/>
      <c r="CE23" s="29"/>
      <c r="CF23" s="9"/>
      <c r="CG23" s="9"/>
      <c r="CH23" s="9"/>
      <c r="CI23" s="9"/>
      <c r="CJ23" s="9"/>
      <c r="CK23" s="9"/>
      <c r="CL23" s="29"/>
      <c r="CM23" s="29"/>
      <c r="CN23" s="29"/>
      <c r="CO23" s="9"/>
      <c r="CP23" s="9"/>
      <c r="CQ23" s="9"/>
      <c r="CR23" s="9"/>
      <c r="CS23" s="29"/>
      <c r="CT23" s="9"/>
      <c r="CU23" s="9"/>
      <c r="CV23" s="9">
        <v>1</v>
      </c>
      <c r="CW23" s="9"/>
      <c r="CX23" s="9"/>
      <c r="CY23" s="9"/>
      <c r="CZ23" s="9"/>
      <c r="DA23" s="29"/>
      <c r="DB23" s="29"/>
      <c r="DC23" s="9"/>
      <c r="DD23" s="29"/>
      <c r="DE23" s="9"/>
      <c r="DF23" s="29"/>
      <c r="DG23" s="29"/>
      <c r="DH23" s="9">
        <f t="shared" si="0"/>
        <v>8</v>
      </c>
      <c r="DI23" s="30"/>
      <c r="DJ23" s="37"/>
    </row>
    <row r="24" spans="1:114" ht="20.100000000000001" customHeight="1">
      <c r="A24" s="7">
        <v>872259</v>
      </c>
      <c r="B24" s="8" t="s">
        <v>35</v>
      </c>
      <c r="C24" s="9">
        <v>5</v>
      </c>
      <c r="D24" s="8" t="s">
        <v>404</v>
      </c>
      <c r="E24" s="13" t="s">
        <v>401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405</v>
      </c>
      <c r="S24" s="13"/>
      <c r="T24" s="13" t="s">
        <v>293</v>
      </c>
      <c r="U24" s="13" t="s">
        <v>294</v>
      </c>
      <c r="V24" s="13" t="s">
        <v>295</v>
      </c>
      <c r="W24" s="13"/>
      <c r="X24" s="13">
        <v>1</v>
      </c>
      <c r="Y24" s="13"/>
      <c r="Z24" s="13"/>
      <c r="AA24" s="9">
        <v>1</v>
      </c>
      <c r="AB24" s="9"/>
      <c r="AC24" s="9"/>
      <c r="AD24" s="9"/>
      <c r="AE24" s="9"/>
      <c r="AF24" s="9"/>
      <c r="AG24" s="9"/>
      <c r="AH24" s="9"/>
      <c r="AI24" s="29"/>
      <c r="AJ24" s="9"/>
      <c r="AK24" s="9"/>
      <c r="AL24" s="9"/>
      <c r="AM24" s="9"/>
      <c r="AN24" s="9"/>
      <c r="AO24" s="9"/>
      <c r="AP24" s="29"/>
      <c r="AQ24" s="29"/>
      <c r="AR24" s="9"/>
      <c r="AS24" s="29"/>
      <c r="AT24" s="29"/>
      <c r="AU24" s="29"/>
      <c r="AV24" s="9"/>
      <c r="AW24" s="9"/>
      <c r="AX24" s="29"/>
      <c r="AY24" s="9"/>
      <c r="AZ24" s="9"/>
      <c r="BA24" s="9"/>
      <c r="BB24" s="9"/>
      <c r="BC24" s="9"/>
      <c r="BD24" s="9">
        <v>1</v>
      </c>
      <c r="BE24" s="9">
        <v>1</v>
      </c>
      <c r="BF24" s="9"/>
      <c r="BG24" s="9"/>
      <c r="BH24" s="9"/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/>
      <c r="BR24" s="9"/>
      <c r="BS24" s="9"/>
      <c r="BT24" s="9"/>
      <c r="BU24" s="9">
        <v>1</v>
      </c>
      <c r="BV24" s="9"/>
      <c r="BW24" s="9">
        <v>1</v>
      </c>
      <c r="BX24" s="9"/>
      <c r="BY24" s="9"/>
      <c r="BZ24" s="9"/>
      <c r="CA24" s="9"/>
      <c r="CB24" s="9"/>
      <c r="CC24" s="9"/>
      <c r="CD24" s="9"/>
      <c r="CE24" s="29"/>
      <c r="CF24" s="9"/>
      <c r="CG24" s="9"/>
      <c r="CH24" s="9"/>
      <c r="CI24" s="9"/>
      <c r="CJ24" s="9"/>
      <c r="CK24" s="9"/>
      <c r="CL24" s="29"/>
      <c r="CM24" s="29"/>
      <c r="CN24" s="29"/>
      <c r="CO24" s="9"/>
      <c r="CP24" s="9"/>
      <c r="CQ24" s="9"/>
      <c r="CR24" s="9"/>
      <c r="CS24" s="29"/>
      <c r="CT24" s="9"/>
      <c r="CU24" s="9"/>
      <c r="CV24" s="9">
        <v>1</v>
      </c>
      <c r="CW24" s="9"/>
      <c r="CX24" s="9"/>
      <c r="CY24" s="9"/>
      <c r="CZ24" s="9"/>
      <c r="DA24" s="29"/>
      <c r="DB24" s="29"/>
      <c r="DC24" s="9"/>
      <c r="DD24" s="29"/>
      <c r="DE24" s="9"/>
      <c r="DF24" s="29"/>
      <c r="DG24" s="29"/>
      <c r="DH24" s="9">
        <f t="shared" si="0"/>
        <v>8</v>
      </c>
      <c r="DI24" s="30"/>
      <c r="DJ24" s="37"/>
    </row>
    <row r="25" spans="1:114" ht="20.100000000000001" customHeight="1">
      <c r="A25" s="7">
        <v>872260</v>
      </c>
      <c r="B25" s="8" t="s">
        <v>36</v>
      </c>
      <c r="C25" s="9">
        <v>4</v>
      </c>
      <c r="D25" s="8" t="s">
        <v>404</v>
      </c>
      <c r="E25" s="13" t="s">
        <v>401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405</v>
      </c>
      <c r="S25" s="13"/>
      <c r="T25" s="13" t="s">
        <v>293</v>
      </c>
      <c r="U25" s="13" t="s">
        <v>294</v>
      </c>
      <c r="V25" s="13" t="s">
        <v>295</v>
      </c>
      <c r="W25" s="13"/>
      <c r="X25" s="13">
        <v>1</v>
      </c>
      <c r="Y25" s="13"/>
      <c r="Z25" s="13"/>
      <c r="AA25" s="9">
        <v>1</v>
      </c>
      <c r="AB25" s="9"/>
      <c r="AC25" s="9"/>
      <c r="AD25" s="9"/>
      <c r="AE25" s="9"/>
      <c r="AF25" s="9"/>
      <c r="AG25" s="9"/>
      <c r="AH25" s="9"/>
      <c r="AI25" s="29"/>
      <c r="AJ25" s="9"/>
      <c r="AK25" s="9"/>
      <c r="AL25" s="9"/>
      <c r="AM25" s="9"/>
      <c r="AN25" s="9"/>
      <c r="AO25" s="9"/>
      <c r="AP25" s="29"/>
      <c r="AQ25" s="29"/>
      <c r="AR25" s="9"/>
      <c r="AS25" s="29"/>
      <c r="AT25" s="29"/>
      <c r="AU25" s="29"/>
      <c r="AV25" s="9"/>
      <c r="AW25" s="9"/>
      <c r="AX25" s="29"/>
      <c r="AY25" s="9"/>
      <c r="AZ25" s="9"/>
      <c r="BA25" s="9"/>
      <c r="BB25" s="9"/>
      <c r="BC25" s="9"/>
      <c r="BD25" s="9">
        <v>1</v>
      </c>
      <c r="BE25" s="9">
        <v>1</v>
      </c>
      <c r="BF25" s="9"/>
      <c r="BG25" s="9"/>
      <c r="BH25" s="9"/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/>
      <c r="BR25" s="9"/>
      <c r="BS25" s="9"/>
      <c r="BT25" s="9"/>
      <c r="BU25" s="9">
        <v>1</v>
      </c>
      <c r="BV25" s="9"/>
      <c r="BW25" s="9">
        <v>1</v>
      </c>
      <c r="BX25" s="9"/>
      <c r="BY25" s="9"/>
      <c r="BZ25" s="9"/>
      <c r="CA25" s="9"/>
      <c r="CB25" s="9"/>
      <c r="CC25" s="9"/>
      <c r="CD25" s="9"/>
      <c r="CE25" s="29"/>
      <c r="CF25" s="9"/>
      <c r="CG25" s="9"/>
      <c r="CH25" s="9"/>
      <c r="CI25" s="9"/>
      <c r="CJ25" s="9"/>
      <c r="CK25" s="9"/>
      <c r="CL25" s="29"/>
      <c r="CM25" s="29"/>
      <c r="CN25" s="29"/>
      <c r="CO25" s="9"/>
      <c r="CP25" s="9"/>
      <c r="CQ25" s="9"/>
      <c r="CR25" s="9"/>
      <c r="CS25" s="29"/>
      <c r="CT25" s="9"/>
      <c r="CU25" s="9"/>
      <c r="CV25" s="9">
        <v>1</v>
      </c>
      <c r="CW25" s="9"/>
      <c r="CX25" s="9"/>
      <c r="CY25" s="9"/>
      <c r="CZ25" s="9"/>
      <c r="DA25" s="29"/>
      <c r="DB25" s="29"/>
      <c r="DC25" s="9"/>
      <c r="DD25" s="29"/>
      <c r="DE25" s="9"/>
      <c r="DF25" s="29"/>
      <c r="DG25" s="29"/>
      <c r="DH25" s="9">
        <f t="shared" si="0"/>
        <v>8</v>
      </c>
      <c r="DI25" s="30"/>
      <c r="DJ25" s="37"/>
    </row>
    <row r="26" spans="1:114" ht="20.100000000000001" customHeight="1">
      <c r="A26" s="7">
        <v>872271</v>
      </c>
      <c r="B26" s="8" t="s">
        <v>37</v>
      </c>
      <c r="C26" s="9">
        <v>1</v>
      </c>
      <c r="D26" s="8" t="s">
        <v>404</v>
      </c>
      <c r="E26" s="13" t="s">
        <v>401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405</v>
      </c>
      <c r="S26" s="13"/>
      <c r="T26" s="13" t="s">
        <v>293</v>
      </c>
      <c r="U26" s="13" t="s">
        <v>294</v>
      </c>
      <c r="V26" s="13" t="s">
        <v>295</v>
      </c>
      <c r="W26" s="13"/>
      <c r="X26" s="13">
        <v>1</v>
      </c>
      <c r="Y26" s="13"/>
      <c r="Z26" s="13"/>
      <c r="AA26" s="9">
        <v>1</v>
      </c>
      <c r="AB26" s="9"/>
      <c r="AC26" s="9"/>
      <c r="AD26" s="9"/>
      <c r="AE26" s="9"/>
      <c r="AF26" s="9"/>
      <c r="AG26" s="9"/>
      <c r="AH26" s="9"/>
      <c r="AI26" s="29"/>
      <c r="AJ26" s="9"/>
      <c r="AK26" s="9"/>
      <c r="AL26" s="9"/>
      <c r="AM26" s="9"/>
      <c r="AN26" s="9"/>
      <c r="AO26" s="9"/>
      <c r="AP26" s="29"/>
      <c r="AQ26" s="29"/>
      <c r="AR26" s="9"/>
      <c r="AS26" s="29"/>
      <c r="AT26" s="29"/>
      <c r="AU26" s="29"/>
      <c r="AV26" s="9"/>
      <c r="AW26" s="9"/>
      <c r="AX26" s="29"/>
      <c r="AY26" s="9"/>
      <c r="AZ26" s="9"/>
      <c r="BA26" s="9"/>
      <c r="BB26" s="9"/>
      <c r="BC26" s="9"/>
      <c r="BD26" s="9">
        <v>1</v>
      </c>
      <c r="BE26" s="9">
        <v>1</v>
      </c>
      <c r="BF26" s="9"/>
      <c r="BG26" s="9"/>
      <c r="BH26" s="9"/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/>
      <c r="BR26" s="9"/>
      <c r="BS26" s="9"/>
      <c r="BT26" s="9"/>
      <c r="BU26" s="9">
        <v>1</v>
      </c>
      <c r="BV26" s="9"/>
      <c r="BW26" s="9">
        <v>1</v>
      </c>
      <c r="BX26" s="9"/>
      <c r="BY26" s="9"/>
      <c r="BZ26" s="9"/>
      <c r="CA26" s="9"/>
      <c r="CB26" s="9"/>
      <c r="CC26" s="9"/>
      <c r="CD26" s="9"/>
      <c r="CE26" s="29"/>
      <c r="CF26" s="9"/>
      <c r="CG26" s="9"/>
      <c r="CH26" s="9"/>
      <c r="CI26" s="9"/>
      <c r="CJ26" s="9"/>
      <c r="CK26" s="9"/>
      <c r="CL26" s="29"/>
      <c r="CM26" s="29"/>
      <c r="CN26" s="29"/>
      <c r="CO26" s="9"/>
      <c r="CP26" s="9"/>
      <c r="CQ26" s="9"/>
      <c r="CR26" s="9"/>
      <c r="CS26" s="29"/>
      <c r="CT26" s="9"/>
      <c r="CU26" s="9"/>
      <c r="CV26" s="9">
        <v>1</v>
      </c>
      <c r="CW26" s="9"/>
      <c r="CX26" s="9"/>
      <c r="CY26" s="9"/>
      <c r="CZ26" s="9"/>
      <c r="DA26" s="29"/>
      <c r="DB26" s="29"/>
      <c r="DC26" s="9"/>
      <c r="DD26" s="29"/>
      <c r="DE26" s="9"/>
      <c r="DF26" s="29"/>
      <c r="DG26" s="29"/>
      <c r="DH26" s="9">
        <f t="shared" si="0"/>
        <v>8</v>
      </c>
      <c r="DI26" s="32"/>
      <c r="DJ26" s="37"/>
    </row>
    <row r="27" spans="1:114" ht="20.100000000000001" customHeight="1">
      <c r="A27" s="7">
        <v>872584</v>
      </c>
      <c r="B27" s="13" t="s">
        <v>38</v>
      </c>
      <c r="C27" s="9">
        <v>5</v>
      </c>
      <c r="D27" s="13" t="s">
        <v>388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>
        <v>1</v>
      </c>
      <c r="Y27" s="13"/>
      <c r="Z27" s="13"/>
      <c r="AA27" s="9"/>
      <c r="AB27" s="9"/>
      <c r="AC27" s="9"/>
      <c r="AD27" s="9"/>
      <c r="AE27" s="9"/>
      <c r="AF27" s="9"/>
      <c r="AG27" s="9"/>
      <c r="AH27" s="9"/>
      <c r="AI27" s="29"/>
      <c r="AJ27" s="9"/>
      <c r="AK27" s="9"/>
      <c r="AL27" s="9"/>
      <c r="AM27" s="9"/>
      <c r="AN27" s="9"/>
      <c r="AO27" s="9"/>
      <c r="AP27" s="29"/>
      <c r="AQ27" s="29"/>
      <c r="AR27" s="9"/>
      <c r="AS27" s="29"/>
      <c r="AT27" s="29"/>
      <c r="AU27" s="29"/>
      <c r="AV27" s="9"/>
      <c r="AW27" s="9"/>
      <c r="AX27" s="2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29"/>
      <c r="CF27" s="9"/>
      <c r="CG27" s="9"/>
      <c r="CH27" s="9"/>
      <c r="CI27" s="9"/>
      <c r="CJ27" s="9"/>
      <c r="CK27" s="9"/>
      <c r="CL27" s="29"/>
      <c r="CM27" s="29"/>
      <c r="CN27" s="29"/>
      <c r="CO27" s="9"/>
      <c r="CP27" s="9"/>
      <c r="CQ27" s="9"/>
      <c r="CR27" s="9"/>
      <c r="CS27" s="29"/>
      <c r="CT27" s="9"/>
      <c r="CU27" s="9"/>
      <c r="CV27" s="9"/>
      <c r="CW27" s="9">
        <v>1</v>
      </c>
      <c r="CX27" s="9"/>
      <c r="CY27" s="9"/>
      <c r="CZ27" s="9"/>
      <c r="DA27" s="29"/>
      <c r="DB27" s="29"/>
      <c r="DC27" s="9"/>
      <c r="DD27" s="29"/>
      <c r="DE27" s="9"/>
      <c r="DF27" s="29"/>
      <c r="DG27" s="29"/>
      <c r="DH27" s="9">
        <f t="shared" si="0"/>
        <v>1</v>
      </c>
      <c r="DI27" s="35" t="s">
        <v>408</v>
      </c>
      <c r="DJ27" s="31" t="s">
        <v>409</v>
      </c>
    </row>
    <row r="28" spans="1:114" ht="20.100000000000001" customHeight="1">
      <c r="A28" s="7">
        <v>872583</v>
      </c>
      <c r="B28" s="13" t="s">
        <v>39</v>
      </c>
      <c r="C28" s="9">
        <v>1</v>
      </c>
      <c r="D28" s="13" t="s">
        <v>388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>
        <v>1</v>
      </c>
      <c r="Y28" s="13"/>
      <c r="Z28" s="13"/>
      <c r="AA28" s="9"/>
      <c r="AB28" s="9"/>
      <c r="AC28" s="9"/>
      <c r="AD28" s="9"/>
      <c r="AE28" s="9"/>
      <c r="AF28" s="9"/>
      <c r="AG28" s="9"/>
      <c r="AH28" s="9"/>
      <c r="AI28" s="29"/>
      <c r="AJ28" s="9"/>
      <c r="AK28" s="9"/>
      <c r="AL28" s="9"/>
      <c r="AM28" s="9"/>
      <c r="AN28" s="9"/>
      <c r="AO28" s="9"/>
      <c r="AP28" s="29"/>
      <c r="AQ28" s="29"/>
      <c r="AR28" s="9"/>
      <c r="AS28" s="29"/>
      <c r="AT28" s="29"/>
      <c r="AU28" s="29"/>
      <c r="AV28" s="9"/>
      <c r="AW28" s="9"/>
      <c r="AX28" s="2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29"/>
      <c r="CF28" s="9"/>
      <c r="CG28" s="9"/>
      <c r="CH28" s="9"/>
      <c r="CI28" s="9"/>
      <c r="CJ28" s="9"/>
      <c r="CK28" s="9"/>
      <c r="CL28" s="29"/>
      <c r="CM28" s="29"/>
      <c r="CN28" s="29"/>
      <c r="CO28" s="9"/>
      <c r="CP28" s="9"/>
      <c r="CQ28" s="9"/>
      <c r="CR28" s="9"/>
      <c r="CS28" s="29"/>
      <c r="CT28" s="9"/>
      <c r="CU28" s="9"/>
      <c r="CV28" s="9"/>
      <c r="CW28" s="9">
        <v>1</v>
      </c>
      <c r="CX28" s="9"/>
      <c r="CY28" s="9"/>
      <c r="CZ28" s="9"/>
      <c r="DA28" s="29"/>
      <c r="DB28" s="29"/>
      <c r="DC28" s="9"/>
      <c r="DD28" s="29"/>
      <c r="DE28" s="9"/>
      <c r="DF28" s="29"/>
      <c r="DG28" s="29"/>
      <c r="DH28" s="9">
        <f t="shared" si="0"/>
        <v>1</v>
      </c>
      <c r="DI28" s="38"/>
      <c r="DJ28" s="31"/>
    </row>
    <row r="29" spans="1:114" ht="20.100000000000001" customHeight="1">
      <c r="A29" s="20" t="s">
        <v>40</v>
      </c>
      <c r="B29" s="13" t="s">
        <v>41</v>
      </c>
      <c r="C29" s="9">
        <v>208</v>
      </c>
      <c r="D29" s="13" t="s">
        <v>410</v>
      </c>
      <c r="E29" s="13" t="s">
        <v>411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>
        <v>1</v>
      </c>
      <c r="Y29" s="13"/>
      <c r="Z29" s="13"/>
      <c r="AA29" s="9"/>
      <c r="AB29" s="9"/>
      <c r="AC29" s="9"/>
      <c r="AD29" s="9"/>
      <c r="AE29" s="9"/>
      <c r="AF29" s="9"/>
      <c r="AG29" s="9"/>
      <c r="AH29" s="9"/>
      <c r="AI29" s="29"/>
      <c r="AJ29" s="9"/>
      <c r="AK29" s="9"/>
      <c r="AL29" s="9"/>
      <c r="AM29" s="9"/>
      <c r="AN29" s="9"/>
      <c r="AO29" s="9"/>
      <c r="AP29" s="29"/>
      <c r="AQ29" s="29"/>
      <c r="AR29" s="9"/>
      <c r="AS29" s="29"/>
      <c r="AT29" s="29"/>
      <c r="AU29" s="29"/>
      <c r="AV29" s="9"/>
      <c r="AW29" s="9"/>
      <c r="AX29" s="2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29"/>
      <c r="CF29" s="9"/>
      <c r="CG29" s="9"/>
      <c r="CH29" s="9"/>
      <c r="CI29" s="9"/>
      <c r="CJ29" s="9"/>
      <c r="CK29" s="9"/>
      <c r="CL29" s="29"/>
      <c r="CM29" s="29"/>
      <c r="CN29" s="29"/>
      <c r="CO29" s="9"/>
      <c r="CP29" s="9"/>
      <c r="CQ29" s="9"/>
      <c r="CR29" s="9"/>
      <c r="CS29" s="29"/>
      <c r="CT29" s="9"/>
      <c r="CU29" s="9"/>
      <c r="CV29" s="9"/>
      <c r="CW29" s="9"/>
      <c r="CX29" s="9">
        <v>1</v>
      </c>
      <c r="CY29" s="9"/>
      <c r="CZ29" s="9"/>
      <c r="DA29" s="29"/>
      <c r="DB29" s="29"/>
      <c r="DC29" s="9"/>
      <c r="DD29" s="29"/>
      <c r="DE29" s="9"/>
      <c r="DF29" s="29"/>
      <c r="DG29" s="29"/>
      <c r="DH29" s="9">
        <f t="shared" si="0"/>
        <v>1</v>
      </c>
      <c r="DI29" s="30" t="s">
        <v>412</v>
      </c>
      <c r="DJ29" s="31" t="s">
        <v>413</v>
      </c>
    </row>
    <row r="30" spans="1:114" ht="20.100000000000001" customHeight="1">
      <c r="A30" s="7">
        <v>872564</v>
      </c>
      <c r="B30" s="13" t="s">
        <v>42</v>
      </c>
      <c r="C30" s="9">
        <v>4</v>
      </c>
      <c r="D30" s="13" t="s">
        <v>410</v>
      </c>
      <c r="E30" s="13" t="s">
        <v>411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>
        <v>1</v>
      </c>
      <c r="Y30" s="13"/>
      <c r="Z30" s="13"/>
      <c r="AA30" s="9"/>
      <c r="AB30" s="9"/>
      <c r="AC30" s="9"/>
      <c r="AD30" s="9"/>
      <c r="AE30" s="9"/>
      <c r="AF30" s="9"/>
      <c r="AG30" s="9"/>
      <c r="AH30" s="9"/>
      <c r="AI30" s="29"/>
      <c r="AJ30" s="9"/>
      <c r="AK30" s="9"/>
      <c r="AL30" s="9"/>
      <c r="AM30" s="9"/>
      <c r="AN30" s="9"/>
      <c r="AO30" s="9"/>
      <c r="AP30" s="29"/>
      <c r="AQ30" s="29"/>
      <c r="AR30" s="9"/>
      <c r="AS30" s="29"/>
      <c r="AT30" s="29"/>
      <c r="AU30" s="29"/>
      <c r="AV30" s="9"/>
      <c r="AW30" s="9"/>
      <c r="AX30" s="2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29"/>
      <c r="CF30" s="9"/>
      <c r="CG30" s="9"/>
      <c r="CH30" s="9"/>
      <c r="CI30" s="9"/>
      <c r="CJ30" s="9"/>
      <c r="CK30" s="9"/>
      <c r="CL30" s="29"/>
      <c r="CM30" s="29"/>
      <c r="CN30" s="29"/>
      <c r="CO30" s="9"/>
      <c r="CP30" s="9"/>
      <c r="CQ30" s="9"/>
      <c r="CR30" s="9"/>
      <c r="CS30" s="29"/>
      <c r="CT30" s="9"/>
      <c r="CU30" s="9"/>
      <c r="CV30" s="9"/>
      <c r="CW30" s="9"/>
      <c r="CX30" s="9">
        <v>1</v>
      </c>
      <c r="CY30" s="9"/>
      <c r="CZ30" s="9"/>
      <c r="DA30" s="29"/>
      <c r="DB30" s="29"/>
      <c r="DC30" s="9"/>
      <c r="DD30" s="29"/>
      <c r="DE30" s="9"/>
      <c r="DF30" s="29"/>
      <c r="DG30" s="29"/>
      <c r="DH30" s="9">
        <f t="shared" si="0"/>
        <v>1</v>
      </c>
      <c r="DI30" s="30"/>
      <c r="DJ30" s="31"/>
    </row>
    <row r="31" spans="1:114" ht="20.100000000000001" customHeight="1">
      <c r="A31" s="7">
        <v>872560</v>
      </c>
      <c r="B31" s="13" t="s">
        <v>43</v>
      </c>
      <c r="C31" s="9">
        <v>1</v>
      </c>
      <c r="D31" s="13" t="s">
        <v>410</v>
      </c>
      <c r="E31" s="13" t="s">
        <v>411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>
        <v>1</v>
      </c>
      <c r="Y31" s="13"/>
      <c r="Z31" s="13"/>
      <c r="AA31" s="9"/>
      <c r="AB31" s="9"/>
      <c r="AC31" s="9"/>
      <c r="AD31" s="9"/>
      <c r="AE31" s="9"/>
      <c r="AF31" s="9"/>
      <c r="AG31" s="9"/>
      <c r="AH31" s="9"/>
      <c r="AI31" s="29"/>
      <c r="AJ31" s="9"/>
      <c r="AK31" s="9"/>
      <c r="AL31" s="9"/>
      <c r="AM31" s="9"/>
      <c r="AN31" s="9"/>
      <c r="AO31" s="9"/>
      <c r="AP31" s="29"/>
      <c r="AQ31" s="29"/>
      <c r="AR31" s="9"/>
      <c r="AS31" s="29"/>
      <c r="AT31" s="29"/>
      <c r="AU31" s="29"/>
      <c r="AV31" s="9"/>
      <c r="AW31" s="9"/>
      <c r="AX31" s="2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29"/>
      <c r="CF31" s="9"/>
      <c r="CG31" s="9"/>
      <c r="CH31" s="9"/>
      <c r="CI31" s="9"/>
      <c r="CJ31" s="9"/>
      <c r="CK31" s="9"/>
      <c r="CL31" s="29"/>
      <c r="CM31" s="29"/>
      <c r="CN31" s="29"/>
      <c r="CO31" s="9"/>
      <c r="CP31" s="9"/>
      <c r="CQ31" s="9"/>
      <c r="CR31" s="9"/>
      <c r="CS31" s="29"/>
      <c r="CT31" s="9"/>
      <c r="CU31" s="9"/>
      <c r="CV31" s="9"/>
      <c r="CW31" s="9"/>
      <c r="CX31" s="9">
        <v>1</v>
      </c>
      <c r="CY31" s="9"/>
      <c r="CZ31" s="9"/>
      <c r="DA31" s="29"/>
      <c r="DB31" s="29"/>
      <c r="DC31" s="9"/>
      <c r="DD31" s="29"/>
      <c r="DE31" s="9"/>
      <c r="DF31" s="29"/>
      <c r="DG31" s="29"/>
      <c r="DH31" s="9">
        <f t="shared" si="0"/>
        <v>1</v>
      </c>
      <c r="DI31" s="32"/>
      <c r="DJ31" s="31"/>
    </row>
    <row r="32" spans="1:114" ht="20.100000000000001" customHeight="1">
      <c r="A32" s="7">
        <v>881636</v>
      </c>
      <c r="B32" s="13" t="s">
        <v>44</v>
      </c>
      <c r="C32" s="9">
        <v>5</v>
      </c>
      <c r="D32" s="13" t="s">
        <v>410</v>
      </c>
      <c r="E32" s="13" t="s">
        <v>288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>
        <v>1</v>
      </c>
      <c r="Y32" s="13"/>
      <c r="Z32" s="13"/>
      <c r="AA32" s="9"/>
      <c r="AB32" s="9"/>
      <c r="AC32" s="9"/>
      <c r="AD32" s="9"/>
      <c r="AE32" s="9"/>
      <c r="AF32" s="9"/>
      <c r="AG32" s="9"/>
      <c r="AH32" s="9"/>
      <c r="AI32" s="29"/>
      <c r="AJ32" s="9"/>
      <c r="AK32" s="9"/>
      <c r="AL32" s="9">
        <v>1</v>
      </c>
      <c r="AM32" s="9"/>
      <c r="AN32" s="9"/>
      <c r="AO32" s="9"/>
      <c r="AP32" s="29"/>
      <c r="AQ32" s="29"/>
      <c r="AR32" s="9"/>
      <c r="AS32" s="29"/>
      <c r="AT32" s="29"/>
      <c r="AU32" s="29"/>
      <c r="AV32" s="9"/>
      <c r="AW32" s="9"/>
      <c r="AX32" s="2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29"/>
      <c r="CF32" s="9"/>
      <c r="CG32" s="9"/>
      <c r="CH32" s="9"/>
      <c r="CI32" s="9"/>
      <c r="CJ32" s="9"/>
      <c r="CK32" s="9"/>
      <c r="CL32" s="29"/>
      <c r="CM32" s="29"/>
      <c r="CN32" s="29"/>
      <c r="CO32" s="9"/>
      <c r="CP32" s="9"/>
      <c r="CQ32" s="9"/>
      <c r="CR32" s="9"/>
      <c r="CS32" s="29"/>
      <c r="CT32" s="9"/>
      <c r="CU32" s="9"/>
      <c r="CV32" s="9"/>
      <c r="CW32" s="9"/>
      <c r="CX32" s="9"/>
      <c r="CY32" s="9"/>
      <c r="CZ32" s="9"/>
      <c r="DA32" s="29"/>
      <c r="DB32" s="29"/>
      <c r="DC32" s="9"/>
      <c r="DD32" s="29"/>
      <c r="DE32" s="9"/>
      <c r="DF32" s="29"/>
      <c r="DG32" s="29"/>
      <c r="DH32" s="9">
        <f t="shared" si="0"/>
        <v>1</v>
      </c>
      <c r="DI32" s="35" t="s">
        <v>414</v>
      </c>
      <c r="DJ32" s="31" t="s">
        <v>409</v>
      </c>
    </row>
    <row r="33" spans="1:114" ht="20.100000000000001" customHeight="1">
      <c r="A33" s="7">
        <v>881635</v>
      </c>
      <c r="B33" s="13" t="s">
        <v>45</v>
      </c>
      <c r="C33" s="9">
        <v>1</v>
      </c>
      <c r="D33" s="13" t="s">
        <v>410</v>
      </c>
      <c r="E33" s="13" t="s">
        <v>288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>
        <v>1</v>
      </c>
      <c r="Y33" s="13"/>
      <c r="Z33" s="13"/>
      <c r="AA33" s="9"/>
      <c r="AB33" s="9"/>
      <c r="AC33" s="9"/>
      <c r="AD33" s="9"/>
      <c r="AE33" s="9"/>
      <c r="AF33" s="9"/>
      <c r="AG33" s="9"/>
      <c r="AH33" s="9"/>
      <c r="AI33" s="29"/>
      <c r="AJ33" s="9"/>
      <c r="AK33" s="9"/>
      <c r="AL33" s="9">
        <v>1</v>
      </c>
      <c r="AM33" s="9"/>
      <c r="AN33" s="9"/>
      <c r="AO33" s="9"/>
      <c r="AP33" s="29"/>
      <c r="AQ33" s="29"/>
      <c r="AR33" s="9"/>
      <c r="AS33" s="29"/>
      <c r="AT33" s="29"/>
      <c r="AU33" s="29"/>
      <c r="AV33" s="9"/>
      <c r="AW33" s="9"/>
      <c r="AX33" s="2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29"/>
      <c r="CF33" s="9"/>
      <c r="CG33" s="9"/>
      <c r="CH33" s="9"/>
      <c r="CI33" s="9"/>
      <c r="CJ33" s="9"/>
      <c r="CK33" s="9"/>
      <c r="CL33" s="29"/>
      <c r="CM33" s="29"/>
      <c r="CN33" s="29"/>
      <c r="CO33" s="9"/>
      <c r="CP33" s="9"/>
      <c r="CQ33" s="9"/>
      <c r="CR33" s="9"/>
      <c r="CS33" s="29"/>
      <c r="CT33" s="9"/>
      <c r="CU33" s="9"/>
      <c r="CV33" s="9"/>
      <c r="CW33" s="9"/>
      <c r="CX33" s="9"/>
      <c r="CY33" s="9"/>
      <c r="CZ33" s="9"/>
      <c r="DA33" s="29"/>
      <c r="DB33" s="29"/>
      <c r="DC33" s="9"/>
      <c r="DD33" s="29"/>
      <c r="DE33" s="9"/>
      <c r="DF33" s="29"/>
      <c r="DG33" s="29"/>
      <c r="DH33" s="9">
        <f t="shared" si="0"/>
        <v>1</v>
      </c>
      <c r="DI33" s="38"/>
      <c r="DJ33" s="31"/>
    </row>
    <row r="34" spans="1:114" ht="20.100000000000001" customHeight="1">
      <c r="A34" s="7">
        <v>872556</v>
      </c>
      <c r="B34" s="13" t="s">
        <v>46</v>
      </c>
      <c r="C34" s="9">
        <v>5</v>
      </c>
      <c r="D34" s="13" t="s">
        <v>415</v>
      </c>
      <c r="E34" s="13" t="s">
        <v>291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293</v>
      </c>
      <c r="S34" s="13"/>
      <c r="T34" s="13" t="s">
        <v>293</v>
      </c>
      <c r="U34" s="13"/>
      <c r="V34" s="13"/>
      <c r="W34" s="13"/>
      <c r="X34" s="13">
        <v>1</v>
      </c>
      <c r="Y34" s="13"/>
      <c r="Z34" s="13"/>
      <c r="AA34" s="9"/>
      <c r="AB34" s="9"/>
      <c r="AC34" s="9"/>
      <c r="AD34" s="9"/>
      <c r="AE34" s="9"/>
      <c r="AF34" s="9"/>
      <c r="AG34" s="9"/>
      <c r="AH34" s="9"/>
      <c r="AI34" s="29"/>
      <c r="AJ34" s="9"/>
      <c r="AK34" s="9"/>
      <c r="AL34" s="9"/>
      <c r="AM34" s="9"/>
      <c r="AN34" s="9"/>
      <c r="AO34" s="9"/>
      <c r="AP34" s="29"/>
      <c r="AQ34" s="29"/>
      <c r="AR34" s="9"/>
      <c r="AS34" s="29"/>
      <c r="AT34" s="29"/>
      <c r="AU34" s="29"/>
      <c r="AV34" s="9">
        <v>1</v>
      </c>
      <c r="AW34" s="9"/>
      <c r="AX34" s="29"/>
      <c r="AY34" s="9"/>
      <c r="AZ34" s="9"/>
      <c r="BA34" s="9">
        <v>1</v>
      </c>
      <c r="BB34" s="9">
        <v>1</v>
      </c>
      <c r="BC34" s="9">
        <v>1</v>
      </c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29"/>
      <c r="CF34" s="9"/>
      <c r="CG34" s="9"/>
      <c r="CH34" s="9"/>
      <c r="CI34" s="9"/>
      <c r="CJ34" s="9"/>
      <c r="CK34" s="9"/>
      <c r="CL34" s="29"/>
      <c r="CM34" s="29"/>
      <c r="CN34" s="29"/>
      <c r="CO34" s="9"/>
      <c r="CP34" s="9"/>
      <c r="CQ34" s="9"/>
      <c r="CR34" s="9"/>
      <c r="CS34" s="29"/>
      <c r="CT34" s="9"/>
      <c r="CU34" s="9"/>
      <c r="CV34" s="9"/>
      <c r="CW34" s="9"/>
      <c r="CX34" s="9"/>
      <c r="CY34" s="9"/>
      <c r="CZ34" s="9">
        <v>1</v>
      </c>
      <c r="DA34" s="29"/>
      <c r="DB34" s="29"/>
      <c r="DC34" s="9"/>
      <c r="DD34" s="29"/>
      <c r="DE34" s="9"/>
      <c r="DF34" s="29"/>
      <c r="DG34" s="29"/>
      <c r="DH34" s="9">
        <f t="shared" si="0"/>
        <v>5</v>
      </c>
      <c r="DI34" s="35" t="s">
        <v>416</v>
      </c>
      <c r="DJ34" s="31" t="s">
        <v>417</v>
      </c>
    </row>
    <row r="35" spans="1:114" ht="20.100000000000001" customHeight="1">
      <c r="A35" s="7">
        <v>872555</v>
      </c>
      <c r="B35" s="13" t="s">
        <v>47</v>
      </c>
      <c r="C35" s="9">
        <v>1</v>
      </c>
      <c r="D35" s="13" t="s">
        <v>415</v>
      </c>
      <c r="E35" s="13" t="s">
        <v>291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293</v>
      </c>
      <c r="S35" s="13"/>
      <c r="T35" s="13" t="s">
        <v>293</v>
      </c>
      <c r="U35" s="13"/>
      <c r="V35" s="13"/>
      <c r="W35" s="13"/>
      <c r="X35" s="13">
        <v>1</v>
      </c>
      <c r="Y35" s="13"/>
      <c r="Z35" s="13"/>
      <c r="AA35" s="9"/>
      <c r="AB35" s="9"/>
      <c r="AC35" s="9"/>
      <c r="AD35" s="9"/>
      <c r="AE35" s="9"/>
      <c r="AF35" s="9"/>
      <c r="AG35" s="9"/>
      <c r="AH35" s="9"/>
      <c r="AI35" s="29"/>
      <c r="AJ35" s="9"/>
      <c r="AK35" s="9"/>
      <c r="AL35" s="9"/>
      <c r="AM35" s="9"/>
      <c r="AN35" s="9"/>
      <c r="AO35" s="9"/>
      <c r="AP35" s="29"/>
      <c r="AQ35" s="29"/>
      <c r="AR35" s="9"/>
      <c r="AS35" s="29"/>
      <c r="AT35" s="29"/>
      <c r="AU35" s="29"/>
      <c r="AV35" s="9">
        <v>1</v>
      </c>
      <c r="AW35" s="9"/>
      <c r="AX35" s="29"/>
      <c r="AY35" s="9"/>
      <c r="AZ35" s="9"/>
      <c r="BA35" s="9">
        <v>1</v>
      </c>
      <c r="BB35" s="9">
        <v>1</v>
      </c>
      <c r="BC35" s="9">
        <v>1</v>
      </c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29"/>
      <c r="CF35" s="9"/>
      <c r="CG35" s="9"/>
      <c r="CH35" s="9"/>
      <c r="CI35" s="9"/>
      <c r="CJ35" s="9"/>
      <c r="CK35" s="9"/>
      <c r="CL35" s="29"/>
      <c r="CM35" s="29"/>
      <c r="CN35" s="29"/>
      <c r="CO35" s="9"/>
      <c r="CP35" s="9"/>
      <c r="CQ35" s="9"/>
      <c r="CR35" s="9"/>
      <c r="CS35" s="29"/>
      <c r="CT35" s="9"/>
      <c r="CU35" s="9"/>
      <c r="CV35" s="9"/>
      <c r="CW35" s="9"/>
      <c r="CX35" s="9"/>
      <c r="CY35" s="9"/>
      <c r="CZ35" s="9">
        <v>1</v>
      </c>
      <c r="DA35" s="29"/>
      <c r="DB35" s="29"/>
      <c r="DC35" s="9"/>
      <c r="DD35" s="29"/>
      <c r="DE35" s="9"/>
      <c r="DF35" s="29"/>
      <c r="DG35" s="29"/>
      <c r="DH35" s="9">
        <f t="shared" si="0"/>
        <v>5</v>
      </c>
      <c r="DI35" s="35"/>
      <c r="DJ35" s="31"/>
    </row>
    <row r="36" spans="1:114" ht="20.100000000000001" customHeight="1">
      <c r="A36" s="20">
        <v>722699</v>
      </c>
      <c r="B36" s="13" t="s">
        <v>48</v>
      </c>
      <c r="C36" s="9">
        <v>208</v>
      </c>
      <c r="D36" s="13" t="s">
        <v>396</v>
      </c>
      <c r="E36" s="13" t="s">
        <v>411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397</v>
      </c>
      <c r="S36" s="13" t="s">
        <v>292</v>
      </c>
      <c r="T36" s="13"/>
      <c r="U36" s="13"/>
      <c r="V36" s="13" t="s">
        <v>295</v>
      </c>
      <c r="W36" s="13"/>
      <c r="X36" s="13">
        <v>1</v>
      </c>
      <c r="Y36" s="13"/>
      <c r="Z36" s="13"/>
      <c r="AA36" s="9"/>
      <c r="AB36" s="9"/>
      <c r="AC36" s="9"/>
      <c r="AD36" s="9"/>
      <c r="AE36" s="9"/>
      <c r="AF36" s="9"/>
      <c r="AG36" s="9"/>
      <c r="AH36" s="9"/>
      <c r="AI36" s="29"/>
      <c r="AJ36" s="9"/>
      <c r="AK36" s="9"/>
      <c r="AL36" s="9"/>
      <c r="AM36" s="9"/>
      <c r="AN36" s="9"/>
      <c r="AO36" s="9"/>
      <c r="AP36" s="29"/>
      <c r="AQ36" s="29"/>
      <c r="AR36" s="9"/>
      <c r="AS36" s="29"/>
      <c r="AT36" s="29"/>
      <c r="AU36" s="29"/>
      <c r="AV36" s="9"/>
      <c r="AW36" s="9">
        <v>1</v>
      </c>
      <c r="AX36" s="29"/>
      <c r="AY36" s="9"/>
      <c r="AZ36" s="9">
        <v>1</v>
      </c>
      <c r="BA36" s="9">
        <v>1</v>
      </c>
      <c r="BB36" s="9">
        <v>1</v>
      </c>
      <c r="BC36" s="9"/>
      <c r="BD36" s="9"/>
      <c r="BE36" s="9">
        <v>1</v>
      </c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>
        <v>1</v>
      </c>
      <c r="BW36" s="9"/>
      <c r="BX36" s="9"/>
      <c r="BY36" s="9"/>
      <c r="BZ36" s="9"/>
      <c r="CA36" s="9"/>
      <c r="CB36" s="9"/>
      <c r="CC36" s="9"/>
      <c r="CD36" s="9"/>
      <c r="CE36" s="29"/>
      <c r="CF36" s="9"/>
      <c r="CG36" s="9"/>
      <c r="CH36" s="9"/>
      <c r="CI36" s="9"/>
      <c r="CJ36" s="9"/>
      <c r="CK36" s="9"/>
      <c r="CL36" s="29"/>
      <c r="CM36" s="29"/>
      <c r="CN36" s="29"/>
      <c r="CO36" s="9"/>
      <c r="CP36" s="9"/>
      <c r="CQ36" s="9"/>
      <c r="CR36" s="9"/>
      <c r="CS36" s="29"/>
      <c r="CT36" s="9"/>
      <c r="CU36" s="9"/>
      <c r="CV36" s="9"/>
      <c r="CW36" s="9"/>
      <c r="CX36" s="9"/>
      <c r="CY36" s="9"/>
      <c r="CZ36" s="9"/>
      <c r="DA36" s="29"/>
      <c r="DB36" s="29"/>
      <c r="DC36" s="9">
        <v>1</v>
      </c>
      <c r="DD36" s="29"/>
      <c r="DE36" s="9"/>
      <c r="DF36" s="29"/>
      <c r="DG36" s="29"/>
      <c r="DH36" s="9">
        <f t="shared" si="0"/>
        <v>7</v>
      </c>
      <c r="DI36" s="35" t="s">
        <v>418</v>
      </c>
      <c r="DJ36" s="31" t="s">
        <v>419</v>
      </c>
    </row>
    <row r="37" spans="1:114" ht="20.100000000000001" customHeight="1">
      <c r="A37" s="20">
        <v>722698</v>
      </c>
      <c r="B37" s="13" t="s">
        <v>49</v>
      </c>
      <c r="C37" s="9">
        <v>60</v>
      </c>
      <c r="D37" s="13" t="s">
        <v>396</v>
      </c>
      <c r="E37" s="13" t="s">
        <v>411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397</v>
      </c>
      <c r="S37" s="13" t="s">
        <v>292</v>
      </c>
      <c r="T37" s="13"/>
      <c r="U37" s="13"/>
      <c r="V37" s="13" t="s">
        <v>295</v>
      </c>
      <c r="W37" s="13"/>
      <c r="X37" s="13">
        <v>1</v>
      </c>
      <c r="Y37" s="13"/>
      <c r="Z37" s="13"/>
      <c r="AA37" s="9"/>
      <c r="AB37" s="9"/>
      <c r="AC37" s="9"/>
      <c r="AD37" s="9"/>
      <c r="AE37" s="9"/>
      <c r="AF37" s="9"/>
      <c r="AG37" s="9"/>
      <c r="AH37" s="9"/>
      <c r="AI37" s="29"/>
      <c r="AJ37" s="9"/>
      <c r="AK37" s="9"/>
      <c r="AL37" s="9"/>
      <c r="AM37" s="9"/>
      <c r="AN37" s="9"/>
      <c r="AO37" s="9"/>
      <c r="AP37" s="29"/>
      <c r="AQ37" s="29"/>
      <c r="AR37" s="9"/>
      <c r="AS37" s="29"/>
      <c r="AT37" s="29"/>
      <c r="AU37" s="29"/>
      <c r="AV37" s="9"/>
      <c r="AW37" s="9">
        <v>1</v>
      </c>
      <c r="AX37" s="29"/>
      <c r="AY37" s="9"/>
      <c r="AZ37" s="9">
        <v>1</v>
      </c>
      <c r="BA37" s="9">
        <v>1</v>
      </c>
      <c r="BB37" s="9">
        <v>1</v>
      </c>
      <c r="BC37" s="9"/>
      <c r="BD37" s="9"/>
      <c r="BE37" s="9">
        <v>1</v>
      </c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>
        <v>1</v>
      </c>
      <c r="BW37" s="9"/>
      <c r="BX37" s="9"/>
      <c r="BY37" s="9"/>
      <c r="BZ37" s="9"/>
      <c r="CA37" s="9"/>
      <c r="CB37" s="9"/>
      <c r="CC37" s="9"/>
      <c r="CD37" s="9"/>
      <c r="CE37" s="29"/>
      <c r="CF37" s="9"/>
      <c r="CG37" s="9"/>
      <c r="CH37" s="9"/>
      <c r="CI37" s="9"/>
      <c r="CJ37" s="9"/>
      <c r="CK37" s="9"/>
      <c r="CL37" s="29"/>
      <c r="CM37" s="29"/>
      <c r="CN37" s="29"/>
      <c r="CO37" s="9"/>
      <c r="CP37" s="9"/>
      <c r="CQ37" s="9"/>
      <c r="CR37" s="9"/>
      <c r="CS37" s="29"/>
      <c r="CT37" s="9"/>
      <c r="CU37" s="9"/>
      <c r="CV37" s="9"/>
      <c r="CW37" s="9"/>
      <c r="CX37" s="9"/>
      <c r="CY37" s="9"/>
      <c r="CZ37" s="9"/>
      <c r="DA37" s="29"/>
      <c r="DB37" s="29"/>
      <c r="DC37" s="9">
        <v>1</v>
      </c>
      <c r="DD37" s="29"/>
      <c r="DE37" s="9"/>
      <c r="DF37" s="29"/>
      <c r="DG37" s="29"/>
      <c r="DH37" s="9">
        <f t="shared" si="0"/>
        <v>7</v>
      </c>
      <c r="DI37" s="35"/>
      <c r="DJ37" s="31"/>
    </row>
    <row r="38" spans="1:114" ht="20.100000000000001" customHeight="1">
      <c r="A38" s="20">
        <v>872553</v>
      </c>
      <c r="B38" s="13" t="s">
        <v>50</v>
      </c>
      <c r="C38" s="9">
        <v>20</v>
      </c>
      <c r="D38" s="13" t="s">
        <v>396</v>
      </c>
      <c r="E38" s="13" t="s">
        <v>411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397</v>
      </c>
      <c r="S38" s="13" t="s">
        <v>292</v>
      </c>
      <c r="T38" s="13"/>
      <c r="U38" s="13"/>
      <c r="V38" s="13" t="s">
        <v>295</v>
      </c>
      <c r="W38" s="13"/>
      <c r="X38" s="13">
        <v>1</v>
      </c>
      <c r="Y38" s="13"/>
      <c r="Z38" s="13"/>
      <c r="AA38" s="9"/>
      <c r="AB38" s="9"/>
      <c r="AC38" s="9"/>
      <c r="AD38" s="9"/>
      <c r="AE38" s="9"/>
      <c r="AF38" s="9"/>
      <c r="AG38" s="9"/>
      <c r="AH38" s="9"/>
      <c r="AI38" s="29"/>
      <c r="AJ38" s="9"/>
      <c r="AK38" s="9"/>
      <c r="AL38" s="9"/>
      <c r="AM38" s="9"/>
      <c r="AN38" s="9"/>
      <c r="AO38" s="9"/>
      <c r="AP38" s="29"/>
      <c r="AQ38" s="29"/>
      <c r="AR38" s="9"/>
      <c r="AS38" s="29"/>
      <c r="AT38" s="29"/>
      <c r="AU38" s="29"/>
      <c r="AV38" s="9"/>
      <c r="AW38" s="9">
        <v>1</v>
      </c>
      <c r="AX38" s="29"/>
      <c r="AY38" s="9"/>
      <c r="AZ38" s="9">
        <v>1</v>
      </c>
      <c r="BA38" s="9">
        <v>1</v>
      </c>
      <c r="BB38" s="9">
        <v>1</v>
      </c>
      <c r="BC38" s="9"/>
      <c r="BD38" s="9"/>
      <c r="BE38" s="9">
        <v>1</v>
      </c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>
        <v>1</v>
      </c>
      <c r="BW38" s="9"/>
      <c r="BX38" s="9"/>
      <c r="BY38" s="9"/>
      <c r="BZ38" s="9"/>
      <c r="CA38" s="9"/>
      <c r="CB38" s="9"/>
      <c r="CC38" s="9"/>
      <c r="CD38" s="9"/>
      <c r="CE38" s="29"/>
      <c r="CF38" s="9"/>
      <c r="CG38" s="9"/>
      <c r="CH38" s="9"/>
      <c r="CI38" s="9"/>
      <c r="CJ38" s="9"/>
      <c r="CK38" s="9"/>
      <c r="CL38" s="29"/>
      <c r="CM38" s="29"/>
      <c r="CN38" s="29"/>
      <c r="CO38" s="9"/>
      <c r="CP38" s="9"/>
      <c r="CQ38" s="9"/>
      <c r="CR38" s="9"/>
      <c r="CS38" s="29"/>
      <c r="CT38" s="9"/>
      <c r="CU38" s="9"/>
      <c r="CV38" s="9"/>
      <c r="CW38" s="9"/>
      <c r="CX38" s="9"/>
      <c r="CY38" s="9"/>
      <c r="CZ38" s="9"/>
      <c r="DA38" s="29"/>
      <c r="DB38" s="29"/>
      <c r="DC38" s="9">
        <v>1</v>
      </c>
      <c r="DD38" s="29"/>
      <c r="DE38" s="9"/>
      <c r="DF38" s="29"/>
      <c r="DG38" s="29"/>
      <c r="DH38" s="9">
        <f t="shared" si="0"/>
        <v>7</v>
      </c>
      <c r="DI38" s="35"/>
      <c r="DJ38" s="31"/>
    </row>
    <row r="39" spans="1:114" ht="20.100000000000001" customHeight="1">
      <c r="A39" s="7">
        <v>872552</v>
      </c>
      <c r="B39" s="8" t="s">
        <v>51</v>
      </c>
      <c r="C39" s="9">
        <v>5</v>
      </c>
      <c r="D39" s="8" t="s">
        <v>396</v>
      </c>
      <c r="E39" s="13" t="s">
        <v>411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397</v>
      </c>
      <c r="S39" s="13" t="s">
        <v>292</v>
      </c>
      <c r="T39" s="13"/>
      <c r="U39" s="13"/>
      <c r="V39" s="13" t="s">
        <v>295</v>
      </c>
      <c r="W39" s="13"/>
      <c r="X39" s="13">
        <v>1</v>
      </c>
      <c r="Y39" s="13"/>
      <c r="Z39" s="13"/>
      <c r="AA39" s="9"/>
      <c r="AB39" s="9"/>
      <c r="AC39" s="9"/>
      <c r="AD39" s="9"/>
      <c r="AE39" s="9"/>
      <c r="AF39" s="9"/>
      <c r="AG39" s="9"/>
      <c r="AH39" s="9"/>
      <c r="AI39" s="29"/>
      <c r="AJ39" s="9"/>
      <c r="AK39" s="9"/>
      <c r="AL39" s="9"/>
      <c r="AM39" s="9"/>
      <c r="AN39" s="9"/>
      <c r="AO39" s="9"/>
      <c r="AP39" s="29"/>
      <c r="AQ39" s="29"/>
      <c r="AR39" s="9"/>
      <c r="AS39" s="29"/>
      <c r="AT39" s="29"/>
      <c r="AU39" s="29"/>
      <c r="AV39" s="9"/>
      <c r="AW39" s="9">
        <v>1</v>
      </c>
      <c r="AX39" s="29"/>
      <c r="AY39" s="9"/>
      <c r="AZ39" s="9">
        <v>1</v>
      </c>
      <c r="BA39" s="9">
        <v>1</v>
      </c>
      <c r="BB39" s="9">
        <v>1</v>
      </c>
      <c r="BC39" s="9"/>
      <c r="BD39" s="9"/>
      <c r="BE39" s="9">
        <v>1</v>
      </c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>
        <v>1</v>
      </c>
      <c r="BW39" s="9"/>
      <c r="BX39" s="9"/>
      <c r="BY39" s="9"/>
      <c r="BZ39" s="9"/>
      <c r="CA39" s="9"/>
      <c r="CB39" s="9"/>
      <c r="CC39" s="9"/>
      <c r="CD39" s="9"/>
      <c r="CE39" s="29"/>
      <c r="CF39" s="9"/>
      <c r="CG39" s="9"/>
      <c r="CH39" s="9"/>
      <c r="CI39" s="9"/>
      <c r="CJ39" s="9"/>
      <c r="CK39" s="9"/>
      <c r="CL39" s="29"/>
      <c r="CM39" s="29"/>
      <c r="CN39" s="29"/>
      <c r="CO39" s="9"/>
      <c r="CP39" s="9"/>
      <c r="CQ39" s="9"/>
      <c r="CR39" s="9"/>
      <c r="CS39" s="29"/>
      <c r="CT39" s="9"/>
      <c r="CU39" s="9"/>
      <c r="CV39" s="9"/>
      <c r="CW39" s="9"/>
      <c r="CX39" s="9"/>
      <c r="CY39" s="9"/>
      <c r="CZ39" s="9"/>
      <c r="DA39" s="29"/>
      <c r="DB39" s="29"/>
      <c r="DC39" s="9">
        <v>1</v>
      </c>
      <c r="DD39" s="29"/>
      <c r="DE39" s="9"/>
      <c r="DF39" s="29"/>
      <c r="DG39" s="29"/>
      <c r="DH39" s="9">
        <f t="shared" si="0"/>
        <v>7</v>
      </c>
      <c r="DI39" s="35"/>
      <c r="DJ39" s="31"/>
    </row>
    <row r="40" spans="1:114" ht="20.100000000000001" customHeight="1">
      <c r="A40" s="7">
        <v>872551</v>
      </c>
      <c r="B40" s="8" t="s">
        <v>52</v>
      </c>
      <c r="C40" s="9">
        <v>1</v>
      </c>
      <c r="D40" s="8" t="s">
        <v>396</v>
      </c>
      <c r="E40" s="13" t="s">
        <v>411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397</v>
      </c>
      <c r="S40" s="13" t="s">
        <v>292</v>
      </c>
      <c r="T40" s="13"/>
      <c r="U40" s="13"/>
      <c r="V40" s="13" t="s">
        <v>295</v>
      </c>
      <c r="W40" s="13"/>
      <c r="X40" s="13">
        <v>1</v>
      </c>
      <c r="Y40" s="13"/>
      <c r="Z40" s="13"/>
      <c r="AA40" s="9"/>
      <c r="AB40" s="9"/>
      <c r="AC40" s="9"/>
      <c r="AD40" s="9"/>
      <c r="AE40" s="9"/>
      <c r="AF40" s="9"/>
      <c r="AG40" s="9"/>
      <c r="AH40" s="9"/>
      <c r="AI40" s="29"/>
      <c r="AJ40" s="9"/>
      <c r="AK40" s="9"/>
      <c r="AL40" s="9"/>
      <c r="AM40" s="9"/>
      <c r="AN40" s="9"/>
      <c r="AO40" s="9"/>
      <c r="AP40" s="29"/>
      <c r="AQ40" s="29"/>
      <c r="AR40" s="9"/>
      <c r="AS40" s="29"/>
      <c r="AT40" s="29"/>
      <c r="AU40" s="29"/>
      <c r="AV40" s="9"/>
      <c r="AW40" s="9">
        <v>1</v>
      </c>
      <c r="AX40" s="29"/>
      <c r="AY40" s="9"/>
      <c r="AZ40" s="9">
        <v>1</v>
      </c>
      <c r="BA40" s="9">
        <v>1</v>
      </c>
      <c r="BB40" s="9">
        <v>1</v>
      </c>
      <c r="BC40" s="9"/>
      <c r="BD40" s="9"/>
      <c r="BE40" s="9">
        <v>1</v>
      </c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>
        <v>1</v>
      </c>
      <c r="BW40" s="9"/>
      <c r="BX40" s="9"/>
      <c r="BY40" s="9"/>
      <c r="BZ40" s="9"/>
      <c r="CA40" s="9"/>
      <c r="CB40" s="9"/>
      <c r="CC40" s="9"/>
      <c r="CD40" s="9"/>
      <c r="CE40" s="29"/>
      <c r="CF40" s="9"/>
      <c r="CG40" s="9"/>
      <c r="CH40" s="9"/>
      <c r="CI40" s="9"/>
      <c r="CJ40" s="9"/>
      <c r="CK40" s="9"/>
      <c r="CL40" s="29"/>
      <c r="CM40" s="29"/>
      <c r="CN40" s="29"/>
      <c r="CO40" s="9"/>
      <c r="CP40" s="9"/>
      <c r="CQ40" s="9"/>
      <c r="CR40" s="9"/>
      <c r="CS40" s="29"/>
      <c r="CT40" s="9"/>
      <c r="CU40" s="9"/>
      <c r="CV40" s="9"/>
      <c r="CW40" s="9"/>
      <c r="CX40" s="9"/>
      <c r="CY40" s="9"/>
      <c r="CZ40" s="9"/>
      <c r="DA40" s="29"/>
      <c r="DB40" s="29"/>
      <c r="DC40" s="9">
        <v>1</v>
      </c>
      <c r="DD40" s="29"/>
      <c r="DE40" s="9"/>
      <c r="DF40" s="29"/>
      <c r="DG40" s="29"/>
      <c r="DH40" s="9">
        <f t="shared" si="0"/>
        <v>7</v>
      </c>
      <c r="DI40" s="38"/>
      <c r="DJ40" s="31"/>
    </row>
    <row r="41" spans="1:114" ht="20.100000000000001" customHeight="1">
      <c r="A41" s="7">
        <v>882861</v>
      </c>
      <c r="B41" s="13" t="s">
        <v>53</v>
      </c>
      <c r="C41" s="9">
        <v>5</v>
      </c>
      <c r="D41" s="13" t="s">
        <v>388</v>
      </c>
      <c r="E41" s="13" t="s">
        <v>420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>
        <v>1</v>
      </c>
      <c r="Y41" s="13"/>
      <c r="Z41" s="13"/>
      <c r="AA41" s="9"/>
      <c r="AB41" s="9"/>
      <c r="AC41" s="9"/>
      <c r="AD41" s="9"/>
      <c r="AE41" s="9"/>
      <c r="AF41" s="9"/>
      <c r="AG41" s="9"/>
      <c r="AH41" s="9"/>
      <c r="AI41" s="29"/>
      <c r="AJ41" s="9"/>
      <c r="AK41" s="9"/>
      <c r="AL41" s="9"/>
      <c r="AM41" s="9"/>
      <c r="AN41" s="9"/>
      <c r="AO41" s="9"/>
      <c r="AP41" s="29"/>
      <c r="AQ41" s="29"/>
      <c r="AR41" s="9"/>
      <c r="AS41" s="29"/>
      <c r="AT41" s="29"/>
      <c r="AU41" s="29"/>
      <c r="AV41" s="9"/>
      <c r="AW41" s="9"/>
      <c r="AX41" s="2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>
        <v>1</v>
      </c>
      <c r="BS41" s="9"/>
      <c r="BT41" s="9">
        <v>1</v>
      </c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29"/>
      <c r="CF41" s="9"/>
      <c r="CG41" s="9">
        <v>1</v>
      </c>
      <c r="CH41" s="9"/>
      <c r="CI41" s="9"/>
      <c r="CJ41" s="9"/>
      <c r="CK41" s="9"/>
      <c r="CL41" s="29"/>
      <c r="CM41" s="29"/>
      <c r="CN41" s="29"/>
      <c r="CO41" s="9"/>
      <c r="CP41" s="9"/>
      <c r="CQ41" s="9"/>
      <c r="CR41" s="9"/>
      <c r="CS41" s="29"/>
      <c r="CT41" s="9"/>
      <c r="CU41" s="9"/>
      <c r="CV41" s="9"/>
      <c r="CW41" s="9"/>
      <c r="CX41" s="9"/>
      <c r="CY41" s="9"/>
      <c r="CZ41" s="9"/>
      <c r="DA41" s="29"/>
      <c r="DB41" s="29"/>
      <c r="DC41" s="9"/>
      <c r="DD41" s="29"/>
      <c r="DE41" s="9"/>
      <c r="DF41" s="29"/>
      <c r="DG41" s="29"/>
      <c r="DH41" s="9">
        <f t="shared" si="0"/>
        <v>3</v>
      </c>
      <c r="DI41" s="35" t="s">
        <v>421</v>
      </c>
      <c r="DJ41" s="31" t="s">
        <v>422</v>
      </c>
    </row>
    <row r="42" spans="1:114" ht="20.100000000000001" customHeight="1">
      <c r="A42" s="7">
        <v>882800</v>
      </c>
      <c r="B42" s="13" t="s">
        <v>54</v>
      </c>
      <c r="C42" s="9">
        <v>1</v>
      </c>
      <c r="D42" s="13" t="s">
        <v>388</v>
      </c>
      <c r="E42" s="13" t="s">
        <v>420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>
        <v>1</v>
      </c>
      <c r="Y42" s="13"/>
      <c r="Z42" s="13"/>
      <c r="AA42" s="9"/>
      <c r="AB42" s="9"/>
      <c r="AC42" s="9"/>
      <c r="AD42" s="9"/>
      <c r="AE42" s="9"/>
      <c r="AF42" s="9"/>
      <c r="AG42" s="9"/>
      <c r="AH42" s="9"/>
      <c r="AI42" s="29"/>
      <c r="AJ42" s="9"/>
      <c r="AK42" s="9"/>
      <c r="AL42" s="9"/>
      <c r="AM42" s="9"/>
      <c r="AN42" s="9"/>
      <c r="AO42" s="9"/>
      <c r="AP42" s="29"/>
      <c r="AQ42" s="29"/>
      <c r="AR42" s="9"/>
      <c r="AS42" s="29"/>
      <c r="AT42" s="29"/>
      <c r="AU42" s="29"/>
      <c r="AV42" s="9"/>
      <c r="AW42" s="9"/>
      <c r="AX42" s="2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>
        <v>1</v>
      </c>
      <c r="BS42" s="9"/>
      <c r="BT42" s="9">
        <v>1</v>
      </c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29"/>
      <c r="CF42" s="9"/>
      <c r="CG42" s="9">
        <v>1</v>
      </c>
      <c r="CH42" s="9"/>
      <c r="CI42" s="9"/>
      <c r="CJ42" s="9"/>
      <c r="CK42" s="9"/>
      <c r="CL42" s="29"/>
      <c r="CM42" s="29"/>
      <c r="CN42" s="29"/>
      <c r="CO42" s="9"/>
      <c r="CP42" s="9"/>
      <c r="CQ42" s="9"/>
      <c r="CR42" s="9"/>
      <c r="CS42" s="29"/>
      <c r="CT42" s="9"/>
      <c r="CU42" s="9"/>
      <c r="CV42" s="9"/>
      <c r="CW42" s="9"/>
      <c r="CX42" s="9"/>
      <c r="CY42" s="9"/>
      <c r="CZ42" s="9"/>
      <c r="DA42" s="29"/>
      <c r="DB42" s="29"/>
      <c r="DC42" s="9"/>
      <c r="DD42" s="29"/>
      <c r="DE42" s="9"/>
      <c r="DF42" s="29"/>
      <c r="DG42" s="29"/>
      <c r="DH42" s="9">
        <f t="shared" si="0"/>
        <v>3</v>
      </c>
      <c r="DI42" s="38"/>
      <c r="DJ42" s="31"/>
    </row>
    <row r="43" spans="1:114" ht="20.100000000000001" customHeight="1">
      <c r="A43" s="20">
        <v>872769</v>
      </c>
      <c r="B43" s="13" t="s">
        <v>55</v>
      </c>
      <c r="C43" s="9">
        <v>208</v>
      </c>
      <c r="D43" s="13" t="s">
        <v>396</v>
      </c>
      <c r="E43" s="13" t="s">
        <v>290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>
        <v>1</v>
      </c>
      <c r="Y43" s="13"/>
      <c r="Z43" s="13"/>
      <c r="AA43" s="9"/>
      <c r="AB43" s="9"/>
      <c r="AC43" s="9">
        <v>1</v>
      </c>
      <c r="AD43" s="9"/>
      <c r="AE43" s="9">
        <v>1</v>
      </c>
      <c r="AF43" s="9"/>
      <c r="AG43" s="9"/>
      <c r="AH43" s="9">
        <v>1</v>
      </c>
      <c r="AI43" s="29"/>
      <c r="AJ43" s="9"/>
      <c r="AK43" s="9"/>
      <c r="AL43" s="9"/>
      <c r="AM43" s="9"/>
      <c r="AN43" s="9"/>
      <c r="AO43" s="9"/>
      <c r="AP43" s="29"/>
      <c r="AQ43" s="29"/>
      <c r="AR43" s="9"/>
      <c r="AS43" s="29"/>
      <c r="AT43" s="29"/>
      <c r="AU43" s="29"/>
      <c r="AV43" s="9"/>
      <c r="AW43" s="9"/>
      <c r="AX43" s="29"/>
      <c r="AY43" s="9"/>
      <c r="AZ43" s="9"/>
      <c r="BA43" s="9"/>
      <c r="BB43" s="9"/>
      <c r="BC43" s="9"/>
      <c r="BD43" s="9"/>
      <c r="BE43" s="9"/>
      <c r="BF43" s="9">
        <v>1</v>
      </c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29"/>
      <c r="CF43" s="9"/>
      <c r="CG43" s="9"/>
      <c r="CH43" s="9"/>
      <c r="CI43" s="9"/>
      <c r="CJ43" s="9"/>
      <c r="CK43" s="9"/>
      <c r="CL43" s="29"/>
      <c r="CM43" s="29"/>
      <c r="CN43" s="29"/>
      <c r="CO43" s="9"/>
      <c r="CP43" s="9"/>
      <c r="CQ43" s="9"/>
      <c r="CR43" s="9"/>
      <c r="CS43" s="29"/>
      <c r="CT43" s="9"/>
      <c r="CU43" s="9"/>
      <c r="CV43" s="9"/>
      <c r="CW43" s="9"/>
      <c r="CX43" s="9"/>
      <c r="CY43" s="9"/>
      <c r="CZ43" s="9"/>
      <c r="DA43" s="29"/>
      <c r="DB43" s="29"/>
      <c r="DC43" s="9"/>
      <c r="DD43" s="29"/>
      <c r="DE43" s="9"/>
      <c r="DF43" s="29"/>
      <c r="DG43" s="29"/>
      <c r="DH43" s="9">
        <f t="shared" si="0"/>
        <v>4</v>
      </c>
      <c r="DI43" s="30" t="s">
        <v>423</v>
      </c>
      <c r="DJ43" s="31" t="s">
        <v>424</v>
      </c>
    </row>
    <row r="44" spans="1:114" ht="20.100000000000001" customHeight="1">
      <c r="A44" s="20">
        <v>872772</v>
      </c>
      <c r="B44" s="13" t="s">
        <v>56</v>
      </c>
      <c r="C44" s="9">
        <v>20</v>
      </c>
      <c r="D44" s="13" t="s">
        <v>396</v>
      </c>
      <c r="E44" s="13" t="s">
        <v>290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>
        <v>1</v>
      </c>
      <c r="Y44" s="13"/>
      <c r="Z44" s="13"/>
      <c r="AA44" s="9"/>
      <c r="AB44" s="9"/>
      <c r="AC44" s="9">
        <v>1</v>
      </c>
      <c r="AD44" s="9"/>
      <c r="AE44" s="9">
        <v>1</v>
      </c>
      <c r="AF44" s="9"/>
      <c r="AG44" s="9"/>
      <c r="AH44" s="9">
        <v>1</v>
      </c>
      <c r="AI44" s="29"/>
      <c r="AJ44" s="9"/>
      <c r="AK44" s="9"/>
      <c r="AL44" s="9"/>
      <c r="AM44" s="9"/>
      <c r="AN44" s="9"/>
      <c r="AO44" s="9"/>
      <c r="AP44" s="29"/>
      <c r="AQ44" s="29"/>
      <c r="AR44" s="9"/>
      <c r="AS44" s="29"/>
      <c r="AT44" s="29"/>
      <c r="AU44" s="29"/>
      <c r="AV44" s="9"/>
      <c r="AW44" s="9"/>
      <c r="AX44" s="29"/>
      <c r="AY44" s="9"/>
      <c r="AZ44" s="9"/>
      <c r="BA44" s="9"/>
      <c r="BB44" s="9"/>
      <c r="BC44" s="9"/>
      <c r="BD44" s="9"/>
      <c r="BE44" s="9"/>
      <c r="BF44" s="9">
        <v>1</v>
      </c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29"/>
      <c r="CF44" s="9"/>
      <c r="CG44" s="9"/>
      <c r="CH44" s="9"/>
      <c r="CI44" s="9"/>
      <c r="CJ44" s="9"/>
      <c r="CK44" s="9"/>
      <c r="CL44" s="29"/>
      <c r="CM44" s="29"/>
      <c r="CN44" s="29"/>
      <c r="CO44" s="9"/>
      <c r="CP44" s="9"/>
      <c r="CQ44" s="9"/>
      <c r="CR44" s="9"/>
      <c r="CS44" s="29"/>
      <c r="CT44" s="9"/>
      <c r="CU44" s="9"/>
      <c r="CV44" s="9"/>
      <c r="CW44" s="9"/>
      <c r="CX44" s="9"/>
      <c r="CY44" s="9"/>
      <c r="CZ44" s="9"/>
      <c r="DA44" s="29"/>
      <c r="DB44" s="29"/>
      <c r="DC44" s="9"/>
      <c r="DD44" s="29"/>
      <c r="DE44" s="9"/>
      <c r="DF44" s="29"/>
      <c r="DG44" s="29"/>
      <c r="DH44" s="9">
        <f t="shared" si="0"/>
        <v>4</v>
      </c>
      <c r="DI44" s="30"/>
      <c r="DJ44" s="31"/>
    </row>
    <row r="45" spans="1:114" ht="20.100000000000001" customHeight="1">
      <c r="A45" s="7">
        <v>872771</v>
      </c>
      <c r="B45" s="8" t="s">
        <v>57</v>
      </c>
      <c r="C45" s="9">
        <v>5</v>
      </c>
      <c r="D45" s="8" t="s">
        <v>396</v>
      </c>
      <c r="E45" s="13" t="s">
        <v>290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>
        <v>1</v>
      </c>
      <c r="Y45" s="13"/>
      <c r="Z45" s="13"/>
      <c r="AA45" s="9"/>
      <c r="AB45" s="9"/>
      <c r="AC45" s="9">
        <v>1</v>
      </c>
      <c r="AD45" s="9"/>
      <c r="AE45" s="9">
        <v>1</v>
      </c>
      <c r="AF45" s="9"/>
      <c r="AG45" s="9"/>
      <c r="AH45" s="9">
        <v>1</v>
      </c>
      <c r="AI45" s="29"/>
      <c r="AJ45" s="9"/>
      <c r="AK45" s="9"/>
      <c r="AL45" s="9"/>
      <c r="AM45" s="9"/>
      <c r="AN45" s="9"/>
      <c r="AO45" s="9"/>
      <c r="AP45" s="29"/>
      <c r="AQ45" s="29"/>
      <c r="AR45" s="9"/>
      <c r="AS45" s="29"/>
      <c r="AT45" s="29"/>
      <c r="AU45" s="29"/>
      <c r="AV45" s="9"/>
      <c r="AW45" s="9"/>
      <c r="AX45" s="29"/>
      <c r="AY45" s="9"/>
      <c r="AZ45" s="9"/>
      <c r="BA45" s="9"/>
      <c r="BB45" s="9"/>
      <c r="BC45" s="9"/>
      <c r="BD45" s="9"/>
      <c r="BE45" s="9"/>
      <c r="BF45" s="9">
        <v>1</v>
      </c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29"/>
      <c r="CF45" s="9"/>
      <c r="CG45" s="9"/>
      <c r="CH45" s="9"/>
      <c r="CI45" s="9"/>
      <c r="CJ45" s="9"/>
      <c r="CK45" s="9"/>
      <c r="CL45" s="29"/>
      <c r="CM45" s="29"/>
      <c r="CN45" s="29"/>
      <c r="CO45" s="9"/>
      <c r="CP45" s="9"/>
      <c r="CQ45" s="9"/>
      <c r="CR45" s="9"/>
      <c r="CS45" s="29"/>
      <c r="CT45" s="9"/>
      <c r="CU45" s="9"/>
      <c r="CV45" s="9"/>
      <c r="CW45" s="9"/>
      <c r="CX45" s="9"/>
      <c r="CY45" s="9"/>
      <c r="CZ45" s="9"/>
      <c r="DA45" s="29"/>
      <c r="DB45" s="29"/>
      <c r="DC45" s="9"/>
      <c r="DD45" s="29"/>
      <c r="DE45" s="9"/>
      <c r="DF45" s="29"/>
      <c r="DG45" s="29"/>
      <c r="DH45" s="9">
        <f t="shared" si="0"/>
        <v>4</v>
      </c>
      <c r="DI45" s="30"/>
      <c r="DJ45" s="31"/>
    </row>
    <row r="46" spans="1:114" ht="20.100000000000001" customHeight="1">
      <c r="A46" s="7">
        <v>872770</v>
      </c>
      <c r="B46" s="8" t="s">
        <v>58</v>
      </c>
      <c r="C46" s="9">
        <v>1</v>
      </c>
      <c r="D46" s="8" t="s">
        <v>396</v>
      </c>
      <c r="E46" s="13" t="s">
        <v>290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>
        <v>1</v>
      </c>
      <c r="Y46" s="13"/>
      <c r="Z46" s="13"/>
      <c r="AA46" s="9"/>
      <c r="AB46" s="9"/>
      <c r="AC46" s="9">
        <v>1</v>
      </c>
      <c r="AD46" s="9"/>
      <c r="AE46" s="9">
        <v>1</v>
      </c>
      <c r="AF46" s="9"/>
      <c r="AG46" s="9"/>
      <c r="AH46" s="9">
        <v>1</v>
      </c>
      <c r="AI46" s="29"/>
      <c r="AJ46" s="9"/>
      <c r="AK46" s="9"/>
      <c r="AL46" s="9"/>
      <c r="AM46" s="9"/>
      <c r="AN46" s="9"/>
      <c r="AO46" s="9"/>
      <c r="AP46" s="29"/>
      <c r="AQ46" s="29"/>
      <c r="AR46" s="9"/>
      <c r="AS46" s="29"/>
      <c r="AT46" s="29"/>
      <c r="AU46" s="29"/>
      <c r="AV46" s="9"/>
      <c r="AW46" s="9"/>
      <c r="AX46" s="29"/>
      <c r="AY46" s="9"/>
      <c r="AZ46" s="9"/>
      <c r="BA46" s="9"/>
      <c r="BB46" s="9"/>
      <c r="BC46" s="9"/>
      <c r="BD46" s="9"/>
      <c r="BE46" s="9"/>
      <c r="BF46" s="9">
        <v>1</v>
      </c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29"/>
      <c r="CF46" s="9"/>
      <c r="CG46" s="9"/>
      <c r="CH46" s="9"/>
      <c r="CI46" s="9"/>
      <c r="CJ46" s="9"/>
      <c r="CK46" s="9"/>
      <c r="CL46" s="29"/>
      <c r="CM46" s="29"/>
      <c r="CN46" s="29"/>
      <c r="CO46" s="9"/>
      <c r="CP46" s="9"/>
      <c r="CQ46" s="9"/>
      <c r="CR46" s="9"/>
      <c r="CS46" s="29"/>
      <c r="CT46" s="9"/>
      <c r="CU46" s="9"/>
      <c r="CV46" s="9"/>
      <c r="CW46" s="9"/>
      <c r="CX46" s="9"/>
      <c r="CY46" s="9"/>
      <c r="CZ46" s="9"/>
      <c r="DA46" s="29"/>
      <c r="DB46" s="29"/>
      <c r="DC46" s="9"/>
      <c r="DD46" s="29"/>
      <c r="DE46" s="9"/>
      <c r="DF46" s="29"/>
      <c r="DG46" s="29"/>
      <c r="DH46" s="9">
        <f t="shared" si="0"/>
        <v>4</v>
      </c>
      <c r="DI46" s="32"/>
      <c r="DJ46" s="31"/>
    </row>
    <row r="47" spans="1:114" ht="20.100000000000001" customHeight="1">
      <c r="A47" s="7">
        <v>872796</v>
      </c>
      <c r="B47" s="13" t="s">
        <v>59</v>
      </c>
      <c r="C47" s="9">
        <v>208</v>
      </c>
      <c r="D47" s="13" t="s">
        <v>396</v>
      </c>
      <c r="E47" s="13" t="s">
        <v>289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>
        <v>1</v>
      </c>
      <c r="Y47" s="13"/>
      <c r="Z47" s="13"/>
      <c r="AA47" s="9"/>
      <c r="AB47" s="9"/>
      <c r="AC47" s="9">
        <v>1</v>
      </c>
      <c r="AD47" s="9"/>
      <c r="AE47" s="9"/>
      <c r="AF47" s="9"/>
      <c r="AG47" s="9"/>
      <c r="AH47" s="9">
        <v>1</v>
      </c>
      <c r="AI47" s="29"/>
      <c r="AJ47" s="9"/>
      <c r="AK47" s="9"/>
      <c r="AL47" s="9"/>
      <c r="AM47" s="9">
        <v>1</v>
      </c>
      <c r="AN47" s="9"/>
      <c r="AO47" s="9"/>
      <c r="AP47" s="29"/>
      <c r="AQ47" s="29"/>
      <c r="AR47" s="9"/>
      <c r="AS47" s="29"/>
      <c r="AT47" s="29"/>
      <c r="AU47" s="29"/>
      <c r="AV47" s="9"/>
      <c r="AW47" s="9"/>
      <c r="AX47" s="29"/>
      <c r="AY47" s="9"/>
      <c r="AZ47" s="9"/>
      <c r="BA47" s="9"/>
      <c r="BB47" s="9"/>
      <c r="BC47" s="9"/>
      <c r="BD47" s="9"/>
      <c r="BE47" s="9"/>
      <c r="BF47" s="9"/>
      <c r="BG47" s="9"/>
      <c r="BH47" s="9">
        <v>1</v>
      </c>
      <c r="BI47" s="9">
        <v>1</v>
      </c>
      <c r="BJ47" s="9">
        <v>1</v>
      </c>
      <c r="BK47" s="9">
        <v>1</v>
      </c>
      <c r="BL47" s="9">
        <v>1</v>
      </c>
      <c r="BM47" s="9">
        <v>1</v>
      </c>
      <c r="BN47" s="9"/>
      <c r="BO47" s="9">
        <v>1</v>
      </c>
      <c r="BP47" s="9">
        <v>1</v>
      </c>
      <c r="BQ47" s="9">
        <v>1</v>
      </c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29"/>
      <c r="CF47" s="9"/>
      <c r="CG47" s="9"/>
      <c r="CH47" s="9">
        <v>1</v>
      </c>
      <c r="CI47" s="9"/>
      <c r="CJ47" s="9"/>
      <c r="CK47" s="9"/>
      <c r="CL47" s="29"/>
      <c r="CM47" s="29"/>
      <c r="CN47" s="29"/>
      <c r="CO47" s="9"/>
      <c r="CP47" s="9"/>
      <c r="CQ47" s="9"/>
      <c r="CR47" s="9"/>
      <c r="CS47" s="29"/>
      <c r="CT47" s="9"/>
      <c r="CU47" s="9"/>
      <c r="CV47" s="9"/>
      <c r="CW47" s="9"/>
      <c r="CX47" s="9"/>
      <c r="CY47" s="9"/>
      <c r="CZ47" s="9"/>
      <c r="DA47" s="29"/>
      <c r="DB47" s="29"/>
      <c r="DC47" s="9"/>
      <c r="DD47" s="29"/>
      <c r="DE47" s="9"/>
      <c r="DF47" s="29"/>
      <c r="DG47" s="29"/>
      <c r="DH47" s="9">
        <f t="shared" si="0"/>
        <v>13</v>
      </c>
      <c r="DI47" s="30" t="s">
        <v>425</v>
      </c>
      <c r="DJ47" s="31" t="s">
        <v>426</v>
      </c>
    </row>
    <row r="48" spans="1:114" ht="20.100000000000001" customHeight="1">
      <c r="A48" s="7">
        <v>872798</v>
      </c>
      <c r="B48" s="13" t="s">
        <v>60</v>
      </c>
      <c r="C48" s="9">
        <v>60</v>
      </c>
      <c r="D48" s="13" t="s">
        <v>396</v>
      </c>
      <c r="E48" s="13" t="s">
        <v>289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>
        <v>1</v>
      </c>
      <c r="Y48" s="13"/>
      <c r="Z48" s="13"/>
      <c r="AA48" s="9"/>
      <c r="AB48" s="9"/>
      <c r="AC48" s="9">
        <v>1</v>
      </c>
      <c r="AD48" s="9"/>
      <c r="AE48" s="9"/>
      <c r="AF48" s="9"/>
      <c r="AG48" s="9"/>
      <c r="AH48" s="9">
        <v>1</v>
      </c>
      <c r="AI48" s="29"/>
      <c r="AJ48" s="9"/>
      <c r="AK48" s="9"/>
      <c r="AL48" s="9"/>
      <c r="AM48" s="9">
        <v>1</v>
      </c>
      <c r="AN48" s="9"/>
      <c r="AO48" s="9"/>
      <c r="AP48" s="29"/>
      <c r="AQ48" s="29"/>
      <c r="AR48" s="9"/>
      <c r="AS48" s="29"/>
      <c r="AT48" s="29"/>
      <c r="AU48" s="29"/>
      <c r="AV48" s="9"/>
      <c r="AW48" s="9"/>
      <c r="AX48" s="29"/>
      <c r="AY48" s="9"/>
      <c r="AZ48" s="9"/>
      <c r="BA48" s="9"/>
      <c r="BB48" s="9"/>
      <c r="BC48" s="9"/>
      <c r="BD48" s="9"/>
      <c r="BE48" s="9"/>
      <c r="BF48" s="9"/>
      <c r="BG48" s="9"/>
      <c r="BH48" s="9">
        <v>1</v>
      </c>
      <c r="BI48" s="9">
        <v>1</v>
      </c>
      <c r="BJ48" s="9">
        <v>1</v>
      </c>
      <c r="BK48" s="9">
        <v>1</v>
      </c>
      <c r="BL48" s="9">
        <v>1</v>
      </c>
      <c r="BM48" s="9">
        <v>1</v>
      </c>
      <c r="BN48" s="9"/>
      <c r="BO48" s="9">
        <v>1</v>
      </c>
      <c r="BP48" s="9">
        <v>1</v>
      </c>
      <c r="BQ48" s="9">
        <v>1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29"/>
      <c r="CF48" s="9"/>
      <c r="CG48" s="9"/>
      <c r="CH48" s="9">
        <v>1</v>
      </c>
      <c r="CI48" s="9"/>
      <c r="CJ48" s="9"/>
      <c r="CK48" s="9"/>
      <c r="CL48" s="29"/>
      <c r="CM48" s="29"/>
      <c r="CN48" s="29"/>
      <c r="CO48" s="9"/>
      <c r="CP48" s="9"/>
      <c r="CQ48" s="9"/>
      <c r="CR48" s="9"/>
      <c r="CS48" s="29"/>
      <c r="CT48" s="9"/>
      <c r="CU48" s="9"/>
      <c r="CV48" s="9"/>
      <c r="CW48" s="9"/>
      <c r="CX48" s="9"/>
      <c r="CY48" s="9"/>
      <c r="CZ48" s="9"/>
      <c r="DA48" s="29"/>
      <c r="DB48" s="29"/>
      <c r="DC48" s="9"/>
      <c r="DD48" s="29"/>
      <c r="DE48" s="9"/>
      <c r="DF48" s="29"/>
      <c r="DG48" s="29"/>
      <c r="DH48" s="9">
        <f t="shared" si="0"/>
        <v>13</v>
      </c>
      <c r="DI48" s="30"/>
      <c r="DJ48" s="31"/>
    </row>
    <row r="49" spans="1:114" ht="20.100000000000001" customHeight="1">
      <c r="A49" s="7">
        <v>872376</v>
      </c>
      <c r="B49" s="13" t="s">
        <v>61</v>
      </c>
      <c r="C49" s="9">
        <v>20</v>
      </c>
      <c r="D49" s="13" t="s">
        <v>396</v>
      </c>
      <c r="E49" s="13" t="s">
        <v>289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>
        <v>1</v>
      </c>
      <c r="Y49" s="13"/>
      <c r="Z49" s="13"/>
      <c r="AA49" s="9"/>
      <c r="AB49" s="9"/>
      <c r="AC49" s="9">
        <v>1</v>
      </c>
      <c r="AD49" s="9"/>
      <c r="AE49" s="9"/>
      <c r="AF49" s="9"/>
      <c r="AG49" s="9"/>
      <c r="AH49" s="9">
        <v>1</v>
      </c>
      <c r="AI49" s="29"/>
      <c r="AJ49" s="9"/>
      <c r="AK49" s="9"/>
      <c r="AL49" s="9"/>
      <c r="AM49" s="9">
        <v>1</v>
      </c>
      <c r="AN49" s="9"/>
      <c r="AO49" s="9"/>
      <c r="AP49" s="29"/>
      <c r="AQ49" s="29"/>
      <c r="AR49" s="9"/>
      <c r="AS49" s="29"/>
      <c r="AT49" s="29"/>
      <c r="AU49" s="29"/>
      <c r="AV49" s="9"/>
      <c r="AW49" s="9"/>
      <c r="AX49" s="29"/>
      <c r="AY49" s="9"/>
      <c r="AZ49" s="9"/>
      <c r="BA49" s="9"/>
      <c r="BB49" s="9"/>
      <c r="BC49" s="9"/>
      <c r="BD49" s="9"/>
      <c r="BE49" s="9"/>
      <c r="BF49" s="9"/>
      <c r="BG49" s="9"/>
      <c r="BH49" s="9">
        <v>1</v>
      </c>
      <c r="BI49" s="9">
        <v>1</v>
      </c>
      <c r="BJ49" s="9">
        <v>1</v>
      </c>
      <c r="BK49" s="9">
        <v>1</v>
      </c>
      <c r="BL49" s="9">
        <v>1</v>
      </c>
      <c r="BM49" s="9">
        <v>1</v>
      </c>
      <c r="BN49" s="9"/>
      <c r="BO49" s="9">
        <v>1</v>
      </c>
      <c r="BP49" s="9">
        <v>1</v>
      </c>
      <c r="BQ49" s="9">
        <v>1</v>
      </c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29"/>
      <c r="CF49" s="9"/>
      <c r="CG49" s="9"/>
      <c r="CH49" s="9">
        <v>1</v>
      </c>
      <c r="CI49" s="9"/>
      <c r="CJ49" s="9"/>
      <c r="CK49" s="9"/>
      <c r="CL49" s="29"/>
      <c r="CM49" s="29"/>
      <c r="CN49" s="29"/>
      <c r="CO49" s="9"/>
      <c r="CP49" s="9"/>
      <c r="CQ49" s="9"/>
      <c r="CR49" s="9"/>
      <c r="CS49" s="29"/>
      <c r="CT49" s="9"/>
      <c r="CU49" s="9"/>
      <c r="CV49" s="9"/>
      <c r="CW49" s="9"/>
      <c r="CX49" s="9"/>
      <c r="CY49" s="9"/>
      <c r="CZ49" s="9"/>
      <c r="DA49" s="29"/>
      <c r="DB49" s="29"/>
      <c r="DC49" s="9"/>
      <c r="DD49" s="29"/>
      <c r="DE49" s="9"/>
      <c r="DF49" s="29"/>
      <c r="DG49" s="29"/>
      <c r="DH49" s="9">
        <f t="shared" si="0"/>
        <v>13</v>
      </c>
      <c r="DI49" s="30"/>
      <c r="DJ49" s="31"/>
    </row>
    <row r="50" spans="1:114" ht="20.100000000000001" customHeight="1">
      <c r="A50" s="7">
        <v>872375</v>
      </c>
      <c r="B50" s="8" t="s">
        <v>62</v>
      </c>
      <c r="C50" s="9">
        <v>5</v>
      </c>
      <c r="D50" s="8" t="s">
        <v>396</v>
      </c>
      <c r="E50" s="13" t="s">
        <v>289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>
        <v>1</v>
      </c>
      <c r="Y50" s="13"/>
      <c r="Z50" s="13"/>
      <c r="AA50" s="9"/>
      <c r="AB50" s="9"/>
      <c r="AC50" s="9">
        <v>1</v>
      </c>
      <c r="AD50" s="9"/>
      <c r="AE50" s="9"/>
      <c r="AF50" s="9"/>
      <c r="AG50" s="9"/>
      <c r="AH50" s="9">
        <v>1</v>
      </c>
      <c r="AI50" s="29"/>
      <c r="AJ50" s="9"/>
      <c r="AK50" s="9"/>
      <c r="AL50" s="9"/>
      <c r="AM50" s="9">
        <v>1</v>
      </c>
      <c r="AN50" s="9"/>
      <c r="AO50" s="9"/>
      <c r="AP50" s="29"/>
      <c r="AQ50" s="29"/>
      <c r="AR50" s="9"/>
      <c r="AS50" s="29"/>
      <c r="AT50" s="29"/>
      <c r="AU50" s="29"/>
      <c r="AV50" s="9"/>
      <c r="AW50" s="9"/>
      <c r="AX50" s="29"/>
      <c r="AY50" s="9"/>
      <c r="AZ50" s="9"/>
      <c r="BA50" s="9"/>
      <c r="BB50" s="9"/>
      <c r="BC50" s="9"/>
      <c r="BD50" s="9"/>
      <c r="BE50" s="9"/>
      <c r="BF50" s="9"/>
      <c r="BG50" s="9"/>
      <c r="BH50" s="9">
        <v>1</v>
      </c>
      <c r="BI50" s="9">
        <v>1</v>
      </c>
      <c r="BJ50" s="9">
        <v>1</v>
      </c>
      <c r="BK50" s="9">
        <v>1</v>
      </c>
      <c r="BL50" s="9">
        <v>1</v>
      </c>
      <c r="BM50" s="9">
        <v>1</v>
      </c>
      <c r="BN50" s="9"/>
      <c r="BO50" s="9">
        <v>1</v>
      </c>
      <c r="BP50" s="9">
        <v>1</v>
      </c>
      <c r="BQ50" s="9">
        <v>1</v>
      </c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29"/>
      <c r="CF50" s="9"/>
      <c r="CG50" s="9"/>
      <c r="CH50" s="9">
        <v>1</v>
      </c>
      <c r="CI50" s="9"/>
      <c r="CJ50" s="9"/>
      <c r="CK50" s="9"/>
      <c r="CL50" s="29"/>
      <c r="CM50" s="29"/>
      <c r="CN50" s="29"/>
      <c r="CO50" s="9"/>
      <c r="CP50" s="9"/>
      <c r="CQ50" s="9"/>
      <c r="CR50" s="9"/>
      <c r="CS50" s="29"/>
      <c r="CT50" s="9"/>
      <c r="CU50" s="9"/>
      <c r="CV50" s="9"/>
      <c r="CW50" s="9"/>
      <c r="CX50" s="9"/>
      <c r="CY50" s="9"/>
      <c r="CZ50" s="9"/>
      <c r="DA50" s="29"/>
      <c r="DB50" s="29"/>
      <c r="DC50" s="9"/>
      <c r="DD50" s="29"/>
      <c r="DE50" s="9"/>
      <c r="DF50" s="29"/>
      <c r="DG50" s="29"/>
      <c r="DH50" s="9">
        <f t="shared" si="0"/>
        <v>13</v>
      </c>
      <c r="DI50" s="30"/>
      <c r="DJ50" s="31"/>
    </row>
    <row r="51" spans="1:114" ht="20.100000000000001" customHeight="1">
      <c r="A51" s="7">
        <v>872373</v>
      </c>
      <c r="B51" s="8" t="s">
        <v>63</v>
      </c>
      <c r="C51" s="9">
        <v>4</v>
      </c>
      <c r="D51" s="8" t="s">
        <v>396</v>
      </c>
      <c r="E51" s="13" t="s">
        <v>289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>
        <v>1</v>
      </c>
      <c r="Y51" s="13"/>
      <c r="Z51" s="13"/>
      <c r="AA51" s="9"/>
      <c r="AB51" s="9"/>
      <c r="AC51" s="9">
        <v>1</v>
      </c>
      <c r="AD51" s="9"/>
      <c r="AE51" s="9"/>
      <c r="AF51" s="9"/>
      <c r="AG51" s="9"/>
      <c r="AH51" s="9">
        <v>1</v>
      </c>
      <c r="AI51" s="29"/>
      <c r="AJ51" s="9"/>
      <c r="AK51" s="9"/>
      <c r="AL51" s="9"/>
      <c r="AM51" s="9">
        <v>1</v>
      </c>
      <c r="AN51" s="9"/>
      <c r="AO51" s="9"/>
      <c r="AP51" s="29"/>
      <c r="AQ51" s="29"/>
      <c r="AR51" s="9"/>
      <c r="AS51" s="29"/>
      <c r="AT51" s="29"/>
      <c r="AU51" s="29"/>
      <c r="AV51" s="9"/>
      <c r="AW51" s="9"/>
      <c r="AX51" s="29"/>
      <c r="AY51" s="9"/>
      <c r="AZ51" s="9"/>
      <c r="BA51" s="9"/>
      <c r="BB51" s="9"/>
      <c r="BC51" s="9"/>
      <c r="BD51" s="9"/>
      <c r="BE51" s="9"/>
      <c r="BF51" s="9"/>
      <c r="BG51" s="9"/>
      <c r="BH51" s="9">
        <v>1</v>
      </c>
      <c r="BI51" s="9">
        <v>1</v>
      </c>
      <c r="BJ51" s="9">
        <v>1</v>
      </c>
      <c r="BK51" s="9">
        <v>1</v>
      </c>
      <c r="BL51" s="9">
        <v>1</v>
      </c>
      <c r="BM51" s="9">
        <v>1</v>
      </c>
      <c r="BN51" s="9"/>
      <c r="BO51" s="9">
        <v>1</v>
      </c>
      <c r="BP51" s="9">
        <v>1</v>
      </c>
      <c r="BQ51" s="9">
        <v>1</v>
      </c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29"/>
      <c r="CF51" s="9"/>
      <c r="CG51" s="9"/>
      <c r="CH51" s="9">
        <v>1</v>
      </c>
      <c r="CI51" s="9"/>
      <c r="CJ51" s="9"/>
      <c r="CK51" s="9"/>
      <c r="CL51" s="29"/>
      <c r="CM51" s="29"/>
      <c r="CN51" s="29"/>
      <c r="CO51" s="9"/>
      <c r="CP51" s="9"/>
      <c r="CQ51" s="9"/>
      <c r="CR51" s="9"/>
      <c r="CS51" s="29"/>
      <c r="CT51" s="9"/>
      <c r="CU51" s="9"/>
      <c r="CV51" s="9"/>
      <c r="CW51" s="9"/>
      <c r="CX51" s="9"/>
      <c r="CY51" s="9"/>
      <c r="CZ51" s="9"/>
      <c r="DA51" s="29"/>
      <c r="DB51" s="29"/>
      <c r="DC51" s="9"/>
      <c r="DD51" s="29"/>
      <c r="DE51" s="9"/>
      <c r="DF51" s="29"/>
      <c r="DG51" s="29"/>
      <c r="DH51" s="9">
        <f t="shared" si="0"/>
        <v>13</v>
      </c>
      <c r="DI51" s="30"/>
      <c r="DJ51" s="31"/>
    </row>
    <row r="52" spans="1:114" ht="20.100000000000001" customHeight="1">
      <c r="A52" s="7">
        <v>872372</v>
      </c>
      <c r="B52" s="8" t="s">
        <v>64</v>
      </c>
      <c r="C52" s="9">
        <v>1</v>
      </c>
      <c r="D52" s="8" t="s">
        <v>396</v>
      </c>
      <c r="E52" s="13" t="s">
        <v>289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>
        <v>1</v>
      </c>
      <c r="Y52" s="13"/>
      <c r="Z52" s="13"/>
      <c r="AA52" s="9"/>
      <c r="AB52" s="9"/>
      <c r="AC52" s="9">
        <v>1</v>
      </c>
      <c r="AD52" s="9"/>
      <c r="AE52" s="9"/>
      <c r="AF52" s="9"/>
      <c r="AG52" s="9"/>
      <c r="AH52" s="9">
        <v>1</v>
      </c>
      <c r="AI52" s="29"/>
      <c r="AJ52" s="9"/>
      <c r="AK52" s="9"/>
      <c r="AL52" s="9"/>
      <c r="AM52" s="9">
        <v>1</v>
      </c>
      <c r="AN52" s="9"/>
      <c r="AO52" s="9"/>
      <c r="AP52" s="29"/>
      <c r="AQ52" s="29"/>
      <c r="AR52" s="9"/>
      <c r="AS52" s="29"/>
      <c r="AT52" s="29"/>
      <c r="AU52" s="29"/>
      <c r="AV52" s="9"/>
      <c r="AW52" s="9"/>
      <c r="AX52" s="29"/>
      <c r="AY52" s="9"/>
      <c r="AZ52" s="9"/>
      <c r="BA52" s="9"/>
      <c r="BB52" s="9"/>
      <c r="BC52" s="9"/>
      <c r="BD52" s="9"/>
      <c r="BE52" s="9"/>
      <c r="BF52" s="9"/>
      <c r="BG52" s="9"/>
      <c r="BH52" s="9">
        <v>1</v>
      </c>
      <c r="BI52" s="9">
        <v>1</v>
      </c>
      <c r="BJ52" s="9">
        <v>1</v>
      </c>
      <c r="BK52" s="9">
        <v>1</v>
      </c>
      <c r="BL52" s="9">
        <v>1</v>
      </c>
      <c r="BM52" s="9">
        <v>1</v>
      </c>
      <c r="BN52" s="9"/>
      <c r="BO52" s="9">
        <v>1</v>
      </c>
      <c r="BP52" s="9">
        <v>1</v>
      </c>
      <c r="BQ52" s="9">
        <v>1</v>
      </c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29"/>
      <c r="CF52" s="9"/>
      <c r="CG52" s="9"/>
      <c r="CH52" s="9">
        <v>1</v>
      </c>
      <c r="CI52" s="9"/>
      <c r="CJ52" s="9"/>
      <c r="CK52" s="9"/>
      <c r="CL52" s="29"/>
      <c r="CM52" s="29"/>
      <c r="CN52" s="29"/>
      <c r="CO52" s="9"/>
      <c r="CP52" s="9"/>
      <c r="CQ52" s="9"/>
      <c r="CR52" s="9"/>
      <c r="CS52" s="29"/>
      <c r="CT52" s="9"/>
      <c r="CU52" s="9"/>
      <c r="CV52" s="9"/>
      <c r="CW52" s="9"/>
      <c r="CX52" s="9"/>
      <c r="CY52" s="9"/>
      <c r="CZ52" s="9"/>
      <c r="DA52" s="29"/>
      <c r="DB52" s="29"/>
      <c r="DC52" s="9"/>
      <c r="DD52" s="29"/>
      <c r="DE52" s="9"/>
      <c r="DF52" s="29"/>
      <c r="DG52" s="29"/>
      <c r="DH52" s="9">
        <f t="shared" si="0"/>
        <v>13</v>
      </c>
      <c r="DI52" s="30"/>
      <c r="DJ52" s="31"/>
    </row>
    <row r="53" spans="1:114" ht="20.100000000000001" customHeight="1">
      <c r="A53" s="20">
        <v>872598</v>
      </c>
      <c r="B53" s="13" t="s">
        <v>65</v>
      </c>
      <c r="C53" s="9">
        <v>208</v>
      </c>
      <c r="D53" s="13" t="s">
        <v>396</v>
      </c>
      <c r="E53" s="13" t="s">
        <v>427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402</v>
      </c>
      <c r="S53" s="13"/>
      <c r="T53" s="13" t="s">
        <v>293</v>
      </c>
      <c r="U53" s="13"/>
      <c r="V53" s="13" t="s">
        <v>295</v>
      </c>
      <c r="W53" s="13"/>
      <c r="X53" s="13">
        <v>1</v>
      </c>
      <c r="Y53" s="13"/>
      <c r="Z53" s="13"/>
      <c r="AA53" s="9"/>
      <c r="AB53" s="9"/>
      <c r="AC53" s="9">
        <v>1</v>
      </c>
      <c r="AD53" s="9"/>
      <c r="AE53" s="9"/>
      <c r="AF53" s="9"/>
      <c r="AG53" s="9"/>
      <c r="AH53" s="9">
        <v>1</v>
      </c>
      <c r="AI53" s="29"/>
      <c r="AJ53" s="9">
        <v>1</v>
      </c>
      <c r="AK53" s="9"/>
      <c r="AL53" s="9"/>
      <c r="AM53" s="9">
        <v>1</v>
      </c>
      <c r="AN53" s="9"/>
      <c r="AO53" s="9"/>
      <c r="AP53" s="29"/>
      <c r="AQ53" s="29"/>
      <c r="AR53" s="9"/>
      <c r="AS53" s="29"/>
      <c r="AT53" s="29"/>
      <c r="AU53" s="29"/>
      <c r="AV53" s="9"/>
      <c r="AW53" s="9"/>
      <c r="AX53" s="29"/>
      <c r="AY53" s="9"/>
      <c r="AZ53" s="9"/>
      <c r="BA53" s="9"/>
      <c r="BB53" s="9"/>
      <c r="BC53" s="9"/>
      <c r="BD53" s="9"/>
      <c r="BE53" s="9"/>
      <c r="BF53" s="9"/>
      <c r="BG53" s="9">
        <v>1</v>
      </c>
      <c r="BH53" s="9"/>
      <c r="BI53" s="9">
        <v>1</v>
      </c>
      <c r="BJ53" s="9"/>
      <c r="BK53" s="9"/>
      <c r="BL53" s="9"/>
      <c r="BM53" s="9">
        <v>1</v>
      </c>
      <c r="BN53" s="9">
        <v>1</v>
      </c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29"/>
      <c r="CF53" s="9"/>
      <c r="CG53" s="9"/>
      <c r="CH53" s="9"/>
      <c r="CI53" s="9"/>
      <c r="CJ53" s="9"/>
      <c r="CK53" s="9"/>
      <c r="CL53" s="29"/>
      <c r="CM53" s="29"/>
      <c r="CN53" s="29"/>
      <c r="CO53" s="9">
        <v>1</v>
      </c>
      <c r="CP53" s="9"/>
      <c r="CQ53" s="9"/>
      <c r="CR53" s="9"/>
      <c r="CS53" s="29"/>
      <c r="CT53" s="9"/>
      <c r="CU53" s="9"/>
      <c r="CV53" s="9"/>
      <c r="CW53" s="9"/>
      <c r="CX53" s="9"/>
      <c r="CY53" s="9"/>
      <c r="CZ53" s="9"/>
      <c r="DA53" s="29"/>
      <c r="DB53" s="29"/>
      <c r="DC53" s="9"/>
      <c r="DD53" s="29"/>
      <c r="DE53" s="9"/>
      <c r="DF53" s="29"/>
      <c r="DG53" s="29"/>
      <c r="DH53" s="9">
        <f t="shared" si="0"/>
        <v>9</v>
      </c>
      <c r="DI53" s="30" t="s">
        <v>428</v>
      </c>
      <c r="DJ53" s="31" t="s">
        <v>429</v>
      </c>
    </row>
    <row r="54" spans="1:114" ht="20.100000000000001" customHeight="1">
      <c r="A54" s="7">
        <v>872600</v>
      </c>
      <c r="B54" s="13" t="s">
        <v>66</v>
      </c>
      <c r="C54" s="9">
        <v>60</v>
      </c>
      <c r="D54" s="13" t="s">
        <v>396</v>
      </c>
      <c r="E54" s="13" t="s">
        <v>427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402</v>
      </c>
      <c r="S54" s="13"/>
      <c r="T54" s="13" t="s">
        <v>293</v>
      </c>
      <c r="U54" s="13"/>
      <c r="V54" s="13" t="s">
        <v>295</v>
      </c>
      <c r="W54" s="13"/>
      <c r="X54" s="13">
        <v>1</v>
      </c>
      <c r="Y54" s="13"/>
      <c r="Z54" s="13"/>
      <c r="AA54" s="9"/>
      <c r="AB54" s="9"/>
      <c r="AC54" s="9">
        <v>1</v>
      </c>
      <c r="AD54" s="9"/>
      <c r="AE54" s="9"/>
      <c r="AF54" s="9"/>
      <c r="AG54" s="9"/>
      <c r="AH54" s="9">
        <v>1</v>
      </c>
      <c r="AI54" s="29"/>
      <c r="AJ54" s="9">
        <v>1</v>
      </c>
      <c r="AK54" s="9"/>
      <c r="AL54" s="9"/>
      <c r="AM54" s="9">
        <v>1</v>
      </c>
      <c r="AN54" s="9"/>
      <c r="AO54" s="9"/>
      <c r="AP54" s="29"/>
      <c r="AQ54" s="29"/>
      <c r="AR54" s="9"/>
      <c r="AS54" s="29"/>
      <c r="AT54" s="29"/>
      <c r="AU54" s="29"/>
      <c r="AV54" s="9"/>
      <c r="AW54" s="9"/>
      <c r="AX54" s="29"/>
      <c r="AY54" s="9"/>
      <c r="AZ54" s="9"/>
      <c r="BA54" s="9"/>
      <c r="BB54" s="9"/>
      <c r="BC54" s="9"/>
      <c r="BD54" s="9"/>
      <c r="BE54" s="9"/>
      <c r="BF54" s="9"/>
      <c r="BG54" s="9">
        <v>1</v>
      </c>
      <c r="BH54" s="9"/>
      <c r="BI54" s="9">
        <v>1</v>
      </c>
      <c r="BJ54" s="9"/>
      <c r="BK54" s="9"/>
      <c r="BL54" s="9"/>
      <c r="BM54" s="9">
        <v>1</v>
      </c>
      <c r="BN54" s="9">
        <v>1</v>
      </c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29"/>
      <c r="CF54" s="9"/>
      <c r="CG54" s="9"/>
      <c r="CH54" s="9"/>
      <c r="CI54" s="9"/>
      <c r="CJ54" s="9"/>
      <c r="CK54" s="9"/>
      <c r="CL54" s="29"/>
      <c r="CM54" s="29"/>
      <c r="CN54" s="29"/>
      <c r="CO54" s="9">
        <v>1</v>
      </c>
      <c r="CP54" s="9"/>
      <c r="CQ54" s="9"/>
      <c r="CR54" s="9"/>
      <c r="CS54" s="29"/>
      <c r="CT54" s="9"/>
      <c r="CU54" s="9"/>
      <c r="CV54" s="9"/>
      <c r="CW54" s="9"/>
      <c r="CX54" s="9"/>
      <c r="CY54" s="9"/>
      <c r="CZ54" s="9"/>
      <c r="DA54" s="29"/>
      <c r="DB54" s="29"/>
      <c r="DC54" s="9"/>
      <c r="DD54" s="29"/>
      <c r="DE54" s="9"/>
      <c r="DF54" s="29"/>
      <c r="DG54" s="29"/>
      <c r="DH54" s="9">
        <f t="shared" si="0"/>
        <v>9</v>
      </c>
      <c r="DI54" s="30"/>
      <c r="DJ54" s="31"/>
    </row>
    <row r="55" spans="1:114" ht="20.100000000000001" customHeight="1">
      <c r="A55" s="7">
        <v>872601</v>
      </c>
      <c r="B55" s="13" t="s">
        <v>67</v>
      </c>
      <c r="C55" s="9">
        <v>20</v>
      </c>
      <c r="D55" s="13" t="s">
        <v>396</v>
      </c>
      <c r="E55" s="13" t="s">
        <v>427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402</v>
      </c>
      <c r="S55" s="13"/>
      <c r="T55" s="13" t="s">
        <v>293</v>
      </c>
      <c r="U55" s="13"/>
      <c r="V55" s="13" t="s">
        <v>295</v>
      </c>
      <c r="W55" s="13"/>
      <c r="X55" s="13">
        <v>1</v>
      </c>
      <c r="Y55" s="13"/>
      <c r="Z55" s="13"/>
      <c r="AA55" s="9"/>
      <c r="AB55" s="9"/>
      <c r="AC55" s="9">
        <v>1</v>
      </c>
      <c r="AD55" s="9"/>
      <c r="AE55" s="9"/>
      <c r="AF55" s="9"/>
      <c r="AG55" s="9"/>
      <c r="AH55" s="9">
        <v>1</v>
      </c>
      <c r="AI55" s="29"/>
      <c r="AJ55" s="9">
        <v>1</v>
      </c>
      <c r="AK55" s="9"/>
      <c r="AL55" s="9"/>
      <c r="AM55" s="9">
        <v>1</v>
      </c>
      <c r="AN55" s="9"/>
      <c r="AO55" s="9"/>
      <c r="AP55" s="29"/>
      <c r="AQ55" s="29"/>
      <c r="AR55" s="9"/>
      <c r="AS55" s="29"/>
      <c r="AT55" s="29"/>
      <c r="AU55" s="29"/>
      <c r="AV55" s="9"/>
      <c r="AW55" s="9"/>
      <c r="AX55" s="29"/>
      <c r="AY55" s="9"/>
      <c r="AZ55" s="9"/>
      <c r="BA55" s="9"/>
      <c r="BB55" s="9"/>
      <c r="BC55" s="9"/>
      <c r="BD55" s="9"/>
      <c r="BE55" s="9"/>
      <c r="BF55" s="9"/>
      <c r="BG55" s="9">
        <v>1</v>
      </c>
      <c r="BH55" s="9"/>
      <c r="BI55" s="9">
        <v>1</v>
      </c>
      <c r="BJ55" s="9"/>
      <c r="BK55" s="9"/>
      <c r="BL55" s="9"/>
      <c r="BM55" s="9">
        <v>1</v>
      </c>
      <c r="BN55" s="9">
        <v>1</v>
      </c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29"/>
      <c r="CF55" s="9"/>
      <c r="CG55" s="9"/>
      <c r="CH55" s="9"/>
      <c r="CI55" s="9"/>
      <c r="CJ55" s="9"/>
      <c r="CK55" s="9"/>
      <c r="CL55" s="29"/>
      <c r="CM55" s="29"/>
      <c r="CN55" s="29"/>
      <c r="CO55" s="9">
        <v>1</v>
      </c>
      <c r="CP55" s="9"/>
      <c r="CQ55" s="9"/>
      <c r="CR55" s="9"/>
      <c r="CS55" s="29"/>
      <c r="CT55" s="9"/>
      <c r="CU55" s="9"/>
      <c r="CV55" s="9"/>
      <c r="CW55" s="9"/>
      <c r="CX55" s="9"/>
      <c r="CY55" s="9"/>
      <c r="CZ55" s="9"/>
      <c r="DA55" s="29"/>
      <c r="DB55" s="29"/>
      <c r="DC55" s="9"/>
      <c r="DD55" s="29"/>
      <c r="DE55" s="9"/>
      <c r="DF55" s="29"/>
      <c r="DG55" s="29"/>
      <c r="DH55" s="9">
        <f t="shared" si="0"/>
        <v>9</v>
      </c>
      <c r="DI55" s="30"/>
      <c r="DJ55" s="31"/>
    </row>
    <row r="56" spans="1:114" ht="20.100000000000001" customHeight="1">
      <c r="A56" s="7">
        <v>874308</v>
      </c>
      <c r="B56" s="8" t="s">
        <v>68</v>
      </c>
      <c r="C56" s="9">
        <v>5</v>
      </c>
      <c r="D56" s="8" t="s">
        <v>396</v>
      </c>
      <c r="E56" s="13" t="s">
        <v>427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402</v>
      </c>
      <c r="S56" s="13"/>
      <c r="T56" s="13" t="s">
        <v>293</v>
      </c>
      <c r="U56" s="13"/>
      <c r="V56" s="13" t="s">
        <v>295</v>
      </c>
      <c r="W56" s="13"/>
      <c r="X56" s="13">
        <v>1</v>
      </c>
      <c r="Y56" s="13"/>
      <c r="Z56" s="13"/>
      <c r="AA56" s="9"/>
      <c r="AB56" s="9"/>
      <c r="AC56" s="9">
        <v>1</v>
      </c>
      <c r="AD56" s="9"/>
      <c r="AE56" s="9"/>
      <c r="AF56" s="9"/>
      <c r="AG56" s="9"/>
      <c r="AH56" s="9">
        <v>1</v>
      </c>
      <c r="AI56" s="29"/>
      <c r="AJ56" s="9">
        <v>1</v>
      </c>
      <c r="AK56" s="9"/>
      <c r="AL56" s="9"/>
      <c r="AM56" s="9">
        <v>1</v>
      </c>
      <c r="AN56" s="9"/>
      <c r="AO56" s="9"/>
      <c r="AP56" s="29"/>
      <c r="AQ56" s="29"/>
      <c r="AR56" s="9"/>
      <c r="AS56" s="29"/>
      <c r="AT56" s="29"/>
      <c r="AU56" s="29"/>
      <c r="AV56" s="9"/>
      <c r="AW56" s="9"/>
      <c r="AX56" s="29"/>
      <c r="AY56" s="9"/>
      <c r="AZ56" s="9"/>
      <c r="BA56" s="9"/>
      <c r="BB56" s="9"/>
      <c r="BC56" s="9"/>
      <c r="BD56" s="9"/>
      <c r="BE56" s="9"/>
      <c r="BF56" s="9"/>
      <c r="BG56" s="9">
        <v>1</v>
      </c>
      <c r="BH56" s="9"/>
      <c r="BI56" s="9">
        <v>1</v>
      </c>
      <c r="BJ56" s="9"/>
      <c r="BK56" s="9"/>
      <c r="BL56" s="9"/>
      <c r="BM56" s="9">
        <v>1</v>
      </c>
      <c r="BN56" s="9">
        <v>1</v>
      </c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29"/>
      <c r="CF56" s="9"/>
      <c r="CG56" s="9"/>
      <c r="CH56" s="9"/>
      <c r="CI56" s="9"/>
      <c r="CJ56" s="9"/>
      <c r="CK56" s="9"/>
      <c r="CL56" s="29"/>
      <c r="CM56" s="29"/>
      <c r="CN56" s="29"/>
      <c r="CO56" s="9">
        <v>1</v>
      </c>
      <c r="CP56" s="9"/>
      <c r="CQ56" s="9"/>
      <c r="CR56" s="9"/>
      <c r="CS56" s="29"/>
      <c r="CT56" s="9"/>
      <c r="CU56" s="9"/>
      <c r="CV56" s="9"/>
      <c r="CW56" s="9"/>
      <c r="CX56" s="9"/>
      <c r="CY56" s="9"/>
      <c r="CZ56" s="9"/>
      <c r="DA56" s="29"/>
      <c r="DB56" s="29"/>
      <c r="DC56" s="9"/>
      <c r="DD56" s="29"/>
      <c r="DE56" s="9"/>
      <c r="DF56" s="29"/>
      <c r="DG56" s="29"/>
      <c r="DH56" s="9">
        <f t="shared" si="0"/>
        <v>9</v>
      </c>
      <c r="DI56" s="30"/>
      <c r="DJ56" s="31"/>
    </row>
    <row r="57" spans="1:114" ht="20.100000000000001" customHeight="1">
      <c r="A57" s="7">
        <v>872597</v>
      </c>
      <c r="B57" s="8" t="s">
        <v>69</v>
      </c>
      <c r="C57" s="9">
        <v>4</v>
      </c>
      <c r="D57" s="8" t="s">
        <v>396</v>
      </c>
      <c r="E57" s="13" t="s">
        <v>427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402</v>
      </c>
      <c r="S57" s="13"/>
      <c r="T57" s="13" t="s">
        <v>293</v>
      </c>
      <c r="U57" s="13"/>
      <c r="V57" s="13" t="s">
        <v>295</v>
      </c>
      <c r="W57" s="13"/>
      <c r="X57" s="13">
        <v>1</v>
      </c>
      <c r="Y57" s="13"/>
      <c r="Z57" s="13"/>
      <c r="AA57" s="9"/>
      <c r="AB57" s="9"/>
      <c r="AC57" s="9">
        <v>1</v>
      </c>
      <c r="AD57" s="9"/>
      <c r="AE57" s="9"/>
      <c r="AF57" s="9"/>
      <c r="AG57" s="9"/>
      <c r="AH57" s="9">
        <v>1</v>
      </c>
      <c r="AI57" s="29"/>
      <c r="AJ57" s="9">
        <v>1</v>
      </c>
      <c r="AK57" s="9"/>
      <c r="AL57" s="9"/>
      <c r="AM57" s="9">
        <v>1</v>
      </c>
      <c r="AN57" s="9"/>
      <c r="AO57" s="9"/>
      <c r="AP57" s="29"/>
      <c r="AQ57" s="29"/>
      <c r="AR57" s="9"/>
      <c r="AS57" s="29"/>
      <c r="AT57" s="29"/>
      <c r="AU57" s="29"/>
      <c r="AV57" s="9"/>
      <c r="AW57" s="9"/>
      <c r="AX57" s="29"/>
      <c r="AY57" s="9"/>
      <c r="AZ57" s="9"/>
      <c r="BA57" s="9"/>
      <c r="BB57" s="9"/>
      <c r="BC57" s="9"/>
      <c r="BD57" s="9"/>
      <c r="BE57" s="9"/>
      <c r="BF57" s="9"/>
      <c r="BG57" s="9">
        <v>1</v>
      </c>
      <c r="BH57" s="9"/>
      <c r="BI57" s="9">
        <v>1</v>
      </c>
      <c r="BJ57" s="9"/>
      <c r="BK57" s="9"/>
      <c r="BL57" s="9"/>
      <c r="BM57" s="9">
        <v>1</v>
      </c>
      <c r="BN57" s="9">
        <v>1</v>
      </c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29"/>
      <c r="CF57" s="9"/>
      <c r="CG57" s="9"/>
      <c r="CH57" s="9"/>
      <c r="CI57" s="9"/>
      <c r="CJ57" s="9"/>
      <c r="CK57" s="9"/>
      <c r="CL57" s="29"/>
      <c r="CM57" s="29"/>
      <c r="CN57" s="29"/>
      <c r="CO57" s="9">
        <v>1</v>
      </c>
      <c r="CP57" s="9"/>
      <c r="CQ57" s="9"/>
      <c r="CR57" s="9"/>
      <c r="CS57" s="29"/>
      <c r="CT57" s="9"/>
      <c r="CU57" s="9"/>
      <c r="CV57" s="9"/>
      <c r="CW57" s="9"/>
      <c r="CX57" s="9"/>
      <c r="CY57" s="9"/>
      <c r="CZ57" s="9"/>
      <c r="DA57" s="29"/>
      <c r="DB57" s="29"/>
      <c r="DC57" s="9"/>
      <c r="DD57" s="29"/>
      <c r="DE57" s="9"/>
      <c r="DF57" s="29"/>
      <c r="DG57" s="29"/>
      <c r="DH57" s="9">
        <f t="shared" si="0"/>
        <v>9</v>
      </c>
      <c r="DI57" s="30"/>
      <c r="DJ57" s="31"/>
    </row>
    <row r="58" spans="1:114" ht="20.100000000000001" customHeight="1">
      <c r="A58" s="7">
        <v>872596</v>
      </c>
      <c r="B58" s="8" t="s">
        <v>70</v>
      </c>
      <c r="C58" s="9">
        <v>1</v>
      </c>
      <c r="D58" s="8" t="s">
        <v>396</v>
      </c>
      <c r="E58" s="13" t="s">
        <v>427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402</v>
      </c>
      <c r="S58" s="13"/>
      <c r="T58" s="13" t="s">
        <v>293</v>
      </c>
      <c r="U58" s="13"/>
      <c r="V58" s="13" t="s">
        <v>295</v>
      </c>
      <c r="W58" s="13"/>
      <c r="X58" s="13">
        <v>1</v>
      </c>
      <c r="Y58" s="13"/>
      <c r="Z58" s="13"/>
      <c r="AA58" s="9"/>
      <c r="AB58" s="9"/>
      <c r="AC58" s="9">
        <v>1</v>
      </c>
      <c r="AD58" s="9"/>
      <c r="AE58" s="9"/>
      <c r="AF58" s="9"/>
      <c r="AG58" s="9"/>
      <c r="AH58" s="9">
        <v>1</v>
      </c>
      <c r="AI58" s="29"/>
      <c r="AJ58" s="9">
        <v>1</v>
      </c>
      <c r="AK58" s="9"/>
      <c r="AL58" s="9"/>
      <c r="AM58" s="9">
        <v>1</v>
      </c>
      <c r="AN58" s="9"/>
      <c r="AO58" s="9"/>
      <c r="AP58" s="29"/>
      <c r="AQ58" s="29"/>
      <c r="AR58" s="9"/>
      <c r="AS58" s="29"/>
      <c r="AT58" s="29"/>
      <c r="AU58" s="29"/>
      <c r="AV58" s="9"/>
      <c r="AW58" s="9"/>
      <c r="AX58" s="29"/>
      <c r="AY58" s="9"/>
      <c r="AZ58" s="9"/>
      <c r="BA58" s="9"/>
      <c r="BB58" s="9"/>
      <c r="BC58" s="9"/>
      <c r="BD58" s="9"/>
      <c r="BE58" s="9"/>
      <c r="BF58" s="9"/>
      <c r="BG58" s="9">
        <v>1</v>
      </c>
      <c r="BH58" s="9"/>
      <c r="BI58" s="9">
        <v>1</v>
      </c>
      <c r="BJ58" s="9"/>
      <c r="BK58" s="9"/>
      <c r="BL58" s="9"/>
      <c r="BM58" s="9">
        <v>1</v>
      </c>
      <c r="BN58" s="9">
        <v>1</v>
      </c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29"/>
      <c r="CF58" s="9"/>
      <c r="CG58" s="9"/>
      <c r="CH58" s="9"/>
      <c r="CI58" s="9"/>
      <c r="CJ58" s="9"/>
      <c r="CK58" s="9"/>
      <c r="CL58" s="29"/>
      <c r="CM58" s="29"/>
      <c r="CN58" s="29"/>
      <c r="CO58" s="9">
        <v>1</v>
      </c>
      <c r="CP58" s="9"/>
      <c r="CQ58" s="9"/>
      <c r="CR58" s="9"/>
      <c r="CS58" s="29"/>
      <c r="CT58" s="9"/>
      <c r="CU58" s="9"/>
      <c r="CV58" s="9"/>
      <c r="CW58" s="9"/>
      <c r="CX58" s="9"/>
      <c r="CY58" s="9"/>
      <c r="CZ58" s="9"/>
      <c r="DA58" s="29"/>
      <c r="DB58" s="29"/>
      <c r="DC58" s="9"/>
      <c r="DD58" s="29"/>
      <c r="DE58" s="9"/>
      <c r="DF58" s="29"/>
      <c r="DG58" s="29"/>
      <c r="DH58" s="9">
        <f t="shared" si="0"/>
        <v>9</v>
      </c>
      <c r="DI58" s="30"/>
      <c r="DJ58" s="31"/>
    </row>
    <row r="59" spans="1:114" ht="20.100000000000001" customHeight="1">
      <c r="A59" s="7">
        <v>872802</v>
      </c>
      <c r="B59" s="13" t="s">
        <v>71</v>
      </c>
      <c r="C59" s="9">
        <v>208</v>
      </c>
      <c r="D59" s="13" t="s">
        <v>400</v>
      </c>
      <c r="E59" s="13" t="s">
        <v>289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405</v>
      </c>
      <c r="S59" s="13"/>
      <c r="T59" s="13" t="s">
        <v>293</v>
      </c>
      <c r="U59" s="13" t="s">
        <v>294</v>
      </c>
      <c r="V59" s="13" t="s">
        <v>295</v>
      </c>
      <c r="W59" s="13"/>
      <c r="X59" s="13">
        <v>1</v>
      </c>
      <c r="Y59" s="13"/>
      <c r="Z59" s="13"/>
      <c r="AA59" s="9"/>
      <c r="AB59" s="9"/>
      <c r="AC59" s="9"/>
      <c r="AD59" s="9"/>
      <c r="AE59" s="9"/>
      <c r="AF59" s="9"/>
      <c r="AG59" s="9"/>
      <c r="AH59" s="9">
        <v>1</v>
      </c>
      <c r="AI59" s="29"/>
      <c r="AJ59" s="9"/>
      <c r="AK59" s="9"/>
      <c r="AL59" s="9"/>
      <c r="AM59" s="9">
        <v>1</v>
      </c>
      <c r="AN59" s="9"/>
      <c r="AO59" s="9">
        <v>1</v>
      </c>
      <c r="AP59" s="29"/>
      <c r="AQ59" s="29"/>
      <c r="AR59" s="9"/>
      <c r="AS59" s="29"/>
      <c r="AT59" s="29"/>
      <c r="AU59" s="29"/>
      <c r="AV59" s="9"/>
      <c r="AW59" s="9"/>
      <c r="AX59" s="29"/>
      <c r="AY59" s="9"/>
      <c r="AZ59" s="9"/>
      <c r="BA59" s="9"/>
      <c r="BB59" s="9"/>
      <c r="BC59" s="9"/>
      <c r="BD59" s="9">
        <v>1</v>
      </c>
      <c r="BE59" s="9">
        <v>1</v>
      </c>
      <c r="BF59" s="9"/>
      <c r="BG59" s="9"/>
      <c r="BH59" s="9"/>
      <c r="BI59" s="9">
        <v>1</v>
      </c>
      <c r="BJ59" s="9"/>
      <c r="BK59" s="9"/>
      <c r="BL59" s="9"/>
      <c r="BM59" s="9">
        <v>1</v>
      </c>
      <c r="BN59" s="9">
        <v>1</v>
      </c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>
        <v>1</v>
      </c>
      <c r="CB59" s="9"/>
      <c r="CC59" s="9"/>
      <c r="CD59" s="9"/>
      <c r="CE59" s="29"/>
      <c r="CF59" s="9"/>
      <c r="CG59" s="9"/>
      <c r="CH59" s="9"/>
      <c r="CI59" s="9">
        <v>1</v>
      </c>
      <c r="CJ59" s="9"/>
      <c r="CK59" s="9"/>
      <c r="CL59" s="29"/>
      <c r="CM59" s="29"/>
      <c r="CN59" s="29"/>
      <c r="CO59" s="9">
        <v>1</v>
      </c>
      <c r="CP59" s="9"/>
      <c r="CQ59" s="9"/>
      <c r="CR59" s="9"/>
      <c r="CS59" s="29"/>
      <c r="CT59" s="9"/>
      <c r="CU59" s="9"/>
      <c r="CV59" s="9"/>
      <c r="CW59" s="9"/>
      <c r="CX59" s="9"/>
      <c r="CY59" s="9"/>
      <c r="CZ59" s="9"/>
      <c r="DA59" s="29"/>
      <c r="DB59" s="29"/>
      <c r="DC59" s="9"/>
      <c r="DD59" s="29"/>
      <c r="DE59" s="9"/>
      <c r="DF59" s="29"/>
      <c r="DG59" s="29"/>
      <c r="DH59" s="9">
        <f t="shared" si="0"/>
        <v>11</v>
      </c>
      <c r="DI59" s="35" t="s">
        <v>430</v>
      </c>
      <c r="DJ59" s="31" t="s">
        <v>431</v>
      </c>
    </row>
    <row r="60" spans="1:114" ht="20.100000000000001" customHeight="1">
      <c r="A60" s="7">
        <v>872806</v>
      </c>
      <c r="B60" s="13" t="s">
        <v>72</v>
      </c>
      <c r="C60" s="9">
        <v>60</v>
      </c>
      <c r="D60" s="13" t="s">
        <v>400</v>
      </c>
      <c r="E60" s="13" t="s">
        <v>289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405</v>
      </c>
      <c r="S60" s="13"/>
      <c r="T60" s="13" t="s">
        <v>293</v>
      </c>
      <c r="U60" s="13" t="s">
        <v>294</v>
      </c>
      <c r="V60" s="13" t="s">
        <v>295</v>
      </c>
      <c r="W60" s="13"/>
      <c r="X60" s="13">
        <v>1</v>
      </c>
      <c r="Y60" s="13"/>
      <c r="Z60" s="13"/>
      <c r="AA60" s="9"/>
      <c r="AB60" s="9"/>
      <c r="AC60" s="9"/>
      <c r="AD60" s="9"/>
      <c r="AE60" s="9"/>
      <c r="AF60" s="9"/>
      <c r="AG60" s="9"/>
      <c r="AH60" s="9">
        <v>1</v>
      </c>
      <c r="AI60" s="29"/>
      <c r="AJ60" s="9"/>
      <c r="AK60" s="9"/>
      <c r="AL60" s="9"/>
      <c r="AM60" s="9">
        <v>1</v>
      </c>
      <c r="AN60" s="9"/>
      <c r="AO60" s="9">
        <v>1</v>
      </c>
      <c r="AP60" s="29"/>
      <c r="AQ60" s="29"/>
      <c r="AR60" s="9"/>
      <c r="AS60" s="29"/>
      <c r="AT60" s="29"/>
      <c r="AU60" s="29"/>
      <c r="AV60" s="9"/>
      <c r="AW60" s="9"/>
      <c r="AX60" s="29"/>
      <c r="AY60" s="9"/>
      <c r="AZ60" s="9"/>
      <c r="BA60" s="9"/>
      <c r="BB60" s="9"/>
      <c r="BC60" s="9"/>
      <c r="BD60" s="9">
        <v>1</v>
      </c>
      <c r="BE60" s="9">
        <v>1</v>
      </c>
      <c r="BF60" s="9"/>
      <c r="BG60" s="9"/>
      <c r="BH60" s="9"/>
      <c r="BI60" s="9">
        <v>1</v>
      </c>
      <c r="BJ60" s="9"/>
      <c r="BK60" s="9"/>
      <c r="BL60" s="9"/>
      <c r="BM60" s="9">
        <v>1</v>
      </c>
      <c r="BN60" s="9">
        <v>1</v>
      </c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>
        <v>1</v>
      </c>
      <c r="CB60" s="9"/>
      <c r="CC60" s="9"/>
      <c r="CD60" s="9"/>
      <c r="CE60" s="29"/>
      <c r="CF60" s="9"/>
      <c r="CG60" s="9"/>
      <c r="CH60" s="9"/>
      <c r="CI60" s="9">
        <v>1</v>
      </c>
      <c r="CJ60" s="9"/>
      <c r="CK60" s="9"/>
      <c r="CL60" s="29"/>
      <c r="CM60" s="29"/>
      <c r="CN60" s="29"/>
      <c r="CO60" s="9">
        <v>1</v>
      </c>
      <c r="CP60" s="9"/>
      <c r="CQ60" s="9"/>
      <c r="CR60" s="9"/>
      <c r="CS60" s="29"/>
      <c r="CT60" s="9"/>
      <c r="CU60" s="9"/>
      <c r="CV60" s="9"/>
      <c r="CW60" s="9"/>
      <c r="CX60" s="9"/>
      <c r="CY60" s="9"/>
      <c r="CZ60" s="9"/>
      <c r="DA60" s="29"/>
      <c r="DB60" s="29"/>
      <c r="DC60" s="9"/>
      <c r="DD60" s="29"/>
      <c r="DE60" s="9"/>
      <c r="DF60" s="29"/>
      <c r="DG60" s="29"/>
      <c r="DH60" s="9">
        <f t="shared" si="0"/>
        <v>11</v>
      </c>
      <c r="DI60" s="35"/>
      <c r="DJ60" s="31"/>
    </row>
    <row r="61" spans="1:114" ht="20.100000000000001" customHeight="1">
      <c r="A61" s="7">
        <v>872387</v>
      </c>
      <c r="B61" s="13" t="s">
        <v>73</v>
      </c>
      <c r="C61" s="9">
        <v>20</v>
      </c>
      <c r="D61" s="13" t="s">
        <v>400</v>
      </c>
      <c r="E61" s="13" t="s">
        <v>289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405</v>
      </c>
      <c r="S61" s="13"/>
      <c r="T61" s="13" t="s">
        <v>293</v>
      </c>
      <c r="U61" s="13" t="s">
        <v>294</v>
      </c>
      <c r="V61" s="13" t="s">
        <v>295</v>
      </c>
      <c r="W61" s="13"/>
      <c r="X61" s="13">
        <v>1</v>
      </c>
      <c r="Y61" s="13"/>
      <c r="Z61" s="13"/>
      <c r="AA61" s="9"/>
      <c r="AB61" s="9"/>
      <c r="AC61" s="9"/>
      <c r="AD61" s="9"/>
      <c r="AE61" s="9"/>
      <c r="AF61" s="9"/>
      <c r="AG61" s="9"/>
      <c r="AH61" s="9">
        <v>1</v>
      </c>
      <c r="AI61" s="29"/>
      <c r="AJ61" s="9"/>
      <c r="AK61" s="9"/>
      <c r="AL61" s="9"/>
      <c r="AM61" s="9">
        <v>1</v>
      </c>
      <c r="AN61" s="9"/>
      <c r="AO61" s="9">
        <v>1</v>
      </c>
      <c r="AP61" s="29"/>
      <c r="AQ61" s="29"/>
      <c r="AR61" s="9"/>
      <c r="AS61" s="29"/>
      <c r="AT61" s="29"/>
      <c r="AU61" s="29"/>
      <c r="AV61" s="9"/>
      <c r="AW61" s="9"/>
      <c r="AX61" s="29"/>
      <c r="AY61" s="9"/>
      <c r="AZ61" s="9"/>
      <c r="BA61" s="9"/>
      <c r="BB61" s="9"/>
      <c r="BC61" s="9"/>
      <c r="BD61" s="9">
        <v>1</v>
      </c>
      <c r="BE61" s="9">
        <v>1</v>
      </c>
      <c r="BF61" s="9"/>
      <c r="BG61" s="9"/>
      <c r="BH61" s="9"/>
      <c r="BI61" s="9">
        <v>1</v>
      </c>
      <c r="BJ61" s="9"/>
      <c r="BK61" s="9"/>
      <c r="BL61" s="9"/>
      <c r="BM61" s="9">
        <v>1</v>
      </c>
      <c r="BN61" s="9">
        <v>1</v>
      </c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>
        <v>1</v>
      </c>
      <c r="CB61" s="9"/>
      <c r="CC61" s="9"/>
      <c r="CD61" s="9"/>
      <c r="CE61" s="29"/>
      <c r="CF61" s="9"/>
      <c r="CG61" s="9"/>
      <c r="CH61" s="9"/>
      <c r="CI61" s="9">
        <v>1</v>
      </c>
      <c r="CJ61" s="9"/>
      <c r="CK61" s="9"/>
      <c r="CL61" s="29"/>
      <c r="CM61" s="29"/>
      <c r="CN61" s="29"/>
      <c r="CO61" s="9">
        <v>1</v>
      </c>
      <c r="CP61" s="9"/>
      <c r="CQ61" s="9"/>
      <c r="CR61" s="9"/>
      <c r="CS61" s="29"/>
      <c r="CT61" s="9"/>
      <c r="CU61" s="9"/>
      <c r="CV61" s="9"/>
      <c r="CW61" s="9"/>
      <c r="CX61" s="9"/>
      <c r="CY61" s="9"/>
      <c r="CZ61" s="9"/>
      <c r="DA61" s="29"/>
      <c r="DB61" s="29"/>
      <c r="DC61" s="9"/>
      <c r="DD61" s="29"/>
      <c r="DE61" s="9"/>
      <c r="DF61" s="29"/>
      <c r="DG61" s="29"/>
      <c r="DH61" s="9">
        <f t="shared" si="0"/>
        <v>11</v>
      </c>
      <c r="DI61" s="35"/>
      <c r="DJ61" s="31"/>
    </row>
    <row r="62" spans="1:114" ht="20.100000000000001" customHeight="1">
      <c r="A62" s="7">
        <v>872386</v>
      </c>
      <c r="B62" s="8" t="s">
        <v>74</v>
      </c>
      <c r="C62" s="9">
        <v>5</v>
      </c>
      <c r="D62" s="8" t="s">
        <v>400</v>
      </c>
      <c r="E62" s="13" t="s">
        <v>289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405</v>
      </c>
      <c r="S62" s="13"/>
      <c r="T62" s="13" t="s">
        <v>293</v>
      </c>
      <c r="U62" s="13" t="s">
        <v>294</v>
      </c>
      <c r="V62" s="13" t="s">
        <v>295</v>
      </c>
      <c r="W62" s="13"/>
      <c r="X62" s="13">
        <v>1</v>
      </c>
      <c r="Y62" s="13"/>
      <c r="Z62" s="13"/>
      <c r="AA62" s="9"/>
      <c r="AB62" s="9"/>
      <c r="AC62" s="9"/>
      <c r="AD62" s="9"/>
      <c r="AE62" s="9"/>
      <c r="AF62" s="9"/>
      <c r="AG62" s="9"/>
      <c r="AH62" s="9">
        <v>1</v>
      </c>
      <c r="AI62" s="29"/>
      <c r="AJ62" s="9"/>
      <c r="AK62" s="9"/>
      <c r="AL62" s="9"/>
      <c r="AM62" s="9">
        <v>1</v>
      </c>
      <c r="AN62" s="9"/>
      <c r="AO62" s="9">
        <v>1</v>
      </c>
      <c r="AP62" s="29"/>
      <c r="AQ62" s="29"/>
      <c r="AR62" s="9"/>
      <c r="AS62" s="29"/>
      <c r="AT62" s="29"/>
      <c r="AU62" s="29"/>
      <c r="AV62" s="9"/>
      <c r="AW62" s="9"/>
      <c r="AX62" s="29"/>
      <c r="AY62" s="9"/>
      <c r="AZ62" s="9"/>
      <c r="BA62" s="9"/>
      <c r="BB62" s="9"/>
      <c r="BC62" s="9"/>
      <c r="BD62" s="9">
        <v>1</v>
      </c>
      <c r="BE62" s="9">
        <v>1</v>
      </c>
      <c r="BF62" s="9"/>
      <c r="BG62" s="9"/>
      <c r="BH62" s="9"/>
      <c r="BI62" s="9">
        <v>1</v>
      </c>
      <c r="BJ62" s="9"/>
      <c r="BK62" s="9"/>
      <c r="BL62" s="9"/>
      <c r="BM62" s="9">
        <v>1</v>
      </c>
      <c r="BN62" s="9">
        <v>1</v>
      </c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>
        <v>1</v>
      </c>
      <c r="CB62" s="9"/>
      <c r="CC62" s="9"/>
      <c r="CD62" s="9"/>
      <c r="CE62" s="29"/>
      <c r="CF62" s="9"/>
      <c r="CG62" s="9"/>
      <c r="CH62" s="9"/>
      <c r="CI62" s="9">
        <v>1</v>
      </c>
      <c r="CJ62" s="9"/>
      <c r="CK62" s="9"/>
      <c r="CL62" s="29"/>
      <c r="CM62" s="29"/>
      <c r="CN62" s="29"/>
      <c r="CO62" s="9">
        <v>1</v>
      </c>
      <c r="CP62" s="9"/>
      <c r="CQ62" s="9"/>
      <c r="CR62" s="9"/>
      <c r="CS62" s="29"/>
      <c r="CT62" s="9"/>
      <c r="CU62" s="9"/>
      <c r="CV62" s="9"/>
      <c r="CW62" s="9"/>
      <c r="CX62" s="9"/>
      <c r="CY62" s="9"/>
      <c r="CZ62" s="9"/>
      <c r="DA62" s="29"/>
      <c r="DB62" s="29"/>
      <c r="DC62" s="9"/>
      <c r="DD62" s="29"/>
      <c r="DE62" s="9"/>
      <c r="DF62" s="29"/>
      <c r="DG62" s="29"/>
      <c r="DH62" s="9">
        <f t="shared" si="0"/>
        <v>11</v>
      </c>
      <c r="DI62" s="35"/>
      <c r="DJ62" s="31"/>
    </row>
    <row r="63" spans="1:114" ht="20.100000000000001" customHeight="1">
      <c r="A63" s="7">
        <v>872385</v>
      </c>
      <c r="B63" s="8" t="s">
        <v>75</v>
      </c>
      <c r="C63" s="9">
        <v>1</v>
      </c>
      <c r="D63" s="8" t="s">
        <v>400</v>
      </c>
      <c r="E63" s="13" t="s">
        <v>289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405</v>
      </c>
      <c r="S63" s="13"/>
      <c r="T63" s="13" t="s">
        <v>293</v>
      </c>
      <c r="U63" s="13" t="s">
        <v>294</v>
      </c>
      <c r="V63" s="13" t="s">
        <v>295</v>
      </c>
      <c r="W63" s="13"/>
      <c r="X63" s="13">
        <v>1</v>
      </c>
      <c r="Y63" s="13"/>
      <c r="Z63" s="13"/>
      <c r="AA63" s="9"/>
      <c r="AB63" s="9"/>
      <c r="AC63" s="9"/>
      <c r="AD63" s="9"/>
      <c r="AE63" s="9"/>
      <c r="AF63" s="9"/>
      <c r="AG63" s="9"/>
      <c r="AH63" s="9">
        <v>1</v>
      </c>
      <c r="AI63" s="29"/>
      <c r="AJ63" s="9"/>
      <c r="AK63" s="9"/>
      <c r="AL63" s="9"/>
      <c r="AM63" s="9">
        <v>1</v>
      </c>
      <c r="AN63" s="9"/>
      <c r="AO63" s="9">
        <v>1</v>
      </c>
      <c r="AP63" s="29"/>
      <c r="AQ63" s="29"/>
      <c r="AR63" s="9"/>
      <c r="AS63" s="29"/>
      <c r="AT63" s="29"/>
      <c r="AU63" s="29"/>
      <c r="AV63" s="9"/>
      <c r="AW63" s="9"/>
      <c r="AX63" s="29"/>
      <c r="AY63" s="9"/>
      <c r="AZ63" s="9"/>
      <c r="BA63" s="9"/>
      <c r="BB63" s="9"/>
      <c r="BC63" s="9"/>
      <c r="BD63" s="9">
        <v>1</v>
      </c>
      <c r="BE63" s="9">
        <v>1</v>
      </c>
      <c r="BF63" s="9"/>
      <c r="BG63" s="9"/>
      <c r="BH63" s="9"/>
      <c r="BI63" s="9">
        <v>1</v>
      </c>
      <c r="BJ63" s="9"/>
      <c r="BK63" s="9"/>
      <c r="BL63" s="9"/>
      <c r="BM63" s="9">
        <v>1</v>
      </c>
      <c r="BN63" s="9">
        <v>1</v>
      </c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>
        <v>1</v>
      </c>
      <c r="CB63" s="9"/>
      <c r="CC63" s="9"/>
      <c r="CD63" s="9"/>
      <c r="CE63" s="29"/>
      <c r="CF63" s="9"/>
      <c r="CG63" s="9"/>
      <c r="CH63" s="9"/>
      <c r="CI63" s="9">
        <v>1</v>
      </c>
      <c r="CJ63" s="9"/>
      <c r="CK63" s="9"/>
      <c r="CL63" s="29"/>
      <c r="CM63" s="29"/>
      <c r="CN63" s="29"/>
      <c r="CO63" s="9">
        <v>1</v>
      </c>
      <c r="CP63" s="9"/>
      <c r="CQ63" s="9"/>
      <c r="CR63" s="9"/>
      <c r="CS63" s="29"/>
      <c r="CT63" s="9"/>
      <c r="CU63" s="9"/>
      <c r="CV63" s="9"/>
      <c r="CW63" s="9"/>
      <c r="CX63" s="9"/>
      <c r="CY63" s="9"/>
      <c r="CZ63" s="9"/>
      <c r="DA63" s="29"/>
      <c r="DB63" s="29"/>
      <c r="DC63" s="9"/>
      <c r="DD63" s="29"/>
      <c r="DE63" s="9"/>
      <c r="DF63" s="29"/>
      <c r="DG63" s="29"/>
      <c r="DH63" s="9">
        <f t="shared" si="0"/>
        <v>11</v>
      </c>
      <c r="DI63" s="35"/>
      <c r="DJ63" s="31"/>
    </row>
    <row r="64" spans="1:114" ht="20.100000000000001" customHeight="1">
      <c r="A64" s="7">
        <v>872519</v>
      </c>
      <c r="B64" s="13" t="s">
        <v>76</v>
      </c>
      <c r="C64" s="9">
        <v>5</v>
      </c>
      <c r="D64" s="13" t="s">
        <v>410</v>
      </c>
      <c r="E64" s="13" t="s">
        <v>288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>
        <v>1</v>
      </c>
      <c r="Y64" s="13"/>
      <c r="Z64" s="13"/>
      <c r="AA64" s="9"/>
      <c r="AB64" s="9"/>
      <c r="AC64" s="9"/>
      <c r="AD64" s="9"/>
      <c r="AE64" s="9"/>
      <c r="AF64" s="9"/>
      <c r="AG64" s="9"/>
      <c r="AH64" s="9"/>
      <c r="AI64" s="29"/>
      <c r="AJ64" s="9"/>
      <c r="AK64" s="9"/>
      <c r="AL64" s="9"/>
      <c r="AM64" s="9"/>
      <c r="AN64" s="9"/>
      <c r="AO64" s="9"/>
      <c r="AP64" s="29"/>
      <c r="AQ64" s="29"/>
      <c r="AR64" s="9"/>
      <c r="AS64" s="29"/>
      <c r="AT64" s="29"/>
      <c r="AU64" s="29"/>
      <c r="AV64" s="9"/>
      <c r="AW64" s="9"/>
      <c r="AX64" s="2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29"/>
      <c r="CF64" s="9"/>
      <c r="CG64" s="9"/>
      <c r="CH64" s="9"/>
      <c r="CI64" s="9"/>
      <c r="CJ64" s="9"/>
      <c r="CK64" s="9"/>
      <c r="CL64" s="29"/>
      <c r="CM64" s="29"/>
      <c r="CN64" s="29"/>
      <c r="CO64" s="9"/>
      <c r="CP64" s="9"/>
      <c r="CQ64" s="9"/>
      <c r="CR64" s="9"/>
      <c r="CS64" s="29"/>
      <c r="CT64" s="9"/>
      <c r="CU64" s="9">
        <v>1</v>
      </c>
      <c r="CV64" s="9"/>
      <c r="CW64" s="9"/>
      <c r="CX64" s="9"/>
      <c r="CY64" s="9"/>
      <c r="CZ64" s="9"/>
      <c r="DA64" s="29"/>
      <c r="DB64" s="29"/>
      <c r="DC64" s="9"/>
      <c r="DD64" s="29"/>
      <c r="DE64" s="9"/>
      <c r="DF64" s="29"/>
      <c r="DG64" s="29"/>
      <c r="DH64" s="9">
        <f t="shared" si="0"/>
        <v>1</v>
      </c>
      <c r="DI64" s="30" t="s">
        <v>432</v>
      </c>
      <c r="DJ64" s="31" t="s">
        <v>433</v>
      </c>
    </row>
    <row r="65" spans="1:114" ht="20.100000000000001" customHeight="1">
      <c r="A65" s="7">
        <v>872518</v>
      </c>
      <c r="B65" s="13" t="s">
        <v>77</v>
      </c>
      <c r="C65" s="9">
        <v>1</v>
      </c>
      <c r="D65" s="13" t="s">
        <v>410</v>
      </c>
      <c r="E65" s="13" t="s">
        <v>288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>
        <v>1</v>
      </c>
      <c r="Y65" s="13"/>
      <c r="Z65" s="13"/>
      <c r="AA65" s="9"/>
      <c r="AB65" s="9"/>
      <c r="AC65" s="9"/>
      <c r="AD65" s="9"/>
      <c r="AE65" s="9"/>
      <c r="AF65" s="9"/>
      <c r="AG65" s="9"/>
      <c r="AH65" s="9"/>
      <c r="AI65" s="29"/>
      <c r="AJ65" s="9"/>
      <c r="AK65" s="9"/>
      <c r="AL65" s="9"/>
      <c r="AM65" s="9"/>
      <c r="AN65" s="9"/>
      <c r="AO65" s="9"/>
      <c r="AP65" s="29"/>
      <c r="AQ65" s="29"/>
      <c r="AR65" s="9"/>
      <c r="AS65" s="29"/>
      <c r="AT65" s="29"/>
      <c r="AU65" s="29"/>
      <c r="AV65" s="9"/>
      <c r="AW65" s="9"/>
      <c r="AX65" s="2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29"/>
      <c r="CF65" s="9"/>
      <c r="CG65" s="9"/>
      <c r="CH65" s="9"/>
      <c r="CI65" s="9"/>
      <c r="CJ65" s="9"/>
      <c r="CK65" s="9"/>
      <c r="CL65" s="29"/>
      <c r="CM65" s="29"/>
      <c r="CN65" s="29"/>
      <c r="CO65" s="9"/>
      <c r="CP65" s="9"/>
      <c r="CQ65" s="9"/>
      <c r="CR65" s="9"/>
      <c r="CS65" s="29"/>
      <c r="CT65" s="9"/>
      <c r="CU65" s="9">
        <v>1</v>
      </c>
      <c r="CV65" s="9"/>
      <c r="CW65" s="9"/>
      <c r="CX65" s="9"/>
      <c r="CY65" s="9"/>
      <c r="CZ65" s="9"/>
      <c r="DA65" s="29"/>
      <c r="DB65" s="29"/>
      <c r="DC65" s="9"/>
      <c r="DD65" s="29"/>
      <c r="DE65" s="9"/>
      <c r="DF65" s="29"/>
      <c r="DG65" s="29"/>
      <c r="DH65" s="9">
        <f t="shared" si="0"/>
        <v>1</v>
      </c>
      <c r="DI65" s="32"/>
      <c r="DJ65" s="31"/>
    </row>
    <row r="66" spans="1:114" ht="20.100000000000001" customHeight="1">
      <c r="A66" s="20">
        <v>872809</v>
      </c>
      <c r="B66" s="13" t="s">
        <v>78</v>
      </c>
      <c r="C66" s="9">
        <v>208</v>
      </c>
      <c r="D66" s="13" t="s">
        <v>396</v>
      </c>
      <c r="E66" s="13" t="s">
        <v>434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405</v>
      </c>
      <c r="S66" s="13"/>
      <c r="T66" s="13" t="s">
        <v>293</v>
      </c>
      <c r="U66" s="13" t="s">
        <v>294</v>
      </c>
      <c r="V66" s="13" t="s">
        <v>295</v>
      </c>
      <c r="W66" s="13"/>
      <c r="X66" s="13">
        <v>1</v>
      </c>
      <c r="Y66" s="13"/>
      <c r="Z66" s="13"/>
      <c r="AA66" s="9"/>
      <c r="AB66" s="9"/>
      <c r="AC66" s="9"/>
      <c r="AD66" s="9"/>
      <c r="AE66" s="9"/>
      <c r="AF66" s="9"/>
      <c r="AG66" s="9"/>
      <c r="AH66" s="9"/>
      <c r="AI66" s="29"/>
      <c r="AJ66" s="9"/>
      <c r="AK66" s="9"/>
      <c r="AL66" s="9"/>
      <c r="AM66" s="9"/>
      <c r="AN66" s="9"/>
      <c r="AO66" s="9"/>
      <c r="AP66" s="29"/>
      <c r="AQ66" s="29"/>
      <c r="AR66" s="9"/>
      <c r="AS66" s="29"/>
      <c r="AT66" s="29"/>
      <c r="AU66" s="29"/>
      <c r="AV66" s="9"/>
      <c r="AW66" s="9"/>
      <c r="AX66" s="29"/>
      <c r="AY66" s="9"/>
      <c r="AZ66" s="9"/>
      <c r="BA66" s="9"/>
      <c r="BB66" s="9"/>
      <c r="BC66" s="9"/>
      <c r="BD66" s="9"/>
      <c r="BE66" s="9">
        <v>1</v>
      </c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>
        <v>1</v>
      </c>
      <c r="CA66" s="9"/>
      <c r="CB66" s="9"/>
      <c r="CC66" s="9"/>
      <c r="CD66" s="9"/>
      <c r="CE66" s="29"/>
      <c r="CF66" s="9"/>
      <c r="CG66" s="9"/>
      <c r="CH66" s="9"/>
      <c r="CI66" s="9"/>
      <c r="CJ66" s="9"/>
      <c r="CK66" s="9"/>
      <c r="CL66" s="29"/>
      <c r="CM66" s="29"/>
      <c r="CN66" s="29"/>
      <c r="CO66" s="9"/>
      <c r="CP66" s="9"/>
      <c r="CQ66" s="9"/>
      <c r="CR66" s="9"/>
      <c r="CS66" s="29"/>
      <c r="CT66" s="9"/>
      <c r="CU66" s="9"/>
      <c r="CV66" s="9"/>
      <c r="CW66" s="9"/>
      <c r="CX66" s="9"/>
      <c r="CY66" s="9"/>
      <c r="CZ66" s="9"/>
      <c r="DA66" s="29"/>
      <c r="DB66" s="29"/>
      <c r="DC66" s="9"/>
      <c r="DD66" s="29"/>
      <c r="DE66" s="9"/>
      <c r="DF66" s="29"/>
      <c r="DG66" s="29"/>
      <c r="DH66" s="9">
        <f t="shared" si="0"/>
        <v>2</v>
      </c>
      <c r="DI66" s="35" t="s">
        <v>435</v>
      </c>
      <c r="DJ66" s="31" t="s">
        <v>436</v>
      </c>
    </row>
    <row r="67" spans="1:114" ht="20.100000000000001" customHeight="1">
      <c r="A67" s="7">
        <v>872521</v>
      </c>
      <c r="B67" s="8" t="s">
        <v>79</v>
      </c>
      <c r="C67" s="9">
        <v>4</v>
      </c>
      <c r="D67" s="8" t="s">
        <v>396</v>
      </c>
      <c r="E67" s="13" t="s">
        <v>434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405</v>
      </c>
      <c r="S67" s="13"/>
      <c r="T67" s="13" t="s">
        <v>293</v>
      </c>
      <c r="U67" s="13" t="s">
        <v>294</v>
      </c>
      <c r="V67" s="13" t="s">
        <v>295</v>
      </c>
      <c r="W67" s="13"/>
      <c r="X67" s="13">
        <v>1</v>
      </c>
      <c r="Y67" s="13"/>
      <c r="Z67" s="13"/>
      <c r="AA67" s="9"/>
      <c r="AB67" s="9"/>
      <c r="AC67" s="9"/>
      <c r="AD67" s="9"/>
      <c r="AE67" s="9"/>
      <c r="AF67" s="9"/>
      <c r="AG67" s="9"/>
      <c r="AH67" s="9"/>
      <c r="AI67" s="29"/>
      <c r="AJ67" s="9"/>
      <c r="AK67" s="9"/>
      <c r="AL67" s="9"/>
      <c r="AM67" s="9"/>
      <c r="AN67" s="9"/>
      <c r="AO67" s="9"/>
      <c r="AP67" s="29"/>
      <c r="AQ67" s="29"/>
      <c r="AR67" s="9"/>
      <c r="AS67" s="29"/>
      <c r="AT67" s="29"/>
      <c r="AU67" s="29"/>
      <c r="AV67" s="9"/>
      <c r="AW67" s="9"/>
      <c r="AX67" s="29"/>
      <c r="AY67" s="9"/>
      <c r="AZ67" s="9"/>
      <c r="BA67" s="9"/>
      <c r="BB67" s="9"/>
      <c r="BC67" s="9"/>
      <c r="BD67" s="9"/>
      <c r="BE67" s="9">
        <v>1</v>
      </c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>
        <v>1</v>
      </c>
      <c r="CA67" s="9"/>
      <c r="CB67" s="9"/>
      <c r="CC67" s="9"/>
      <c r="CD67" s="9"/>
      <c r="CE67" s="29"/>
      <c r="CF67" s="9"/>
      <c r="CG67" s="9"/>
      <c r="CH67" s="9"/>
      <c r="CI67" s="9"/>
      <c r="CJ67" s="9"/>
      <c r="CK67" s="9"/>
      <c r="CL67" s="29"/>
      <c r="CM67" s="29"/>
      <c r="CN67" s="29"/>
      <c r="CO67" s="9"/>
      <c r="CP67" s="9"/>
      <c r="CQ67" s="9"/>
      <c r="CR67" s="9"/>
      <c r="CS67" s="29"/>
      <c r="CT67" s="9"/>
      <c r="CU67" s="9"/>
      <c r="CV67" s="9"/>
      <c r="CW67" s="9"/>
      <c r="CX67" s="9"/>
      <c r="CY67" s="9"/>
      <c r="CZ67" s="9"/>
      <c r="DA67" s="29"/>
      <c r="DB67" s="29"/>
      <c r="DC67" s="9"/>
      <c r="DD67" s="29"/>
      <c r="DE67" s="9"/>
      <c r="DF67" s="29"/>
      <c r="DG67" s="29"/>
      <c r="DH67" s="9">
        <f t="shared" si="0"/>
        <v>2</v>
      </c>
      <c r="DI67" s="35"/>
      <c r="DJ67" s="31"/>
    </row>
    <row r="68" spans="1:114" ht="20.100000000000001" customHeight="1">
      <c r="A68" s="7">
        <v>872520</v>
      </c>
      <c r="B68" s="8" t="s">
        <v>80</v>
      </c>
      <c r="C68" s="9">
        <v>1</v>
      </c>
      <c r="D68" s="8" t="s">
        <v>396</v>
      </c>
      <c r="E68" s="13" t="s">
        <v>434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405</v>
      </c>
      <c r="S68" s="13"/>
      <c r="T68" s="13" t="s">
        <v>293</v>
      </c>
      <c r="U68" s="13" t="s">
        <v>294</v>
      </c>
      <c r="V68" s="13" t="s">
        <v>295</v>
      </c>
      <c r="W68" s="13"/>
      <c r="X68" s="13">
        <v>1</v>
      </c>
      <c r="Y68" s="13"/>
      <c r="Z68" s="13"/>
      <c r="AA68" s="9"/>
      <c r="AB68" s="9"/>
      <c r="AC68" s="9"/>
      <c r="AD68" s="9"/>
      <c r="AE68" s="9"/>
      <c r="AF68" s="9"/>
      <c r="AG68" s="9"/>
      <c r="AH68" s="9"/>
      <c r="AI68" s="29"/>
      <c r="AJ68" s="9"/>
      <c r="AK68" s="9"/>
      <c r="AL68" s="9"/>
      <c r="AM68" s="9"/>
      <c r="AN68" s="9"/>
      <c r="AO68" s="9"/>
      <c r="AP68" s="29"/>
      <c r="AQ68" s="29"/>
      <c r="AR68" s="9"/>
      <c r="AS68" s="29"/>
      <c r="AT68" s="29"/>
      <c r="AU68" s="29"/>
      <c r="AV68" s="9"/>
      <c r="AW68" s="9"/>
      <c r="AX68" s="29"/>
      <c r="AY68" s="9"/>
      <c r="AZ68" s="9"/>
      <c r="BA68" s="9"/>
      <c r="BB68" s="9"/>
      <c r="BC68" s="9"/>
      <c r="BD68" s="9"/>
      <c r="BE68" s="9">
        <v>1</v>
      </c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>
        <v>1</v>
      </c>
      <c r="CA68" s="9"/>
      <c r="CB68" s="9"/>
      <c r="CC68" s="9"/>
      <c r="CD68" s="9"/>
      <c r="CE68" s="29"/>
      <c r="CF68" s="9"/>
      <c r="CG68" s="9"/>
      <c r="CH68" s="9"/>
      <c r="CI68" s="9"/>
      <c r="CJ68" s="9"/>
      <c r="CK68" s="9"/>
      <c r="CL68" s="29"/>
      <c r="CM68" s="29"/>
      <c r="CN68" s="29"/>
      <c r="CO68" s="9"/>
      <c r="CP68" s="9"/>
      <c r="CQ68" s="9"/>
      <c r="CR68" s="9"/>
      <c r="CS68" s="29"/>
      <c r="CT68" s="9"/>
      <c r="CU68" s="9"/>
      <c r="CV68" s="9"/>
      <c r="CW68" s="9"/>
      <c r="CX68" s="9"/>
      <c r="CY68" s="9"/>
      <c r="CZ68" s="9"/>
      <c r="DA68" s="29"/>
      <c r="DB68" s="29"/>
      <c r="DC68" s="9"/>
      <c r="DD68" s="29"/>
      <c r="DE68" s="9"/>
      <c r="DF68" s="29"/>
      <c r="DG68" s="29"/>
      <c r="DH68" s="9">
        <f t="shared" ref="DH68:DH131" si="1">SUM(AA68:DG68)</f>
        <v>2</v>
      </c>
      <c r="DI68" s="38"/>
      <c r="DJ68" s="31"/>
    </row>
    <row r="69" spans="1:114" ht="20.100000000000001" customHeight="1">
      <c r="A69" s="7">
        <v>872592</v>
      </c>
      <c r="B69" s="8" t="s">
        <v>81</v>
      </c>
      <c r="C69" s="9">
        <v>5</v>
      </c>
      <c r="D69" s="8" t="s">
        <v>396</v>
      </c>
      <c r="E69" s="13" t="s">
        <v>437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>
        <v>1</v>
      </c>
      <c r="Y69" s="13"/>
      <c r="Z69" s="13"/>
      <c r="AA69" s="9"/>
      <c r="AB69" s="9"/>
      <c r="AC69" s="9"/>
      <c r="AD69" s="9"/>
      <c r="AE69" s="9"/>
      <c r="AF69" s="9"/>
      <c r="AG69" s="9"/>
      <c r="AH69" s="9"/>
      <c r="AI69" s="29"/>
      <c r="AJ69" s="9"/>
      <c r="AK69" s="9"/>
      <c r="AL69" s="9"/>
      <c r="AM69" s="9"/>
      <c r="AN69" s="9"/>
      <c r="AO69" s="9"/>
      <c r="AP69" s="29"/>
      <c r="AQ69" s="29"/>
      <c r="AR69" s="9"/>
      <c r="AS69" s="29"/>
      <c r="AT69" s="29"/>
      <c r="AU69" s="29"/>
      <c r="AV69" s="9"/>
      <c r="AW69" s="9"/>
      <c r="AX69" s="29"/>
      <c r="AY69" s="9">
        <v>1</v>
      </c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29"/>
      <c r="CF69" s="9"/>
      <c r="CG69" s="9"/>
      <c r="CH69" s="9"/>
      <c r="CI69" s="9"/>
      <c r="CJ69" s="9"/>
      <c r="CK69" s="9"/>
      <c r="CL69" s="29"/>
      <c r="CM69" s="29"/>
      <c r="CN69" s="29"/>
      <c r="CO69" s="9"/>
      <c r="CP69" s="9"/>
      <c r="CQ69" s="9"/>
      <c r="CR69" s="9"/>
      <c r="CS69" s="29"/>
      <c r="CT69" s="9"/>
      <c r="CU69" s="9"/>
      <c r="CV69" s="9"/>
      <c r="CW69" s="9"/>
      <c r="CX69" s="9"/>
      <c r="CY69" s="9">
        <v>1</v>
      </c>
      <c r="CZ69" s="9"/>
      <c r="DA69" s="29"/>
      <c r="DB69" s="29"/>
      <c r="DC69" s="9"/>
      <c r="DD69" s="29"/>
      <c r="DE69" s="9"/>
      <c r="DF69" s="29"/>
      <c r="DG69" s="29"/>
      <c r="DH69" s="9">
        <f t="shared" si="1"/>
        <v>2</v>
      </c>
      <c r="DI69" s="35" t="s">
        <v>438</v>
      </c>
      <c r="DJ69" s="31" t="s">
        <v>409</v>
      </c>
    </row>
    <row r="70" spans="1:114" ht="20.100000000000001" customHeight="1">
      <c r="A70" s="7">
        <v>872591</v>
      </c>
      <c r="B70" s="8" t="s">
        <v>82</v>
      </c>
      <c r="C70" s="9">
        <v>1</v>
      </c>
      <c r="D70" s="8" t="s">
        <v>396</v>
      </c>
      <c r="E70" s="13" t="s">
        <v>437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>
        <v>1</v>
      </c>
      <c r="Y70" s="13"/>
      <c r="Z70" s="13"/>
      <c r="AA70" s="9"/>
      <c r="AB70" s="9"/>
      <c r="AC70" s="9"/>
      <c r="AD70" s="9"/>
      <c r="AE70" s="9"/>
      <c r="AF70" s="9"/>
      <c r="AG70" s="9"/>
      <c r="AH70" s="9"/>
      <c r="AI70" s="29"/>
      <c r="AJ70" s="9"/>
      <c r="AK70" s="9"/>
      <c r="AL70" s="9"/>
      <c r="AM70" s="9"/>
      <c r="AN70" s="9"/>
      <c r="AO70" s="9"/>
      <c r="AP70" s="29"/>
      <c r="AQ70" s="29"/>
      <c r="AR70" s="9"/>
      <c r="AS70" s="29"/>
      <c r="AT70" s="29"/>
      <c r="AU70" s="29"/>
      <c r="AV70" s="9"/>
      <c r="AW70" s="9"/>
      <c r="AX70" s="29"/>
      <c r="AY70" s="9">
        <v>1</v>
      </c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29"/>
      <c r="CF70" s="9"/>
      <c r="CG70" s="9"/>
      <c r="CH70" s="9"/>
      <c r="CI70" s="9"/>
      <c r="CJ70" s="9"/>
      <c r="CK70" s="9"/>
      <c r="CL70" s="29"/>
      <c r="CM70" s="29"/>
      <c r="CN70" s="29"/>
      <c r="CO70" s="9"/>
      <c r="CP70" s="9"/>
      <c r="CQ70" s="9"/>
      <c r="CR70" s="9"/>
      <c r="CS70" s="29"/>
      <c r="CT70" s="9"/>
      <c r="CU70" s="9"/>
      <c r="CV70" s="9"/>
      <c r="CW70" s="9"/>
      <c r="CX70" s="9"/>
      <c r="CY70" s="9">
        <v>1</v>
      </c>
      <c r="CZ70" s="9"/>
      <c r="DA70" s="29"/>
      <c r="DB70" s="29"/>
      <c r="DC70" s="9"/>
      <c r="DD70" s="29"/>
      <c r="DE70" s="9"/>
      <c r="DF70" s="29"/>
      <c r="DG70" s="29"/>
      <c r="DH70" s="9">
        <f t="shared" si="1"/>
        <v>2</v>
      </c>
      <c r="DI70" s="38"/>
      <c r="DJ70" s="31"/>
    </row>
    <row r="71" spans="1:114" ht="20.100000000000001" customHeight="1">
      <c r="A71" s="7">
        <v>881675</v>
      </c>
      <c r="B71" s="13" t="s">
        <v>83</v>
      </c>
      <c r="C71" s="9">
        <v>208</v>
      </c>
      <c r="D71" s="13" t="s">
        <v>396</v>
      </c>
      <c r="E71" s="13" t="s">
        <v>289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402</v>
      </c>
      <c r="S71" s="13"/>
      <c r="T71" s="13" t="s">
        <v>293</v>
      </c>
      <c r="U71" s="13"/>
      <c r="V71" s="13" t="s">
        <v>295</v>
      </c>
      <c r="W71" s="13"/>
      <c r="X71" s="13">
        <v>1</v>
      </c>
      <c r="Y71" s="13"/>
      <c r="Z71" s="13"/>
      <c r="AA71" s="9"/>
      <c r="AB71" s="9"/>
      <c r="AC71" s="9">
        <v>1</v>
      </c>
      <c r="AD71" s="9"/>
      <c r="AE71" s="9"/>
      <c r="AF71" s="9"/>
      <c r="AG71" s="9"/>
      <c r="AH71" s="9">
        <v>1</v>
      </c>
      <c r="AI71" s="29"/>
      <c r="AJ71" s="9"/>
      <c r="AK71" s="9"/>
      <c r="AL71" s="9"/>
      <c r="AM71" s="9">
        <v>1</v>
      </c>
      <c r="AN71" s="9"/>
      <c r="AO71" s="9"/>
      <c r="AP71" s="29"/>
      <c r="AQ71" s="29"/>
      <c r="AR71" s="9"/>
      <c r="AS71" s="29"/>
      <c r="AT71" s="29"/>
      <c r="AU71" s="29"/>
      <c r="AV71" s="9"/>
      <c r="AW71" s="9"/>
      <c r="AX71" s="2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>
        <v>1</v>
      </c>
      <c r="BJ71" s="9"/>
      <c r="BK71" s="9"/>
      <c r="BL71" s="9"/>
      <c r="BM71" s="9">
        <v>1</v>
      </c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29"/>
      <c r="CF71" s="9"/>
      <c r="CG71" s="9"/>
      <c r="CH71" s="9"/>
      <c r="CI71" s="9"/>
      <c r="CJ71" s="9"/>
      <c r="CK71" s="9"/>
      <c r="CL71" s="29"/>
      <c r="CM71" s="29"/>
      <c r="CN71" s="29"/>
      <c r="CO71" s="9">
        <v>1</v>
      </c>
      <c r="CP71" s="9"/>
      <c r="CQ71" s="9"/>
      <c r="CR71" s="9"/>
      <c r="CS71" s="29"/>
      <c r="CT71" s="9"/>
      <c r="CU71" s="9"/>
      <c r="CV71" s="9"/>
      <c r="CW71" s="9"/>
      <c r="CX71" s="9"/>
      <c r="CY71" s="9"/>
      <c r="CZ71" s="9"/>
      <c r="DA71" s="29"/>
      <c r="DB71" s="29"/>
      <c r="DC71" s="9"/>
      <c r="DD71" s="29"/>
      <c r="DE71" s="9"/>
      <c r="DF71" s="29"/>
      <c r="DG71" s="29"/>
      <c r="DH71" s="9">
        <f t="shared" si="1"/>
        <v>6</v>
      </c>
      <c r="DI71" s="30" t="s">
        <v>439</v>
      </c>
      <c r="DJ71" s="31" t="s">
        <v>440</v>
      </c>
    </row>
    <row r="72" spans="1:114" ht="20.100000000000001" customHeight="1">
      <c r="A72" s="7">
        <v>872793</v>
      </c>
      <c r="B72" s="13" t="s">
        <v>84</v>
      </c>
      <c r="C72" s="9">
        <v>60</v>
      </c>
      <c r="D72" s="13" t="s">
        <v>396</v>
      </c>
      <c r="E72" s="13" t="s">
        <v>289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402</v>
      </c>
      <c r="S72" s="13"/>
      <c r="T72" s="13" t="s">
        <v>293</v>
      </c>
      <c r="U72" s="13"/>
      <c r="V72" s="13" t="s">
        <v>295</v>
      </c>
      <c r="W72" s="13"/>
      <c r="X72" s="13">
        <v>1</v>
      </c>
      <c r="Y72" s="13"/>
      <c r="Z72" s="13"/>
      <c r="AA72" s="9"/>
      <c r="AB72" s="9"/>
      <c r="AC72" s="9">
        <v>1</v>
      </c>
      <c r="AD72" s="9"/>
      <c r="AE72" s="9"/>
      <c r="AF72" s="9"/>
      <c r="AG72" s="9"/>
      <c r="AH72" s="9">
        <v>1</v>
      </c>
      <c r="AI72" s="29"/>
      <c r="AJ72" s="9"/>
      <c r="AK72" s="9"/>
      <c r="AL72" s="9"/>
      <c r="AM72" s="9">
        <v>1</v>
      </c>
      <c r="AN72" s="9"/>
      <c r="AO72" s="9"/>
      <c r="AP72" s="29"/>
      <c r="AQ72" s="29"/>
      <c r="AR72" s="9"/>
      <c r="AS72" s="29"/>
      <c r="AT72" s="29"/>
      <c r="AU72" s="29"/>
      <c r="AV72" s="9"/>
      <c r="AW72" s="9"/>
      <c r="AX72" s="2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>
        <v>1</v>
      </c>
      <c r="BJ72" s="9"/>
      <c r="BK72" s="9"/>
      <c r="BL72" s="9"/>
      <c r="BM72" s="9">
        <v>1</v>
      </c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29"/>
      <c r="CF72" s="9"/>
      <c r="CG72" s="9"/>
      <c r="CH72" s="9"/>
      <c r="CI72" s="9"/>
      <c r="CJ72" s="9"/>
      <c r="CK72" s="9"/>
      <c r="CL72" s="29"/>
      <c r="CM72" s="29"/>
      <c r="CN72" s="29"/>
      <c r="CO72" s="9">
        <v>1</v>
      </c>
      <c r="CP72" s="9"/>
      <c r="CQ72" s="9"/>
      <c r="CR72" s="9"/>
      <c r="CS72" s="29"/>
      <c r="CT72" s="9"/>
      <c r="CU72" s="9"/>
      <c r="CV72" s="9"/>
      <c r="CW72" s="9"/>
      <c r="CX72" s="9"/>
      <c r="CY72" s="9"/>
      <c r="CZ72" s="9"/>
      <c r="DA72" s="29"/>
      <c r="DB72" s="29"/>
      <c r="DC72" s="9"/>
      <c r="DD72" s="29"/>
      <c r="DE72" s="9"/>
      <c r="DF72" s="29"/>
      <c r="DG72" s="29"/>
      <c r="DH72" s="9">
        <f t="shared" si="1"/>
        <v>6</v>
      </c>
      <c r="DI72" s="30"/>
      <c r="DJ72" s="31"/>
    </row>
    <row r="73" spans="1:114" ht="20.100000000000001" customHeight="1">
      <c r="A73" s="7">
        <v>872367</v>
      </c>
      <c r="B73" s="13" t="s">
        <v>85</v>
      </c>
      <c r="C73" s="9">
        <v>20</v>
      </c>
      <c r="D73" s="13" t="s">
        <v>396</v>
      </c>
      <c r="E73" s="13" t="s">
        <v>289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402</v>
      </c>
      <c r="S73" s="13"/>
      <c r="T73" s="13" t="s">
        <v>293</v>
      </c>
      <c r="U73" s="13"/>
      <c r="V73" s="13" t="s">
        <v>295</v>
      </c>
      <c r="W73" s="13"/>
      <c r="X73" s="13">
        <v>1</v>
      </c>
      <c r="Y73" s="13"/>
      <c r="Z73" s="13"/>
      <c r="AA73" s="9"/>
      <c r="AB73" s="9"/>
      <c r="AC73" s="9">
        <v>1</v>
      </c>
      <c r="AD73" s="9"/>
      <c r="AE73" s="9"/>
      <c r="AF73" s="9"/>
      <c r="AG73" s="9"/>
      <c r="AH73" s="9">
        <v>1</v>
      </c>
      <c r="AI73" s="29"/>
      <c r="AJ73" s="9"/>
      <c r="AK73" s="9"/>
      <c r="AL73" s="9"/>
      <c r="AM73" s="9">
        <v>1</v>
      </c>
      <c r="AN73" s="9"/>
      <c r="AO73" s="9"/>
      <c r="AP73" s="29"/>
      <c r="AQ73" s="29"/>
      <c r="AR73" s="9"/>
      <c r="AS73" s="29"/>
      <c r="AT73" s="29"/>
      <c r="AU73" s="29"/>
      <c r="AV73" s="9"/>
      <c r="AW73" s="9"/>
      <c r="AX73" s="2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>
        <v>1</v>
      </c>
      <c r="BJ73" s="9"/>
      <c r="BK73" s="9"/>
      <c r="BL73" s="9"/>
      <c r="BM73" s="9">
        <v>1</v>
      </c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29"/>
      <c r="CF73" s="9"/>
      <c r="CG73" s="9"/>
      <c r="CH73" s="9"/>
      <c r="CI73" s="9"/>
      <c r="CJ73" s="9"/>
      <c r="CK73" s="9"/>
      <c r="CL73" s="29"/>
      <c r="CM73" s="29"/>
      <c r="CN73" s="29"/>
      <c r="CO73" s="9">
        <v>1</v>
      </c>
      <c r="CP73" s="9"/>
      <c r="CQ73" s="9"/>
      <c r="CR73" s="9"/>
      <c r="CS73" s="29"/>
      <c r="CT73" s="9"/>
      <c r="CU73" s="9"/>
      <c r="CV73" s="9"/>
      <c r="CW73" s="9"/>
      <c r="CX73" s="9"/>
      <c r="CY73" s="9"/>
      <c r="CZ73" s="9"/>
      <c r="DA73" s="29"/>
      <c r="DB73" s="29"/>
      <c r="DC73" s="9"/>
      <c r="DD73" s="29"/>
      <c r="DE73" s="9"/>
      <c r="DF73" s="29"/>
      <c r="DG73" s="29"/>
      <c r="DH73" s="9">
        <f t="shared" si="1"/>
        <v>6</v>
      </c>
      <c r="DI73" s="30"/>
      <c r="DJ73" s="31"/>
    </row>
    <row r="74" spans="1:114" ht="20.100000000000001" customHeight="1">
      <c r="A74" s="7">
        <v>872368</v>
      </c>
      <c r="B74" s="8" t="s">
        <v>86</v>
      </c>
      <c r="C74" s="9">
        <v>4</v>
      </c>
      <c r="D74" s="8" t="s">
        <v>396</v>
      </c>
      <c r="E74" s="13" t="s">
        <v>289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402</v>
      </c>
      <c r="S74" s="13"/>
      <c r="T74" s="13" t="s">
        <v>293</v>
      </c>
      <c r="U74" s="13"/>
      <c r="V74" s="13" t="s">
        <v>295</v>
      </c>
      <c r="W74" s="13"/>
      <c r="X74" s="13">
        <v>1</v>
      </c>
      <c r="Y74" s="13"/>
      <c r="Z74" s="13"/>
      <c r="AA74" s="9"/>
      <c r="AB74" s="9"/>
      <c r="AC74" s="9">
        <v>1</v>
      </c>
      <c r="AD74" s="9"/>
      <c r="AE74" s="9"/>
      <c r="AF74" s="9"/>
      <c r="AG74" s="9"/>
      <c r="AH74" s="9">
        <v>1</v>
      </c>
      <c r="AI74" s="29"/>
      <c r="AJ74" s="9"/>
      <c r="AK74" s="9"/>
      <c r="AL74" s="9"/>
      <c r="AM74" s="9">
        <v>1</v>
      </c>
      <c r="AN74" s="9"/>
      <c r="AO74" s="9"/>
      <c r="AP74" s="29"/>
      <c r="AQ74" s="29"/>
      <c r="AR74" s="9"/>
      <c r="AS74" s="29"/>
      <c r="AT74" s="29"/>
      <c r="AU74" s="29"/>
      <c r="AV74" s="9"/>
      <c r="AW74" s="9"/>
      <c r="AX74" s="2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>
        <v>1</v>
      </c>
      <c r="BJ74" s="9"/>
      <c r="BK74" s="9"/>
      <c r="BL74" s="9"/>
      <c r="BM74" s="9">
        <v>1</v>
      </c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29"/>
      <c r="CF74" s="9"/>
      <c r="CG74" s="9"/>
      <c r="CH74" s="9"/>
      <c r="CI74" s="9"/>
      <c r="CJ74" s="9"/>
      <c r="CK74" s="9"/>
      <c r="CL74" s="29"/>
      <c r="CM74" s="29"/>
      <c r="CN74" s="29"/>
      <c r="CO74" s="9">
        <v>1</v>
      </c>
      <c r="CP74" s="9"/>
      <c r="CQ74" s="9"/>
      <c r="CR74" s="9"/>
      <c r="CS74" s="29"/>
      <c r="CT74" s="9"/>
      <c r="CU74" s="9"/>
      <c r="CV74" s="9"/>
      <c r="CW74" s="9"/>
      <c r="CX74" s="9"/>
      <c r="CY74" s="9"/>
      <c r="CZ74" s="9"/>
      <c r="DA74" s="29"/>
      <c r="DB74" s="29"/>
      <c r="DC74" s="9"/>
      <c r="DD74" s="29"/>
      <c r="DE74" s="9"/>
      <c r="DF74" s="29"/>
      <c r="DG74" s="29"/>
      <c r="DH74" s="9">
        <f t="shared" si="1"/>
        <v>6</v>
      </c>
      <c r="DI74" s="30"/>
      <c r="DJ74" s="31"/>
    </row>
    <row r="75" spans="1:114" ht="20.100000000000001" customHeight="1">
      <c r="A75" s="7">
        <v>872369</v>
      </c>
      <c r="B75" s="8" t="s">
        <v>87</v>
      </c>
      <c r="C75" s="9">
        <v>1</v>
      </c>
      <c r="D75" s="8" t="s">
        <v>396</v>
      </c>
      <c r="E75" s="13" t="s">
        <v>289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402</v>
      </c>
      <c r="S75" s="13"/>
      <c r="T75" s="13" t="s">
        <v>293</v>
      </c>
      <c r="U75" s="13"/>
      <c r="V75" s="13" t="s">
        <v>295</v>
      </c>
      <c r="W75" s="13"/>
      <c r="X75" s="13">
        <v>1</v>
      </c>
      <c r="Y75" s="13"/>
      <c r="Z75" s="13"/>
      <c r="AA75" s="9"/>
      <c r="AB75" s="9"/>
      <c r="AC75" s="9">
        <v>1</v>
      </c>
      <c r="AD75" s="9"/>
      <c r="AE75" s="9"/>
      <c r="AF75" s="9"/>
      <c r="AG75" s="9"/>
      <c r="AH75" s="9">
        <v>1</v>
      </c>
      <c r="AI75" s="29"/>
      <c r="AJ75" s="9"/>
      <c r="AK75" s="9"/>
      <c r="AL75" s="9"/>
      <c r="AM75" s="9">
        <v>1</v>
      </c>
      <c r="AN75" s="9"/>
      <c r="AO75" s="9"/>
      <c r="AP75" s="29"/>
      <c r="AQ75" s="29"/>
      <c r="AR75" s="9"/>
      <c r="AS75" s="29"/>
      <c r="AT75" s="29"/>
      <c r="AU75" s="29"/>
      <c r="AV75" s="9"/>
      <c r="AW75" s="9"/>
      <c r="AX75" s="2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>
        <v>1</v>
      </c>
      <c r="BJ75" s="9"/>
      <c r="BK75" s="9"/>
      <c r="BL75" s="9"/>
      <c r="BM75" s="9">
        <v>1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29"/>
      <c r="CF75" s="9"/>
      <c r="CG75" s="9"/>
      <c r="CH75" s="9"/>
      <c r="CI75" s="9"/>
      <c r="CJ75" s="9"/>
      <c r="CK75" s="9"/>
      <c r="CL75" s="29"/>
      <c r="CM75" s="29"/>
      <c r="CN75" s="29"/>
      <c r="CO75" s="9">
        <v>1</v>
      </c>
      <c r="CP75" s="9"/>
      <c r="CQ75" s="9"/>
      <c r="CR75" s="9"/>
      <c r="CS75" s="29"/>
      <c r="CT75" s="9"/>
      <c r="CU75" s="9"/>
      <c r="CV75" s="9"/>
      <c r="CW75" s="9"/>
      <c r="CX75" s="9"/>
      <c r="CY75" s="9"/>
      <c r="CZ75" s="9"/>
      <c r="DA75" s="29"/>
      <c r="DB75" s="29"/>
      <c r="DC75" s="9"/>
      <c r="DD75" s="29"/>
      <c r="DE75" s="9"/>
      <c r="DF75" s="29"/>
      <c r="DG75" s="29"/>
      <c r="DH75" s="9">
        <f t="shared" si="1"/>
        <v>6</v>
      </c>
      <c r="DI75" s="32"/>
      <c r="DJ75" s="31"/>
    </row>
    <row r="76" spans="1:114" ht="20.100000000000001" customHeight="1">
      <c r="A76" s="7">
        <v>872370</v>
      </c>
      <c r="B76" s="8" t="s">
        <v>88</v>
      </c>
      <c r="C76" s="9">
        <v>4</v>
      </c>
      <c r="D76" s="8" t="s">
        <v>396</v>
      </c>
      <c r="E76" s="13" t="s">
        <v>401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>
        <v>1</v>
      </c>
      <c r="Y76" s="13"/>
      <c r="Z76" s="13"/>
      <c r="AA76" s="9">
        <v>1</v>
      </c>
      <c r="AB76" s="9"/>
      <c r="AC76" s="9"/>
      <c r="AD76" s="9"/>
      <c r="AE76" s="9"/>
      <c r="AF76" s="9"/>
      <c r="AG76" s="9"/>
      <c r="AH76" s="9"/>
      <c r="AI76" s="29"/>
      <c r="AJ76" s="9"/>
      <c r="AK76" s="9"/>
      <c r="AL76" s="9"/>
      <c r="AM76" s="9"/>
      <c r="AN76" s="9"/>
      <c r="AO76" s="9"/>
      <c r="AP76" s="29"/>
      <c r="AQ76" s="29"/>
      <c r="AR76" s="9"/>
      <c r="AS76" s="29"/>
      <c r="AT76" s="29"/>
      <c r="AU76" s="29"/>
      <c r="AV76" s="9"/>
      <c r="AW76" s="9"/>
      <c r="AX76" s="2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>
        <v>1</v>
      </c>
      <c r="BJ76" s="9"/>
      <c r="BK76" s="9"/>
      <c r="BL76" s="9"/>
      <c r="BM76" s="9">
        <v>1</v>
      </c>
      <c r="BN76" s="9"/>
      <c r="BO76" s="9"/>
      <c r="BP76" s="9"/>
      <c r="BQ76" s="9"/>
      <c r="BR76" s="9"/>
      <c r="BS76" s="9"/>
      <c r="BT76" s="9"/>
      <c r="BU76" s="9"/>
      <c r="BV76" s="9">
        <v>1</v>
      </c>
      <c r="BW76" s="9"/>
      <c r="BX76" s="9"/>
      <c r="BY76" s="9"/>
      <c r="BZ76" s="9"/>
      <c r="CA76" s="9"/>
      <c r="CB76" s="9"/>
      <c r="CC76" s="9"/>
      <c r="CD76" s="9"/>
      <c r="CE76" s="29"/>
      <c r="CF76" s="9"/>
      <c r="CG76" s="9"/>
      <c r="CH76" s="9"/>
      <c r="CI76" s="9"/>
      <c r="CJ76" s="9"/>
      <c r="CK76" s="9"/>
      <c r="CL76" s="29"/>
      <c r="CM76" s="29"/>
      <c r="CN76" s="29"/>
      <c r="CO76" s="9"/>
      <c r="CP76" s="9"/>
      <c r="CQ76" s="9"/>
      <c r="CR76" s="9"/>
      <c r="CS76" s="29"/>
      <c r="CT76" s="9"/>
      <c r="CU76" s="9"/>
      <c r="CV76" s="9"/>
      <c r="CW76" s="9"/>
      <c r="CX76" s="9"/>
      <c r="CY76" s="9"/>
      <c r="CZ76" s="9"/>
      <c r="DA76" s="29"/>
      <c r="DB76" s="29"/>
      <c r="DC76" s="9"/>
      <c r="DD76" s="29"/>
      <c r="DE76" s="9"/>
      <c r="DF76" s="29"/>
      <c r="DG76" s="29"/>
      <c r="DH76" s="9">
        <f t="shared" si="1"/>
        <v>4</v>
      </c>
      <c r="DI76" s="30" t="s">
        <v>441</v>
      </c>
      <c r="DJ76" s="31" t="s">
        <v>442</v>
      </c>
    </row>
    <row r="77" spans="1:114" ht="20.100000000000001" customHeight="1">
      <c r="A77" s="7">
        <v>872371</v>
      </c>
      <c r="B77" s="8" t="s">
        <v>89</v>
      </c>
      <c r="C77" s="9">
        <v>1</v>
      </c>
      <c r="D77" s="8" t="s">
        <v>396</v>
      </c>
      <c r="E77" s="13" t="s">
        <v>401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>
        <v>1</v>
      </c>
      <c r="Y77" s="13"/>
      <c r="Z77" s="13"/>
      <c r="AA77" s="9">
        <v>1</v>
      </c>
      <c r="AB77" s="9"/>
      <c r="AC77" s="9"/>
      <c r="AD77" s="9"/>
      <c r="AE77" s="9"/>
      <c r="AF77" s="9"/>
      <c r="AG77" s="9"/>
      <c r="AH77" s="9"/>
      <c r="AI77" s="29"/>
      <c r="AJ77" s="9"/>
      <c r="AK77" s="9"/>
      <c r="AL77" s="9"/>
      <c r="AM77" s="9"/>
      <c r="AN77" s="9"/>
      <c r="AO77" s="9"/>
      <c r="AP77" s="29"/>
      <c r="AQ77" s="29"/>
      <c r="AR77" s="9"/>
      <c r="AS77" s="29"/>
      <c r="AT77" s="29"/>
      <c r="AU77" s="29"/>
      <c r="AV77" s="9"/>
      <c r="AW77" s="9"/>
      <c r="AX77" s="2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>
        <v>1</v>
      </c>
      <c r="BJ77" s="9"/>
      <c r="BK77" s="9"/>
      <c r="BL77" s="9"/>
      <c r="BM77" s="9">
        <v>1</v>
      </c>
      <c r="BN77" s="9"/>
      <c r="BO77" s="9"/>
      <c r="BP77" s="9"/>
      <c r="BQ77" s="9"/>
      <c r="BR77" s="9"/>
      <c r="BS77" s="9"/>
      <c r="BT77" s="9"/>
      <c r="BU77" s="9"/>
      <c r="BV77" s="9">
        <v>1</v>
      </c>
      <c r="BW77" s="9"/>
      <c r="BX77" s="9"/>
      <c r="BY77" s="9"/>
      <c r="BZ77" s="9"/>
      <c r="CA77" s="9"/>
      <c r="CB77" s="9"/>
      <c r="CC77" s="9"/>
      <c r="CD77" s="9"/>
      <c r="CE77" s="29"/>
      <c r="CF77" s="9"/>
      <c r="CG77" s="9"/>
      <c r="CH77" s="9"/>
      <c r="CI77" s="9"/>
      <c r="CJ77" s="9"/>
      <c r="CK77" s="9"/>
      <c r="CL77" s="29"/>
      <c r="CM77" s="29"/>
      <c r="CN77" s="29"/>
      <c r="CO77" s="9"/>
      <c r="CP77" s="9"/>
      <c r="CQ77" s="9"/>
      <c r="CR77" s="9"/>
      <c r="CS77" s="29"/>
      <c r="CT77" s="9"/>
      <c r="CU77" s="9"/>
      <c r="CV77" s="9"/>
      <c r="CW77" s="9"/>
      <c r="CX77" s="9"/>
      <c r="CY77" s="9"/>
      <c r="CZ77" s="9"/>
      <c r="DA77" s="29"/>
      <c r="DB77" s="29"/>
      <c r="DC77" s="9"/>
      <c r="DD77" s="29"/>
      <c r="DE77" s="9"/>
      <c r="DF77" s="29"/>
      <c r="DG77" s="29"/>
      <c r="DH77" s="9">
        <f t="shared" si="1"/>
        <v>4</v>
      </c>
      <c r="DI77" s="30"/>
      <c r="DJ77" s="31"/>
    </row>
    <row r="78" spans="1:114" ht="20.100000000000001" customHeight="1">
      <c r="A78" s="21" t="s">
        <v>90</v>
      </c>
      <c r="B78" s="13" t="s">
        <v>91</v>
      </c>
      <c r="C78" s="9">
        <v>208</v>
      </c>
      <c r="D78" s="8" t="s">
        <v>400</v>
      </c>
      <c r="E78" s="13" t="s">
        <v>401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402</v>
      </c>
      <c r="S78" s="13"/>
      <c r="T78" s="13" t="s">
        <v>293</v>
      </c>
      <c r="U78" s="13"/>
      <c r="V78" s="13" t="s">
        <v>295</v>
      </c>
      <c r="W78" s="13"/>
      <c r="X78" s="13">
        <v>1</v>
      </c>
      <c r="Y78" s="13"/>
      <c r="Z78" s="13"/>
      <c r="AA78" s="9">
        <v>1</v>
      </c>
      <c r="AB78" s="9"/>
      <c r="AC78" s="9"/>
      <c r="AD78" s="9"/>
      <c r="AE78" s="9"/>
      <c r="AF78" s="9"/>
      <c r="AG78" s="9"/>
      <c r="AH78" s="9"/>
      <c r="AI78" s="29"/>
      <c r="AJ78" s="9"/>
      <c r="AK78" s="9"/>
      <c r="AL78" s="9"/>
      <c r="AM78" s="9"/>
      <c r="AN78" s="9"/>
      <c r="AO78" s="9"/>
      <c r="AP78" s="29"/>
      <c r="AQ78" s="29"/>
      <c r="AR78" s="9"/>
      <c r="AS78" s="29"/>
      <c r="AT78" s="29"/>
      <c r="AU78" s="29"/>
      <c r="AV78" s="9"/>
      <c r="AW78" s="9"/>
      <c r="AX78" s="29"/>
      <c r="AY78" s="9"/>
      <c r="AZ78" s="9"/>
      <c r="BA78" s="9"/>
      <c r="BB78" s="9"/>
      <c r="BC78" s="9"/>
      <c r="BD78" s="9">
        <v>1</v>
      </c>
      <c r="BE78" s="9">
        <v>1</v>
      </c>
      <c r="BF78" s="9"/>
      <c r="BG78" s="9"/>
      <c r="BH78" s="9"/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29"/>
      <c r="CF78" s="9"/>
      <c r="CG78" s="9"/>
      <c r="CH78" s="9"/>
      <c r="CI78" s="9"/>
      <c r="CJ78" s="9"/>
      <c r="CK78" s="9"/>
      <c r="CL78" s="29"/>
      <c r="CM78" s="29"/>
      <c r="CN78" s="29"/>
      <c r="CO78" s="9"/>
      <c r="CP78" s="9"/>
      <c r="CQ78" s="9"/>
      <c r="CR78" s="9"/>
      <c r="CS78" s="29"/>
      <c r="CT78" s="9"/>
      <c r="CU78" s="9"/>
      <c r="CV78" s="9"/>
      <c r="CW78" s="9"/>
      <c r="CX78" s="9"/>
      <c r="CY78" s="9"/>
      <c r="CZ78" s="9"/>
      <c r="DA78" s="29"/>
      <c r="DB78" s="29"/>
      <c r="DC78" s="9"/>
      <c r="DD78" s="29"/>
      <c r="DE78" s="9"/>
      <c r="DF78" s="29"/>
      <c r="DG78" s="29"/>
      <c r="DH78" s="9">
        <f t="shared" si="1"/>
        <v>5</v>
      </c>
      <c r="DI78" s="30" t="s">
        <v>443</v>
      </c>
      <c r="DJ78" s="31" t="s">
        <v>444</v>
      </c>
    </row>
    <row r="79" spans="1:114" ht="20.100000000000001" customHeight="1">
      <c r="A79" s="7">
        <v>872364</v>
      </c>
      <c r="B79" s="8" t="s">
        <v>92</v>
      </c>
      <c r="C79" s="9">
        <v>4</v>
      </c>
      <c r="D79" s="8" t="s">
        <v>400</v>
      </c>
      <c r="E79" s="13" t="s">
        <v>401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402</v>
      </c>
      <c r="S79" s="13"/>
      <c r="T79" s="13" t="s">
        <v>293</v>
      </c>
      <c r="U79" s="13"/>
      <c r="V79" s="13" t="s">
        <v>295</v>
      </c>
      <c r="W79" s="13"/>
      <c r="X79" s="13">
        <v>1</v>
      </c>
      <c r="Y79" s="13"/>
      <c r="Z79" s="13"/>
      <c r="AA79" s="9">
        <v>1</v>
      </c>
      <c r="AB79" s="9"/>
      <c r="AC79" s="9"/>
      <c r="AD79" s="9"/>
      <c r="AE79" s="9"/>
      <c r="AF79" s="9"/>
      <c r="AG79" s="9"/>
      <c r="AH79" s="9"/>
      <c r="AI79" s="29"/>
      <c r="AJ79" s="9"/>
      <c r="AK79" s="9"/>
      <c r="AL79" s="9"/>
      <c r="AM79" s="9"/>
      <c r="AN79" s="9"/>
      <c r="AO79" s="9"/>
      <c r="AP79" s="29"/>
      <c r="AQ79" s="29"/>
      <c r="AR79" s="9"/>
      <c r="AS79" s="29"/>
      <c r="AT79" s="29"/>
      <c r="AU79" s="29"/>
      <c r="AV79" s="9"/>
      <c r="AW79" s="9"/>
      <c r="AX79" s="29"/>
      <c r="AY79" s="9"/>
      <c r="AZ79" s="9"/>
      <c r="BA79" s="9"/>
      <c r="BB79" s="9"/>
      <c r="BC79" s="9"/>
      <c r="BD79" s="9">
        <v>1</v>
      </c>
      <c r="BE79" s="9">
        <v>1</v>
      </c>
      <c r="BF79" s="9"/>
      <c r="BG79" s="9"/>
      <c r="BH79" s="9"/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29"/>
      <c r="CF79" s="9"/>
      <c r="CG79" s="9"/>
      <c r="CH79" s="9"/>
      <c r="CI79" s="9"/>
      <c r="CJ79" s="9"/>
      <c r="CK79" s="9"/>
      <c r="CL79" s="29"/>
      <c r="CM79" s="29"/>
      <c r="CN79" s="29"/>
      <c r="CO79" s="9"/>
      <c r="CP79" s="9"/>
      <c r="CQ79" s="9"/>
      <c r="CR79" s="9"/>
      <c r="CS79" s="29"/>
      <c r="CT79" s="9"/>
      <c r="CU79" s="9"/>
      <c r="CV79" s="9"/>
      <c r="CW79" s="9"/>
      <c r="CX79" s="9"/>
      <c r="CY79" s="9"/>
      <c r="CZ79" s="9"/>
      <c r="DA79" s="29"/>
      <c r="DB79" s="29"/>
      <c r="DC79" s="9"/>
      <c r="DD79" s="29"/>
      <c r="DE79" s="9"/>
      <c r="DF79" s="29"/>
      <c r="DG79" s="29"/>
      <c r="DH79" s="9">
        <f t="shared" si="1"/>
        <v>5</v>
      </c>
      <c r="DI79" s="30"/>
      <c r="DJ79" s="31"/>
    </row>
    <row r="80" spans="1:114" ht="20.100000000000001" customHeight="1">
      <c r="A80" s="7">
        <v>872363</v>
      </c>
      <c r="B80" s="8" t="s">
        <v>93</v>
      </c>
      <c r="C80" s="9">
        <v>1</v>
      </c>
      <c r="D80" s="8" t="s">
        <v>400</v>
      </c>
      <c r="E80" s="13" t="s">
        <v>401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402</v>
      </c>
      <c r="S80" s="13"/>
      <c r="T80" s="13" t="s">
        <v>293</v>
      </c>
      <c r="U80" s="13"/>
      <c r="V80" s="13" t="s">
        <v>295</v>
      </c>
      <c r="W80" s="13"/>
      <c r="X80" s="13">
        <v>1</v>
      </c>
      <c r="Y80" s="13"/>
      <c r="Z80" s="13"/>
      <c r="AA80" s="9">
        <v>1</v>
      </c>
      <c r="AB80" s="9"/>
      <c r="AC80" s="9"/>
      <c r="AD80" s="9"/>
      <c r="AE80" s="9"/>
      <c r="AF80" s="9"/>
      <c r="AG80" s="9"/>
      <c r="AH80" s="9"/>
      <c r="AI80" s="29"/>
      <c r="AJ80" s="9"/>
      <c r="AK80" s="9"/>
      <c r="AL80" s="9"/>
      <c r="AM80" s="9"/>
      <c r="AN80" s="9"/>
      <c r="AO80" s="9"/>
      <c r="AP80" s="29"/>
      <c r="AQ80" s="29"/>
      <c r="AR80" s="9"/>
      <c r="AS80" s="29"/>
      <c r="AT80" s="29"/>
      <c r="AU80" s="29"/>
      <c r="AV80" s="9"/>
      <c r="AW80" s="9"/>
      <c r="AX80" s="29"/>
      <c r="AY80" s="9"/>
      <c r="AZ80" s="9"/>
      <c r="BA80" s="9"/>
      <c r="BB80" s="9"/>
      <c r="BC80" s="9"/>
      <c r="BD80" s="9">
        <v>1</v>
      </c>
      <c r="BE80" s="9">
        <v>1</v>
      </c>
      <c r="BF80" s="9"/>
      <c r="BG80" s="9"/>
      <c r="BH80" s="9"/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29"/>
      <c r="CF80" s="9"/>
      <c r="CG80" s="9"/>
      <c r="CH80" s="9"/>
      <c r="CI80" s="9"/>
      <c r="CJ80" s="9"/>
      <c r="CK80" s="9"/>
      <c r="CL80" s="29"/>
      <c r="CM80" s="29"/>
      <c r="CN80" s="29"/>
      <c r="CO80" s="9"/>
      <c r="CP80" s="9"/>
      <c r="CQ80" s="9"/>
      <c r="CR80" s="9"/>
      <c r="CS80" s="29"/>
      <c r="CT80" s="9"/>
      <c r="CU80" s="9"/>
      <c r="CV80" s="9"/>
      <c r="CW80" s="9"/>
      <c r="CX80" s="9"/>
      <c r="CY80" s="9"/>
      <c r="CZ80" s="9"/>
      <c r="DA80" s="29"/>
      <c r="DB80" s="29"/>
      <c r="DC80" s="9"/>
      <c r="DD80" s="29"/>
      <c r="DE80" s="9"/>
      <c r="DF80" s="29"/>
      <c r="DG80" s="29"/>
      <c r="DH80" s="9">
        <f t="shared" si="1"/>
        <v>5</v>
      </c>
      <c r="DI80" s="32"/>
      <c r="DJ80" s="31"/>
    </row>
    <row r="81" spans="1:114" ht="20.100000000000001" customHeight="1">
      <c r="A81" s="21" t="s">
        <v>94</v>
      </c>
      <c r="B81" s="13" t="s">
        <v>95</v>
      </c>
      <c r="C81" s="9">
        <v>208</v>
      </c>
      <c r="D81" s="13" t="s">
        <v>404</v>
      </c>
      <c r="E81" s="13" t="s">
        <v>401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402</v>
      </c>
      <c r="S81" s="13"/>
      <c r="T81" s="13" t="s">
        <v>293</v>
      </c>
      <c r="U81" s="13"/>
      <c r="V81" s="13" t="s">
        <v>295</v>
      </c>
      <c r="W81" s="13"/>
      <c r="X81" s="13"/>
      <c r="Y81" s="13">
        <v>1</v>
      </c>
      <c r="Z81" s="13"/>
      <c r="AA81" s="9">
        <v>1</v>
      </c>
      <c r="AB81" s="9"/>
      <c r="AC81" s="9"/>
      <c r="AD81" s="9"/>
      <c r="AE81" s="9"/>
      <c r="AF81" s="9"/>
      <c r="AG81" s="9"/>
      <c r="AH81" s="9"/>
      <c r="AI81" s="29"/>
      <c r="AJ81" s="9"/>
      <c r="AK81" s="9"/>
      <c r="AL81" s="9"/>
      <c r="AM81" s="9"/>
      <c r="AN81" s="9"/>
      <c r="AO81" s="9"/>
      <c r="AP81" s="29"/>
      <c r="AQ81" s="29"/>
      <c r="AR81" s="9"/>
      <c r="AS81" s="29"/>
      <c r="AT81" s="29"/>
      <c r="AU81" s="29"/>
      <c r="AV81" s="9"/>
      <c r="AW81" s="9"/>
      <c r="AX81" s="29"/>
      <c r="AY81" s="9"/>
      <c r="AZ81" s="9"/>
      <c r="BA81" s="9"/>
      <c r="BB81" s="9"/>
      <c r="BC81" s="9"/>
      <c r="BD81" s="9">
        <v>1</v>
      </c>
      <c r="BE81" s="9">
        <v>1</v>
      </c>
      <c r="BF81" s="9"/>
      <c r="BG81" s="9"/>
      <c r="BH81" s="9"/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/>
      <c r="BR81" s="9"/>
      <c r="BS81" s="9"/>
      <c r="BT81" s="9"/>
      <c r="BU81" s="9">
        <v>1</v>
      </c>
      <c r="BV81" s="9"/>
      <c r="BW81" s="9">
        <v>1</v>
      </c>
      <c r="BX81" s="9"/>
      <c r="BY81" s="9"/>
      <c r="BZ81" s="9"/>
      <c r="CA81" s="9"/>
      <c r="CB81" s="9"/>
      <c r="CC81" s="9"/>
      <c r="CD81" s="9"/>
      <c r="CE81" s="29"/>
      <c r="CF81" s="9"/>
      <c r="CG81" s="9"/>
      <c r="CH81" s="9"/>
      <c r="CI81" s="9"/>
      <c r="CJ81" s="9"/>
      <c r="CK81" s="9"/>
      <c r="CL81" s="29"/>
      <c r="CM81" s="29"/>
      <c r="CN81" s="29"/>
      <c r="CO81" s="9"/>
      <c r="CP81" s="9"/>
      <c r="CQ81" s="9"/>
      <c r="CR81" s="9"/>
      <c r="CS81" s="29"/>
      <c r="CT81" s="9"/>
      <c r="CU81" s="9"/>
      <c r="CV81" s="9">
        <v>1</v>
      </c>
      <c r="CW81" s="9"/>
      <c r="CX81" s="9"/>
      <c r="CY81" s="9"/>
      <c r="CZ81" s="9"/>
      <c r="DA81" s="29"/>
      <c r="DB81" s="29"/>
      <c r="DC81" s="9"/>
      <c r="DD81" s="29"/>
      <c r="DE81" s="9"/>
      <c r="DF81" s="29"/>
      <c r="DG81" s="29"/>
      <c r="DH81" s="9">
        <f t="shared" si="1"/>
        <v>8</v>
      </c>
      <c r="DI81" s="30" t="s">
        <v>445</v>
      </c>
      <c r="DJ81" s="31" t="s">
        <v>446</v>
      </c>
    </row>
    <row r="82" spans="1:114" ht="20.100000000000001" customHeight="1">
      <c r="A82" s="21" t="s">
        <v>96</v>
      </c>
      <c r="B82" s="13" t="s">
        <v>97</v>
      </c>
      <c r="C82" s="9">
        <v>60</v>
      </c>
      <c r="D82" s="13" t="s">
        <v>404</v>
      </c>
      <c r="E82" s="13" t="s">
        <v>401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402</v>
      </c>
      <c r="S82" s="13"/>
      <c r="T82" s="13" t="s">
        <v>293</v>
      </c>
      <c r="U82" s="13"/>
      <c r="V82" s="13" t="s">
        <v>295</v>
      </c>
      <c r="W82" s="13"/>
      <c r="X82" s="13"/>
      <c r="Y82" s="13">
        <v>1</v>
      </c>
      <c r="Z82" s="13"/>
      <c r="AA82" s="9">
        <v>1</v>
      </c>
      <c r="AB82" s="9"/>
      <c r="AC82" s="9"/>
      <c r="AD82" s="9"/>
      <c r="AE82" s="9"/>
      <c r="AF82" s="9"/>
      <c r="AG82" s="9"/>
      <c r="AH82" s="9"/>
      <c r="AI82" s="29"/>
      <c r="AJ82" s="9"/>
      <c r="AK82" s="9"/>
      <c r="AL82" s="9"/>
      <c r="AM82" s="9"/>
      <c r="AN82" s="9"/>
      <c r="AO82" s="9"/>
      <c r="AP82" s="29"/>
      <c r="AQ82" s="29"/>
      <c r="AR82" s="9"/>
      <c r="AS82" s="29"/>
      <c r="AT82" s="29"/>
      <c r="AU82" s="29"/>
      <c r="AV82" s="9"/>
      <c r="AW82" s="9"/>
      <c r="AX82" s="29"/>
      <c r="AY82" s="9"/>
      <c r="AZ82" s="9"/>
      <c r="BA82" s="9"/>
      <c r="BB82" s="9"/>
      <c r="BC82" s="9"/>
      <c r="BD82" s="9">
        <v>1</v>
      </c>
      <c r="BE82" s="9">
        <v>1</v>
      </c>
      <c r="BF82" s="9"/>
      <c r="BG82" s="9"/>
      <c r="BH82" s="9"/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/>
      <c r="BR82" s="9"/>
      <c r="BS82" s="9"/>
      <c r="BT82" s="9"/>
      <c r="BU82" s="9">
        <v>1</v>
      </c>
      <c r="BV82" s="9"/>
      <c r="BW82" s="9">
        <v>1</v>
      </c>
      <c r="BX82" s="9"/>
      <c r="BY82" s="9"/>
      <c r="BZ82" s="9"/>
      <c r="CA82" s="9"/>
      <c r="CB82" s="9"/>
      <c r="CC82" s="9"/>
      <c r="CD82" s="9"/>
      <c r="CE82" s="29"/>
      <c r="CF82" s="9"/>
      <c r="CG82" s="9"/>
      <c r="CH82" s="9"/>
      <c r="CI82" s="9"/>
      <c r="CJ82" s="9"/>
      <c r="CK82" s="9"/>
      <c r="CL82" s="29"/>
      <c r="CM82" s="29"/>
      <c r="CN82" s="29"/>
      <c r="CO82" s="9"/>
      <c r="CP82" s="9"/>
      <c r="CQ82" s="9"/>
      <c r="CR82" s="9"/>
      <c r="CS82" s="29"/>
      <c r="CT82" s="9"/>
      <c r="CU82" s="9"/>
      <c r="CV82" s="9">
        <v>1</v>
      </c>
      <c r="CW82" s="9"/>
      <c r="CX82" s="9"/>
      <c r="CY82" s="9"/>
      <c r="CZ82" s="9"/>
      <c r="DA82" s="29"/>
      <c r="DB82" s="29"/>
      <c r="DC82" s="9"/>
      <c r="DD82" s="29"/>
      <c r="DE82" s="9"/>
      <c r="DF82" s="29"/>
      <c r="DG82" s="29"/>
      <c r="DH82" s="9">
        <f t="shared" si="1"/>
        <v>8</v>
      </c>
      <c r="DI82" s="30"/>
      <c r="DJ82" s="31"/>
    </row>
    <row r="83" spans="1:114" ht="20.100000000000001" customHeight="1">
      <c r="A83" s="7">
        <v>872328</v>
      </c>
      <c r="B83" s="13" t="s">
        <v>98</v>
      </c>
      <c r="C83" s="9">
        <v>20</v>
      </c>
      <c r="D83" s="13" t="s">
        <v>404</v>
      </c>
      <c r="E83" s="13" t="s">
        <v>401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402</v>
      </c>
      <c r="S83" s="13"/>
      <c r="T83" s="13" t="s">
        <v>293</v>
      </c>
      <c r="U83" s="13"/>
      <c r="V83" s="13" t="s">
        <v>295</v>
      </c>
      <c r="W83" s="13"/>
      <c r="X83" s="13"/>
      <c r="Y83" s="13">
        <v>1</v>
      </c>
      <c r="Z83" s="13"/>
      <c r="AA83" s="9">
        <v>1</v>
      </c>
      <c r="AB83" s="9"/>
      <c r="AC83" s="9"/>
      <c r="AD83" s="9"/>
      <c r="AE83" s="9"/>
      <c r="AF83" s="9"/>
      <c r="AG83" s="9"/>
      <c r="AH83" s="9"/>
      <c r="AI83" s="29"/>
      <c r="AJ83" s="9"/>
      <c r="AK83" s="9"/>
      <c r="AL83" s="9"/>
      <c r="AM83" s="9"/>
      <c r="AN83" s="9"/>
      <c r="AO83" s="9"/>
      <c r="AP83" s="29"/>
      <c r="AQ83" s="29"/>
      <c r="AR83" s="9"/>
      <c r="AS83" s="29"/>
      <c r="AT83" s="29"/>
      <c r="AU83" s="29"/>
      <c r="AV83" s="9"/>
      <c r="AW83" s="9"/>
      <c r="AX83" s="29"/>
      <c r="AY83" s="9"/>
      <c r="AZ83" s="9"/>
      <c r="BA83" s="9"/>
      <c r="BB83" s="9"/>
      <c r="BC83" s="9"/>
      <c r="BD83" s="9">
        <v>1</v>
      </c>
      <c r="BE83" s="9">
        <v>1</v>
      </c>
      <c r="BF83" s="9"/>
      <c r="BG83" s="9"/>
      <c r="BH83" s="9"/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/>
      <c r="BR83" s="9"/>
      <c r="BS83" s="9"/>
      <c r="BT83" s="9"/>
      <c r="BU83" s="9">
        <v>1</v>
      </c>
      <c r="BV83" s="9"/>
      <c r="BW83" s="9">
        <v>1</v>
      </c>
      <c r="BX83" s="9"/>
      <c r="BY83" s="9"/>
      <c r="BZ83" s="9"/>
      <c r="CA83" s="9"/>
      <c r="CB83" s="9"/>
      <c r="CC83" s="9"/>
      <c r="CD83" s="9"/>
      <c r="CE83" s="29"/>
      <c r="CF83" s="9"/>
      <c r="CG83" s="9"/>
      <c r="CH83" s="9"/>
      <c r="CI83" s="9"/>
      <c r="CJ83" s="9"/>
      <c r="CK83" s="9"/>
      <c r="CL83" s="29"/>
      <c r="CM83" s="29"/>
      <c r="CN83" s="29"/>
      <c r="CO83" s="9"/>
      <c r="CP83" s="9"/>
      <c r="CQ83" s="9"/>
      <c r="CR83" s="9"/>
      <c r="CS83" s="29"/>
      <c r="CT83" s="9"/>
      <c r="CU83" s="9"/>
      <c r="CV83" s="9">
        <v>1</v>
      </c>
      <c r="CW83" s="9"/>
      <c r="CX83" s="9"/>
      <c r="CY83" s="9"/>
      <c r="CZ83" s="9"/>
      <c r="DA83" s="29"/>
      <c r="DB83" s="29"/>
      <c r="DC83" s="9"/>
      <c r="DD83" s="29"/>
      <c r="DE83" s="9"/>
      <c r="DF83" s="29"/>
      <c r="DG83" s="29"/>
      <c r="DH83" s="9">
        <f t="shared" si="1"/>
        <v>8</v>
      </c>
      <c r="DI83" s="30"/>
      <c r="DJ83" s="31"/>
    </row>
    <row r="84" spans="1:114" ht="20.100000000000001" customHeight="1">
      <c r="A84" s="7">
        <v>872297</v>
      </c>
      <c r="B84" s="8" t="s">
        <v>99</v>
      </c>
      <c r="C84" s="9">
        <v>5</v>
      </c>
      <c r="D84" s="8" t="s">
        <v>404</v>
      </c>
      <c r="E84" s="13" t="s">
        <v>401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402</v>
      </c>
      <c r="S84" s="13"/>
      <c r="T84" s="13" t="s">
        <v>293</v>
      </c>
      <c r="U84" s="13"/>
      <c r="V84" s="13" t="s">
        <v>295</v>
      </c>
      <c r="W84" s="13"/>
      <c r="X84" s="13"/>
      <c r="Y84" s="13">
        <v>1</v>
      </c>
      <c r="Z84" s="13"/>
      <c r="AA84" s="9">
        <v>1</v>
      </c>
      <c r="AB84" s="9"/>
      <c r="AC84" s="9"/>
      <c r="AD84" s="9"/>
      <c r="AE84" s="9"/>
      <c r="AF84" s="9"/>
      <c r="AG84" s="9"/>
      <c r="AH84" s="9"/>
      <c r="AI84" s="29"/>
      <c r="AJ84" s="9"/>
      <c r="AK84" s="9"/>
      <c r="AL84" s="9"/>
      <c r="AM84" s="9"/>
      <c r="AN84" s="9"/>
      <c r="AO84" s="9"/>
      <c r="AP84" s="29"/>
      <c r="AQ84" s="29"/>
      <c r="AR84" s="9"/>
      <c r="AS84" s="29"/>
      <c r="AT84" s="29"/>
      <c r="AU84" s="29"/>
      <c r="AV84" s="9"/>
      <c r="AW84" s="9"/>
      <c r="AX84" s="29"/>
      <c r="AY84" s="9"/>
      <c r="AZ84" s="9"/>
      <c r="BA84" s="9"/>
      <c r="BB84" s="9"/>
      <c r="BC84" s="9"/>
      <c r="BD84" s="9">
        <v>1</v>
      </c>
      <c r="BE84" s="9">
        <v>1</v>
      </c>
      <c r="BF84" s="9"/>
      <c r="BG84" s="9"/>
      <c r="BH84" s="9"/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/>
      <c r="BR84" s="9"/>
      <c r="BS84" s="9"/>
      <c r="BT84" s="9"/>
      <c r="BU84" s="9">
        <v>1</v>
      </c>
      <c r="BV84" s="9"/>
      <c r="BW84" s="9">
        <v>1</v>
      </c>
      <c r="BX84" s="9"/>
      <c r="BY84" s="9"/>
      <c r="BZ84" s="9"/>
      <c r="CA84" s="9"/>
      <c r="CB84" s="9"/>
      <c r="CC84" s="9"/>
      <c r="CD84" s="9"/>
      <c r="CE84" s="29"/>
      <c r="CF84" s="9"/>
      <c r="CG84" s="9"/>
      <c r="CH84" s="9"/>
      <c r="CI84" s="9"/>
      <c r="CJ84" s="9"/>
      <c r="CK84" s="9"/>
      <c r="CL84" s="29"/>
      <c r="CM84" s="29"/>
      <c r="CN84" s="29"/>
      <c r="CO84" s="9"/>
      <c r="CP84" s="9"/>
      <c r="CQ84" s="9"/>
      <c r="CR84" s="9"/>
      <c r="CS84" s="29"/>
      <c r="CT84" s="9"/>
      <c r="CU84" s="9"/>
      <c r="CV84" s="9">
        <v>1</v>
      </c>
      <c r="CW84" s="9"/>
      <c r="CX84" s="9"/>
      <c r="CY84" s="9"/>
      <c r="CZ84" s="9"/>
      <c r="DA84" s="29"/>
      <c r="DB84" s="29"/>
      <c r="DC84" s="9"/>
      <c r="DD84" s="29"/>
      <c r="DE84" s="9"/>
      <c r="DF84" s="29"/>
      <c r="DG84" s="29"/>
      <c r="DH84" s="9">
        <f t="shared" si="1"/>
        <v>8</v>
      </c>
      <c r="DI84" s="30"/>
      <c r="DJ84" s="31"/>
    </row>
    <row r="85" spans="1:114" ht="20.100000000000001" customHeight="1">
      <c r="A85" s="7">
        <v>872296</v>
      </c>
      <c r="B85" s="8" t="s">
        <v>100</v>
      </c>
      <c r="C85" s="9">
        <v>4</v>
      </c>
      <c r="D85" s="8" t="s">
        <v>404</v>
      </c>
      <c r="E85" s="13" t="s">
        <v>401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402</v>
      </c>
      <c r="S85" s="13"/>
      <c r="T85" s="13" t="s">
        <v>293</v>
      </c>
      <c r="U85" s="13"/>
      <c r="V85" s="13" t="s">
        <v>295</v>
      </c>
      <c r="W85" s="13"/>
      <c r="X85" s="13"/>
      <c r="Y85" s="13">
        <v>1</v>
      </c>
      <c r="Z85" s="13"/>
      <c r="AA85" s="9">
        <v>1</v>
      </c>
      <c r="AB85" s="9"/>
      <c r="AC85" s="9"/>
      <c r="AD85" s="9"/>
      <c r="AE85" s="9"/>
      <c r="AF85" s="9"/>
      <c r="AG85" s="9"/>
      <c r="AH85" s="9"/>
      <c r="AI85" s="29"/>
      <c r="AJ85" s="9"/>
      <c r="AK85" s="9"/>
      <c r="AL85" s="9"/>
      <c r="AM85" s="9"/>
      <c r="AN85" s="9"/>
      <c r="AO85" s="9"/>
      <c r="AP85" s="29"/>
      <c r="AQ85" s="29"/>
      <c r="AR85" s="9"/>
      <c r="AS85" s="29"/>
      <c r="AT85" s="29"/>
      <c r="AU85" s="29"/>
      <c r="AV85" s="9"/>
      <c r="AW85" s="9"/>
      <c r="AX85" s="29"/>
      <c r="AY85" s="9"/>
      <c r="AZ85" s="9"/>
      <c r="BA85" s="9"/>
      <c r="BB85" s="9"/>
      <c r="BC85" s="9"/>
      <c r="BD85" s="9">
        <v>1</v>
      </c>
      <c r="BE85" s="9">
        <v>1</v>
      </c>
      <c r="BF85" s="9"/>
      <c r="BG85" s="9"/>
      <c r="BH85" s="9"/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/>
      <c r="BR85" s="9"/>
      <c r="BS85" s="9"/>
      <c r="BT85" s="9"/>
      <c r="BU85" s="9">
        <v>1</v>
      </c>
      <c r="BV85" s="9"/>
      <c r="BW85" s="9">
        <v>1</v>
      </c>
      <c r="BX85" s="9"/>
      <c r="BY85" s="9"/>
      <c r="BZ85" s="9"/>
      <c r="CA85" s="9"/>
      <c r="CB85" s="9"/>
      <c r="CC85" s="9"/>
      <c r="CD85" s="9"/>
      <c r="CE85" s="29"/>
      <c r="CF85" s="9"/>
      <c r="CG85" s="9"/>
      <c r="CH85" s="9"/>
      <c r="CI85" s="9"/>
      <c r="CJ85" s="9"/>
      <c r="CK85" s="9"/>
      <c r="CL85" s="29"/>
      <c r="CM85" s="29"/>
      <c r="CN85" s="29"/>
      <c r="CO85" s="9"/>
      <c r="CP85" s="9"/>
      <c r="CQ85" s="9"/>
      <c r="CR85" s="9"/>
      <c r="CS85" s="29"/>
      <c r="CT85" s="9"/>
      <c r="CU85" s="9"/>
      <c r="CV85" s="9">
        <v>1</v>
      </c>
      <c r="CW85" s="9"/>
      <c r="CX85" s="9"/>
      <c r="CY85" s="9"/>
      <c r="CZ85" s="9"/>
      <c r="DA85" s="29"/>
      <c r="DB85" s="29"/>
      <c r="DC85" s="9"/>
      <c r="DD85" s="29"/>
      <c r="DE85" s="9"/>
      <c r="DF85" s="29"/>
      <c r="DG85" s="29"/>
      <c r="DH85" s="9">
        <f t="shared" si="1"/>
        <v>8</v>
      </c>
      <c r="DI85" s="30"/>
      <c r="DJ85" s="31"/>
    </row>
    <row r="86" spans="1:114" ht="20.100000000000001" customHeight="1">
      <c r="A86" s="7">
        <v>872295</v>
      </c>
      <c r="B86" s="8" t="s">
        <v>101</v>
      </c>
      <c r="C86" s="9">
        <v>1</v>
      </c>
      <c r="D86" s="8" t="s">
        <v>404</v>
      </c>
      <c r="E86" s="13" t="s">
        <v>401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402</v>
      </c>
      <c r="S86" s="13"/>
      <c r="T86" s="13" t="s">
        <v>293</v>
      </c>
      <c r="U86" s="13"/>
      <c r="V86" s="13" t="s">
        <v>295</v>
      </c>
      <c r="W86" s="13"/>
      <c r="X86" s="13"/>
      <c r="Y86" s="13">
        <v>1</v>
      </c>
      <c r="Z86" s="13"/>
      <c r="AA86" s="9">
        <v>1</v>
      </c>
      <c r="AB86" s="9"/>
      <c r="AC86" s="9"/>
      <c r="AD86" s="9"/>
      <c r="AE86" s="9"/>
      <c r="AF86" s="9"/>
      <c r="AG86" s="9"/>
      <c r="AH86" s="9"/>
      <c r="AI86" s="29"/>
      <c r="AJ86" s="9"/>
      <c r="AK86" s="9"/>
      <c r="AL86" s="9"/>
      <c r="AM86" s="9"/>
      <c r="AN86" s="9"/>
      <c r="AO86" s="9"/>
      <c r="AP86" s="29"/>
      <c r="AQ86" s="29"/>
      <c r="AR86" s="9"/>
      <c r="AS86" s="29"/>
      <c r="AT86" s="29"/>
      <c r="AU86" s="29"/>
      <c r="AV86" s="9"/>
      <c r="AW86" s="9"/>
      <c r="AX86" s="29"/>
      <c r="AY86" s="9"/>
      <c r="AZ86" s="9"/>
      <c r="BA86" s="9"/>
      <c r="BB86" s="9"/>
      <c r="BC86" s="9"/>
      <c r="BD86" s="9">
        <v>1</v>
      </c>
      <c r="BE86" s="9">
        <v>1</v>
      </c>
      <c r="BF86" s="9"/>
      <c r="BG86" s="9"/>
      <c r="BH86" s="9"/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/>
      <c r="BR86" s="9"/>
      <c r="BS86" s="9"/>
      <c r="BT86" s="9"/>
      <c r="BU86" s="9">
        <v>1</v>
      </c>
      <c r="BV86" s="9"/>
      <c r="BW86" s="9">
        <v>1</v>
      </c>
      <c r="BX86" s="9"/>
      <c r="BY86" s="9"/>
      <c r="BZ86" s="9"/>
      <c r="CA86" s="9"/>
      <c r="CB86" s="9"/>
      <c r="CC86" s="9"/>
      <c r="CD86" s="9"/>
      <c r="CE86" s="29"/>
      <c r="CF86" s="9"/>
      <c r="CG86" s="9"/>
      <c r="CH86" s="9"/>
      <c r="CI86" s="9"/>
      <c r="CJ86" s="9"/>
      <c r="CK86" s="9"/>
      <c r="CL86" s="29"/>
      <c r="CM86" s="29"/>
      <c r="CN86" s="29"/>
      <c r="CO86" s="9"/>
      <c r="CP86" s="9"/>
      <c r="CQ86" s="9"/>
      <c r="CR86" s="9"/>
      <c r="CS86" s="29"/>
      <c r="CT86" s="9"/>
      <c r="CU86" s="9"/>
      <c r="CV86" s="9">
        <v>1</v>
      </c>
      <c r="CW86" s="9"/>
      <c r="CX86" s="9"/>
      <c r="CY86" s="9"/>
      <c r="CZ86" s="9"/>
      <c r="DA86" s="29"/>
      <c r="DB86" s="29"/>
      <c r="DC86" s="9"/>
      <c r="DD86" s="29"/>
      <c r="DE86" s="9"/>
      <c r="DF86" s="29"/>
      <c r="DG86" s="29"/>
      <c r="DH86" s="9">
        <f t="shared" si="1"/>
        <v>8</v>
      </c>
      <c r="DI86" s="32"/>
      <c r="DJ86" s="31"/>
    </row>
    <row r="87" spans="1:114" ht="20.100000000000001" customHeight="1">
      <c r="A87" s="7">
        <v>872330</v>
      </c>
      <c r="B87" s="8" t="s">
        <v>102</v>
      </c>
      <c r="C87" s="9">
        <v>5</v>
      </c>
      <c r="D87" s="8" t="s">
        <v>404</v>
      </c>
      <c r="E87" s="13" t="s">
        <v>383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295</v>
      </c>
      <c r="S87" s="13"/>
      <c r="T87" s="13"/>
      <c r="U87" s="13"/>
      <c r="V87" s="13" t="s">
        <v>295</v>
      </c>
      <c r="W87" s="13"/>
      <c r="X87" s="13"/>
      <c r="Y87" s="13">
        <v>1</v>
      </c>
      <c r="Z87" s="13"/>
      <c r="AA87" s="9">
        <v>1</v>
      </c>
      <c r="AB87" s="9"/>
      <c r="AC87" s="9"/>
      <c r="AD87" s="9"/>
      <c r="AE87" s="9"/>
      <c r="AF87" s="9"/>
      <c r="AG87" s="9"/>
      <c r="AH87" s="9"/>
      <c r="AI87" s="29"/>
      <c r="AJ87" s="9"/>
      <c r="AK87" s="9"/>
      <c r="AL87" s="9"/>
      <c r="AM87" s="9"/>
      <c r="AN87" s="9"/>
      <c r="AO87" s="9"/>
      <c r="AP87" s="29"/>
      <c r="AQ87" s="29"/>
      <c r="AR87" s="9"/>
      <c r="AS87" s="29"/>
      <c r="AT87" s="29"/>
      <c r="AU87" s="29"/>
      <c r="AV87" s="9"/>
      <c r="AW87" s="9"/>
      <c r="AX87" s="29"/>
      <c r="AY87" s="9"/>
      <c r="AZ87" s="9"/>
      <c r="BA87" s="9"/>
      <c r="BB87" s="9"/>
      <c r="BC87" s="9"/>
      <c r="BD87" s="9">
        <v>1</v>
      </c>
      <c r="BE87" s="9">
        <v>1</v>
      </c>
      <c r="BF87" s="9"/>
      <c r="BG87" s="9"/>
      <c r="BH87" s="9"/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/>
      <c r="BR87" s="9"/>
      <c r="BS87" s="9"/>
      <c r="BT87" s="9"/>
      <c r="BU87" s="9">
        <v>1</v>
      </c>
      <c r="BV87" s="9"/>
      <c r="BW87" s="9"/>
      <c r="BX87" s="9"/>
      <c r="BY87" s="9"/>
      <c r="BZ87" s="9"/>
      <c r="CA87" s="9"/>
      <c r="CB87" s="9"/>
      <c r="CC87" s="9"/>
      <c r="CD87" s="9"/>
      <c r="CE87" s="29"/>
      <c r="CF87" s="9"/>
      <c r="CG87" s="9"/>
      <c r="CH87" s="9"/>
      <c r="CI87" s="9"/>
      <c r="CJ87" s="9"/>
      <c r="CK87" s="9"/>
      <c r="CL87" s="29"/>
      <c r="CM87" s="29"/>
      <c r="CN87" s="29"/>
      <c r="CO87" s="9"/>
      <c r="CP87" s="9"/>
      <c r="CQ87" s="9"/>
      <c r="CR87" s="9"/>
      <c r="CS87" s="29"/>
      <c r="CT87" s="9"/>
      <c r="CU87" s="9"/>
      <c r="CV87" s="9">
        <v>1</v>
      </c>
      <c r="CW87" s="9"/>
      <c r="CX87" s="9"/>
      <c r="CY87" s="9"/>
      <c r="CZ87" s="9"/>
      <c r="DA87" s="29"/>
      <c r="DB87" s="29"/>
      <c r="DC87" s="9"/>
      <c r="DD87" s="29"/>
      <c r="DE87" s="9"/>
      <c r="DF87" s="29"/>
      <c r="DG87" s="29"/>
      <c r="DH87" s="9">
        <f t="shared" si="1"/>
        <v>7</v>
      </c>
      <c r="DI87" s="35" t="s">
        <v>447</v>
      </c>
      <c r="DJ87" s="31" t="s">
        <v>446</v>
      </c>
    </row>
    <row r="88" spans="1:114" ht="20.100000000000001" customHeight="1">
      <c r="A88" s="7">
        <v>872329</v>
      </c>
      <c r="B88" s="8" t="s">
        <v>103</v>
      </c>
      <c r="C88" s="9">
        <v>1</v>
      </c>
      <c r="D88" s="8" t="s">
        <v>404</v>
      </c>
      <c r="E88" s="13" t="s">
        <v>383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295</v>
      </c>
      <c r="S88" s="13"/>
      <c r="T88" s="13"/>
      <c r="U88" s="13"/>
      <c r="V88" s="13" t="s">
        <v>295</v>
      </c>
      <c r="W88" s="13"/>
      <c r="X88" s="13"/>
      <c r="Y88" s="13">
        <v>1</v>
      </c>
      <c r="Z88" s="13"/>
      <c r="AA88" s="9">
        <v>1</v>
      </c>
      <c r="AB88" s="9"/>
      <c r="AC88" s="9"/>
      <c r="AD88" s="9"/>
      <c r="AE88" s="9"/>
      <c r="AF88" s="9"/>
      <c r="AG88" s="9"/>
      <c r="AH88" s="9"/>
      <c r="AI88" s="29"/>
      <c r="AJ88" s="9"/>
      <c r="AK88" s="9"/>
      <c r="AL88" s="9"/>
      <c r="AM88" s="9"/>
      <c r="AN88" s="9"/>
      <c r="AO88" s="9"/>
      <c r="AP88" s="29"/>
      <c r="AQ88" s="29"/>
      <c r="AR88" s="9"/>
      <c r="AS88" s="29"/>
      <c r="AT88" s="29"/>
      <c r="AU88" s="29"/>
      <c r="AV88" s="9"/>
      <c r="AW88" s="9"/>
      <c r="AX88" s="29"/>
      <c r="AY88" s="9"/>
      <c r="AZ88" s="9"/>
      <c r="BA88" s="9"/>
      <c r="BB88" s="9"/>
      <c r="BC88" s="9"/>
      <c r="BD88" s="9">
        <v>1</v>
      </c>
      <c r="BE88" s="9">
        <v>1</v>
      </c>
      <c r="BF88" s="9"/>
      <c r="BG88" s="9"/>
      <c r="BH88" s="9"/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/>
      <c r="BR88" s="9"/>
      <c r="BS88" s="9"/>
      <c r="BT88" s="9"/>
      <c r="BU88" s="9">
        <v>1</v>
      </c>
      <c r="BV88" s="9"/>
      <c r="BW88" s="9"/>
      <c r="BX88" s="9"/>
      <c r="BY88" s="9"/>
      <c r="BZ88" s="9"/>
      <c r="CA88" s="9"/>
      <c r="CB88" s="9"/>
      <c r="CC88" s="9"/>
      <c r="CD88" s="9"/>
      <c r="CE88" s="29"/>
      <c r="CF88" s="9"/>
      <c r="CG88" s="9"/>
      <c r="CH88" s="9"/>
      <c r="CI88" s="9"/>
      <c r="CJ88" s="9"/>
      <c r="CK88" s="9"/>
      <c r="CL88" s="29"/>
      <c r="CM88" s="29"/>
      <c r="CN88" s="29"/>
      <c r="CO88" s="9"/>
      <c r="CP88" s="9"/>
      <c r="CQ88" s="9"/>
      <c r="CR88" s="9"/>
      <c r="CS88" s="29"/>
      <c r="CT88" s="9"/>
      <c r="CU88" s="9"/>
      <c r="CV88" s="9">
        <v>1</v>
      </c>
      <c r="CW88" s="9"/>
      <c r="CX88" s="9"/>
      <c r="CY88" s="9"/>
      <c r="CZ88" s="9"/>
      <c r="DA88" s="29"/>
      <c r="DB88" s="29"/>
      <c r="DC88" s="9"/>
      <c r="DD88" s="29"/>
      <c r="DE88" s="9"/>
      <c r="DF88" s="29"/>
      <c r="DG88" s="29"/>
      <c r="DH88" s="9">
        <f t="shared" si="1"/>
        <v>7</v>
      </c>
      <c r="DI88" s="38"/>
      <c r="DJ88" s="31"/>
    </row>
    <row r="89" spans="1:114" ht="20.100000000000001" customHeight="1">
      <c r="A89" s="7">
        <v>872285</v>
      </c>
      <c r="B89" s="13" t="s">
        <v>104</v>
      </c>
      <c r="C89" s="9">
        <v>208</v>
      </c>
      <c r="D89" s="13" t="s">
        <v>396</v>
      </c>
      <c r="E89" s="13" t="s">
        <v>401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397</v>
      </c>
      <c r="S89" s="13" t="s">
        <v>292</v>
      </c>
      <c r="T89" s="13"/>
      <c r="U89" s="13"/>
      <c r="V89" s="13" t="s">
        <v>295</v>
      </c>
      <c r="W89" s="13"/>
      <c r="X89" s="13">
        <v>1</v>
      </c>
      <c r="Y89" s="13"/>
      <c r="Z89" s="13"/>
      <c r="AA89" s="9">
        <v>1</v>
      </c>
      <c r="AB89" s="9"/>
      <c r="AC89" s="9"/>
      <c r="AD89" s="9"/>
      <c r="AE89" s="9"/>
      <c r="AF89" s="9"/>
      <c r="AG89" s="9"/>
      <c r="AH89" s="9"/>
      <c r="AI89" s="29"/>
      <c r="AJ89" s="9"/>
      <c r="AK89" s="9"/>
      <c r="AL89" s="9"/>
      <c r="AM89" s="9"/>
      <c r="AN89" s="9"/>
      <c r="AO89" s="9"/>
      <c r="AP89" s="29"/>
      <c r="AQ89" s="29"/>
      <c r="AR89" s="9"/>
      <c r="AS89" s="29"/>
      <c r="AT89" s="29"/>
      <c r="AU89" s="29"/>
      <c r="AV89" s="9"/>
      <c r="AW89" s="9"/>
      <c r="AX89" s="29"/>
      <c r="AY89" s="9"/>
      <c r="AZ89" s="9"/>
      <c r="BA89" s="9"/>
      <c r="BB89" s="9"/>
      <c r="BC89" s="9"/>
      <c r="BD89" s="9">
        <v>1</v>
      </c>
      <c r="BE89" s="9">
        <v>1</v>
      </c>
      <c r="BF89" s="9"/>
      <c r="BG89" s="9"/>
      <c r="BH89" s="9"/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/>
      <c r="BR89" s="9"/>
      <c r="BS89" s="9"/>
      <c r="BT89" s="9"/>
      <c r="BU89" s="9"/>
      <c r="BV89" s="9">
        <v>1</v>
      </c>
      <c r="BW89" s="9"/>
      <c r="BX89" s="9"/>
      <c r="BY89" s="9"/>
      <c r="BZ89" s="9"/>
      <c r="CA89" s="9"/>
      <c r="CB89" s="9"/>
      <c r="CC89" s="9"/>
      <c r="CD89" s="9"/>
      <c r="CE89" s="29"/>
      <c r="CF89" s="9"/>
      <c r="CG89" s="9"/>
      <c r="CH89" s="9"/>
      <c r="CI89" s="9"/>
      <c r="CJ89" s="9">
        <v>1</v>
      </c>
      <c r="CK89" s="9">
        <v>1</v>
      </c>
      <c r="CL89" s="29"/>
      <c r="CM89" s="29"/>
      <c r="CN89" s="29"/>
      <c r="CO89" s="9"/>
      <c r="CP89" s="9"/>
      <c r="CQ89" s="9"/>
      <c r="CR89" s="9"/>
      <c r="CS89" s="29"/>
      <c r="CT89" s="9"/>
      <c r="CU89" s="9"/>
      <c r="CV89" s="9"/>
      <c r="CW89" s="9"/>
      <c r="CX89" s="9"/>
      <c r="CY89" s="9"/>
      <c r="CZ89" s="9"/>
      <c r="DA89" s="29"/>
      <c r="DB89" s="29"/>
      <c r="DC89" s="9"/>
      <c r="DD89" s="29"/>
      <c r="DE89" s="9"/>
      <c r="DF89" s="29"/>
      <c r="DG89" s="29"/>
      <c r="DH89" s="9">
        <f t="shared" si="1"/>
        <v>8</v>
      </c>
      <c r="DI89" s="35" t="s">
        <v>448</v>
      </c>
      <c r="DJ89" s="31" t="s">
        <v>449</v>
      </c>
    </row>
    <row r="90" spans="1:114" ht="20.100000000000001" customHeight="1">
      <c r="A90" s="7">
        <v>872286</v>
      </c>
      <c r="B90" s="8" t="s">
        <v>105</v>
      </c>
      <c r="C90" s="9">
        <v>5</v>
      </c>
      <c r="D90" s="8" t="s">
        <v>396</v>
      </c>
      <c r="E90" s="13" t="s">
        <v>401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397</v>
      </c>
      <c r="S90" s="13" t="s">
        <v>292</v>
      </c>
      <c r="T90" s="13"/>
      <c r="U90" s="13"/>
      <c r="V90" s="13" t="s">
        <v>295</v>
      </c>
      <c r="W90" s="13"/>
      <c r="X90" s="13">
        <v>1</v>
      </c>
      <c r="Y90" s="13"/>
      <c r="Z90" s="13"/>
      <c r="AA90" s="9">
        <v>1</v>
      </c>
      <c r="AB90" s="9"/>
      <c r="AC90" s="9"/>
      <c r="AD90" s="9"/>
      <c r="AE90" s="9"/>
      <c r="AF90" s="9"/>
      <c r="AG90" s="9"/>
      <c r="AH90" s="9"/>
      <c r="AI90" s="29"/>
      <c r="AJ90" s="9"/>
      <c r="AK90" s="9"/>
      <c r="AL90" s="9"/>
      <c r="AM90" s="9"/>
      <c r="AN90" s="9"/>
      <c r="AO90" s="9"/>
      <c r="AP90" s="29"/>
      <c r="AQ90" s="29"/>
      <c r="AR90" s="9"/>
      <c r="AS90" s="29"/>
      <c r="AT90" s="29"/>
      <c r="AU90" s="29"/>
      <c r="AV90" s="9"/>
      <c r="AW90" s="9"/>
      <c r="AX90" s="29"/>
      <c r="AY90" s="9"/>
      <c r="AZ90" s="9"/>
      <c r="BA90" s="9"/>
      <c r="BB90" s="9"/>
      <c r="BC90" s="9"/>
      <c r="BD90" s="9">
        <v>1</v>
      </c>
      <c r="BE90" s="9">
        <v>1</v>
      </c>
      <c r="BF90" s="9"/>
      <c r="BG90" s="9"/>
      <c r="BH90" s="9"/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/>
      <c r="BR90" s="9"/>
      <c r="BS90" s="9"/>
      <c r="BT90" s="9"/>
      <c r="BU90" s="9"/>
      <c r="BV90" s="9">
        <v>1</v>
      </c>
      <c r="BW90" s="9"/>
      <c r="BX90" s="9"/>
      <c r="BY90" s="9"/>
      <c r="BZ90" s="9"/>
      <c r="CA90" s="9"/>
      <c r="CB90" s="9"/>
      <c r="CC90" s="9"/>
      <c r="CD90" s="9"/>
      <c r="CE90" s="29"/>
      <c r="CF90" s="9"/>
      <c r="CG90" s="9"/>
      <c r="CH90" s="9"/>
      <c r="CI90" s="9"/>
      <c r="CJ90" s="9">
        <v>1</v>
      </c>
      <c r="CK90" s="9">
        <v>1</v>
      </c>
      <c r="CL90" s="29"/>
      <c r="CM90" s="29"/>
      <c r="CN90" s="29"/>
      <c r="CO90" s="9"/>
      <c r="CP90" s="9"/>
      <c r="CQ90" s="9"/>
      <c r="CR90" s="9"/>
      <c r="CS90" s="29"/>
      <c r="CT90" s="9"/>
      <c r="CU90" s="9"/>
      <c r="CV90" s="9"/>
      <c r="CW90" s="9"/>
      <c r="CX90" s="9"/>
      <c r="CY90" s="9"/>
      <c r="CZ90" s="9"/>
      <c r="DA90" s="29"/>
      <c r="DB90" s="29"/>
      <c r="DC90" s="9"/>
      <c r="DD90" s="29"/>
      <c r="DE90" s="9"/>
      <c r="DF90" s="29"/>
      <c r="DG90" s="29"/>
      <c r="DH90" s="9">
        <f t="shared" si="1"/>
        <v>8</v>
      </c>
      <c r="DI90" s="35"/>
      <c r="DJ90" s="31"/>
    </row>
    <row r="91" spans="1:114" ht="20.100000000000001" customHeight="1">
      <c r="A91" s="7">
        <v>872288</v>
      </c>
      <c r="B91" s="8" t="s">
        <v>106</v>
      </c>
      <c r="C91" s="9">
        <v>1</v>
      </c>
      <c r="D91" s="8" t="s">
        <v>396</v>
      </c>
      <c r="E91" s="13" t="s">
        <v>401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397</v>
      </c>
      <c r="S91" s="13" t="s">
        <v>292</v>
      </c>
      <c r="T91" s="13"/>
      <c r="U91" s="13"/>
      <c r="V91" s="13" t="s">
        <v>295</v>
      </c>
      <c r="W91" s="13"/>
      <c r="X91" s="13">
        <v>1</v>
      </c>
      <c r="Y91" s="13"/>
      <c r="Z91" s="13"/>
      <c r="AA91" s="9">
        <v>1</v>
      </c>
      <c r="AB91" s="9"/>
      <c r="AC91" s="9"/>
      <c r="AD91" s="9"/>
      <c r="AE91" s="9"/>
      <c r="AF91" s="9"/>
      <c r="AG91" s="9"/>
      <c r="AH91" s="9"/>
      <c r="AI91" s="29"/>
      <c r="AJ91" s="9"/>
      <c r="AK91" s="9"/>
      <c r="AL91" s="9"/>
      <c r="AM91" s="9"/>
      <c r="AN91" s="9"/>
      <c r="AO91" s="9"/>
      <c r="AP91" s="29"/>
      <c r="AQ91" s="29"/>
      <c r="AR91" s="9"/>
      <c r="AS91" s="29"/>
      <c r="AT91" s="29"/>
      <c r="AU91" s="29"/>
      <c r="AV91" s="9"/>
      <c r="AW91" s="9"/>
      <c r="AX91" s="29"/>
      <c r="AY91" s="9"/>
      <c r="AZ91" s="9"/>
      <c r="BA91" s="9"/>
      <c r="BB91" s="9"/>
      <c r="BC91" s="9"/>
      <c r="BD91" s="9">
        <v>1</v>
      </c>
      <c r="BE91" s="9">
        <v>1</v>
      </c>
      <c r="BF91" s="9"/>
      <c r="BG91" s="9"/>
      <c r="BH91" s="9"/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/>
      <c r="BR91" s="9"/>
      <c r="BS91" s="9"/>
      <c r="BT91" s="9"/>
      <c r="BU91" s="9"/>
      <c r="BV91" s="9">
        <v>1</v>
      </c>
      <c r="BW91" s="9"/>
      <c r="BX91" s="9"/>
      <c r="BY91" s="9"/>
      <c r="BZ91" s="9"/>
      <c r="CA91" s="9"/>
      <c r="CB91" s="9"/>
      <c r="CC91" s="9"/>
      <c r="CD91" s="9"/>
      <c r="CE91" s="29"/>
      <c r="CF91" s="9"/>
      <c r="CG91" s="9"/>
      <c r="CH91" s="9"/>
      <c r="CI91" s="9"/>
      <c r="CJ91" s="9">
        <v>1</v>
      </c>
      <c r="CK91" s="9">
        <v>1</v>
      </c>
      <c r="CL91" s="29"/>
      <c r="CM91" s="29"/>
      <c r="CN91" s="29"/>
      <c r="CO91" s="9"/>
      <c r="CP91" s="9"/>
      <c r="CQ91" s="9"/>
      <c r="CR91" s="9"/>
      <c r="CS91" s="29"/>
      <c r="CT91" s="9"/>
      <c r="CU91" s="9"/>
      <c r="CV91" s="9"/>
      <c r="CW91" s="9"/>
      <c r="CX91" s="9"/>
      <c r="CY91" s="9"/>
      <c r="CZ91" s="9"/>
      <c r="DA91" s="29"/>
      <c r="DB91" s="29"/>
      <c r="DC91" s="9"/>
      <c r="DD91" s="29"/>
      <c r="DE91" s="9"/>
      <c r="DF91" s="29"/>
      <c r="DG91" s="29"/>
      <c r="DH91" s="9">
        <f t="shared" si="1"/>
        <v>8</v>
      </c>
      <c r="DI91" s="38"/>
      <c r="DJ91" s="31"/>
    </row>
    <row r="92" spans="1:114" ht="20.100000000000001" customHeight="1">
      <c r="A92" s="20">
        <v>872274</v>
      </c>
      <c r="B92" s="13" t="s">
        <v>107</v>
      </c>
      <c r="C92" s="9">
        <v>208</v>
      </c>
      <c r="D92" s="13" t="s">
        <v>400</v>
      </c>
      <c r="E92" s="13" t="s">
        <v>289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402</v>
      </c>
      <c r="S92" s="13"/>
      <c r="T92" s="13" t="s">
        <v>293</v>
      </c>
      <c r="U92" s="13"/>
      <c r="V92" s="13" t="s">
        <v>295</v>
      </c>
      <c r="W92" s="13"/>
      <c r="X92" s="13">
        <v>1</v>
      </c>
      <c r="Y92" s="13"/>
      <c r="Z92" s="13"/>
      <c r="AA92" s="9"/>
      <c r="AB92" s="9"/>
      <c r="AC92" s="9">
        <v>1</v>
      </c>
      <c r="AD92" s="9">
        <v>1</v>
      </c>
      <c r="AE92" s="9"/>
      <c r="AF92" s="9"/>
      <c r="AG92" s="9"/>
      <c r="AH92" s="9"/>
      <c r="AI92" s="29"/>
      <c r="AJ92" s="9"/>
      <c r="AK92" s="9"/>
      <c r="AL92" s="9"/>
      <c r="AM92" s="9">
        <v>1</v>
      </c>
      <c r="AN92" s="9"/>
      <c r="AO92" s="9">
        <v>1</v>
      </c>
      <c r="AP92" s="29"/>
      <c r="AQ92" s="29"/>
      <c r="AR92" s="9"/>
      <c r="AS92" s="29"/>
      <c r="AT92" s="29"/>
      <c r="AU92" s="29"/>
      <c r="AV92" s="9"/>
      <c r="AW92" s="9"/>
      <c r="AX92" s="29"/>
      <c r="AY92" s="9"/>
      <c r="AZ92" s="9"/>
      <c r="BA92" s="9"/>
      <c r="BB92" s="9"/>
      <c r="BC92" s="9"/>
      <c r="BD92" s="9">
        <v>1</v>
      </c>
      <c r="BE92" s="9">
        <v>1</v>
      </c>
      <c r="BF92" s="9"/>
      <c r="BG92" s="9"/>
      <c r="BH92" s="9"/>
      <c r="BI92" s="9"/>
      <c r="BJ92" s="9"/>
      <c r="BK92" s="9"/>
      <c r="BL92" s="9"/>
      <c r="BM92" s="9">
        <v>1</v>
      </c>
      <c r="BN92" s="9">
        <v>1</v>
      </c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29"/>
      <c r="CF92" s="9"/>
      <c r="CG92" s="9"/>
      <c r="CH92" s="9"/>
      <c r="CI92" s="9">
        <v>1</v>
      </c>
      <c r="CJ92" s="9"/>
      <c r="CK92" s="9"/>
      <c r="CL92" s="29"/>
      <c r="CM92" s="29"/>
      <c r="CN92" s="29"/>
      <c r="CO92" s="9">
        <v>1</v>
      </c>
      <c r="CP92" s="9"/>
      <c r="CQ92" s="9"/>
      <c r="CR92" s="9"/>
      <c r="CS92" s="29"/>
      <c r="CT92" s="9"/>
      <c r="CU92" s="9"/>
      <c r="CV92" s="9"/>
      <c r="CW92" s="9"/>
      <c r="CX92" s="9"/>
      <c r="CY92" s="9"/>
      <c r="CZ92" s="9"/>
      <c r="DA92" s="29"/>
      <c r="DB92" s="29"/>
      <c r="DC92" s="9"/>
      <c r="DD92" s="29"/>
      <c r="DE92" s="9"/>
      <c r="DF92" s="29"/>
      <c r="DG92" s="29"/>
      <c r="DH92" s="9">
        <f t="shared" si="1"/>
        <v>10</v>
      </c>
      <c r="DI92" s="35" t="s">
        <v>450</v>
      </c>
      <c r="DJ92" s="31" t="s">
        <v>451</v>
      </c>
    </row>
    <row r="93" spans="1:114" ht="20.100000000000001" customHeight="1">
      <c r="A93" s="7">
        <v>872276</v>
      </c>
      <c r="B93" s="13" t="s">
        <v>108</v>
      </c>
      <c r="C93" s="9">
        <v>60</v>
      </c>
      <c r="D93" s="13" t="s">
        <v>400</v>
      </c>
      <c r="E93" s="13" t="s">
        <v>289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402</v>
      </c>
      <c r="S93" s="13"/>
      <c r="T93" s="13" t="s">
        <v>293</v>
      </c>
      <c r="U93" s="13"/>
      <c r="V93" s="13" t="s">
        <v>295</v>
      </c>
      <c r="W93" s="13"/>
      <c r="X93" s="13">
        <v>1</v>
      </c>
      <c r="Y93" s="13"/>
      <c r="Z93" s="13"/>
      <c r="AA93" s="9"/>
      <c r="AB93" s="9"/>
      <c r="AC93" s="9">
        <v>1</v>
      </c>
      <c r="AD93" s="9">
        <v>1</v>
      </c>
      <c r="AE93" s="9"/>
      <c r="AF93" s="9"/>
      <c r="AG93" s="9"/>
      <c r="AH93" s="9"/>
      <c r="AI93" s="29"/>
      <c r="AJ93" s="9"/>
      <c r="AK93" s="9"/>
      <c r="AL93" s="9"/>
      <c r="AM93" s="9">
        <v>1</v>
      </c>
      <c r="AN93" s="9"/>
      <c r="AO93" s="9">
        <v>1</v>
      </c>
      <c r="AP93" s="29"/>
      <c r="AQ93" s="29"/>
      <c r="AR93" s="9"/>
      <c r="AS93" s="29"/>
      <c r="AT93" s="29"/>
      <c r="AU93" s="29"/>
      <c r="AV93" s="9"/>
      <c r="AW93" s="9"/>
      <c r="AX93" s="29"/>
      <c r="AY93" s="9"/>
      <c r="AZ93" s="9"/>
      <c r="BA93" s="9"/>
      <c r="BB93" s="9"/>
      <c r="BC93" s="9"/>
      <c r="BD93" s="9">
        <v>1</v>
      </c>
      <c r="BE93" s="9">
        <v>1</v>
      </c>
      <c r="BF93" s="9"/>
      <c r="BG93" s="9"/>
      <c r="BH93" s="9"/>
      <c r="BI93" s="9"/>
      <c r="BJ93" s="9"/>
      <c r="BK93" s="9"/>
      <c r="BL93" s="9"/>
      <c r="BM93" s="9">
        <v>1</v>
      </c>
      <c r="BN93" s="9">
        <v>1</v>
      </c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29"/>
      <c r="CF93" s="9"/>
      <c r="CG93" s="9"/>
      <c r="CH93" s="9"/>
      <c r="CI93" s="9">
        <v>1</v>
      </c>
      <c r="CJ93" s="9"/>
      <c r="CK93" s="9"/>
      <c r="CL93" s="29"/>
      <c r="CM93" s="29"/>
      <c r="CN93" s="29"/>
      <c r="CO93" s="9">
        <v>1</v>
      </c>
      <c r="CP93" s="9"/>
      <c r="CQ93" s="9"/>
      <c r="CR93" s="9"/>
      <c r="CS93" s="29"/>
      <c r="CT93" s="9"/>
      <c r="CU93" s="9"/>
      <c r="CV93" s="9"/>
      <c r="CW93" s="9"/>
      <c r="CX93" s="9"/>
      <c r="CY93" s="9"/>
      <c r="CZ93" s="9"/>
      <c r="DA93" s="29"/>
      <c r="DB93" s="29"/>
      <c r="DC93" s="9"/>
      <c r="DD93" s="29"/>
      <c r="DE93" s="9"/>
      <c r="DF93" s="29"/>
      <c r="DG93" s="29"/>
      <c r="DH93" s="9">
        <f t="shared" si="1"/>
        <v>10</v>
      </c>
      <c r="DI93" s="35"/>
      <c r="DJ93" s="31"/>
    </row>
    <row r="94" spans="1:114" ht="20.100000000000001" customHeight="1">
      <c r="A94" s="7">
        <v>872277</v>
      </c>
      <c r="B94" s="8" t="s">
        <v>109</v>
      </c>
      <c r="C94" s="9">
        <v>5</v>
      </c>
      <c r="D94" s="8" t="s">
        <v>400</v>
      </c>
      <c r="E94" s="13" t="s">
        <v>289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402</v>
      </c>
      <c r="S94" s="13"/>
      <c r="T94" s="13" t="s">
        <v>293</v>
      </c>
      <c r="U94" s="13"/>
      <c r="V94" s="13" t="s">
        <v>295</v>
      </c>
      <c r="W94" s="13"/>
      <c r="X94" s="13">
        <v>1</v>
      </c>
      <c r="Y94" s="13"/>
      <c r="Z94" s="13"/>
      <c r="AA94" s="9"/>
      <c r="AB94" s="9"/>
      <c r="AC94" s="9">
        <v>1</v>
      </c>
      <c r="AD94" s="9">
        <v>1</v>
      </c>
      <c r="AE94" s="9"/>
      <c r="AF94" s="9"/>
      <c r="AG94" s="9"/>
      <c r="AH94" s="9"/>
      <c r="AI94" s="29"/>
      <c r="AJ94" s="9"/>
      <c r="AK94" s="9"/>
      <c r="AL94" s="9"/>
      <c r="AM94" s="9">
        <v>1</v>
      </c>
      <c r="AN94" s="9"/>
      <c r="AO94" s="9">
        <v>1</v>
      </c>
      <c r="AP94" s="29"/>
      <c r="AQ94" s="29"/>
      <c r="AR94" s="9"/>
      <c r="AS94" s="29"/>
      <c r="AT94" s="29"/>
      <c r="AU94" s="29"/>
      <c r="AV94" s="9"/>
      <c r="AW94" s="9"/>
      <c r="AX94" s="29"/>
      <c r="AY94" s="9"/>
      <c r="AZ94" s="9"/>
      <c r="BA94" s="9"/>
      <c r="BB94" s="9"/>
      <c r="BC94" s="9"/>
      <c r="BD94" s="9">
        <v>1</v>
      </c>
      <c r="BE94" s="9">
        <v>1</v>
      </c>
      <c r="BF94" s="9"/>
      <c r="BG94" s="9"/>
      <c r="BH94" s="9"/>
      <c r="BI94" s="9"/>
      <c r="BJ94" s="9"/>
      <c r="BK94" s="9"/>
      <c r="BL94" s="9"/>
      <c r="BM94" s="9">
        <v>1</v>
      </c>
      <c r="BN94" s="9">
        <v>1</v>
      </c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29"/>
      <c r="CF94" s="9"/>
      <c r="CG94" s="9"/>
      <c r="CH94" s="9"/>
      <c r="CI94" s="9">
        <v>1</v>
      </c>
      <c r="CJ94" s="9"/>
      <c r="CK94" s="9"/>
      <c r="CL94" s="29"/>
      <c r="CM94" s="29"/>
      <c r="CN94" s="29"/>
      <c r="CO94" s="9">
        <v>1</v>
      </c>
      <c r="CP94" s="9"/>
      <c r="CQ94" s="9"/>
      <c r="CR94" s="9"/>
      <c r="CS94" s="29"/>
      <c r="CT94" s="9"/>
      <c r="CU94" s="9"/>
      <c r="CV94" s="9"/>
      <c r="CW94" s="9"/>
      <c r="CX94" s="9"/>
      <c r="CY94" s="9"/>
      <c r="CZ94" s="9"/>
      <c r="DA94" s="29"/>
      <c r="DB94" s="29"/>
      <c r="DC94" s="9"/>
      <c r="DD94" s="29"/>
      <c r="DE94" s="9"/>
      <c r="DF94" s="29"/>
      <c r="DG94" s="29"/>
      <c r="DH94" s="9">
        <f t="shared" si="1"/>
        <v>10</v>
      </c>
      <c r="DI94" s="35"/>
      <c r="DJ94" s="31"/>
    </row>
    <row r="95" spans="1:114" ht="20.100000000000001" customHeight="1">
      <c r="A95" s="7">
        <v>872278</v>
      </c>
      <c r="B95" s="8" t="s">
        <v>110</v>
      </c>
      <c r="C95" s="9">
        <v>1</v>
      </c>
      <c r="D95" s="8" t="s">
        <v>400</v>
      </c>
      <c r="E95" s="13" t="s">
        <v>289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402</v>
      </c>
      <c r="S95" s="13"/>
      <c r="T95" s="13" t="s">
        <v>293</v>
      </c>
      <c r="U95" s="13"/>
      <c r="V95" s="13" t="s">
        <v>295</v>
      </c>
      <c r="W95" s="13"/>
      <c r="X95" s="13">
        <v>1</v>
      </c>
      <c r="Y95" s="13"/>
      <c r="Z95" s="13"/>
      <c r="AA95" s="9"/>
      <c r="AB95" s="9"/>
      <c r="AC95" s="9">
        <v>1</v>
      </c>
      <c r="AD95" s="9">
        <v>1</v>
      </c>
      <c r="AE95" s="9"/>
      <c r="AF95" s="9"/>
      <c r="AG95" s="9"/>
      <c r="AH95" s="9"/>
      <c r="AI95" s="29"/>
      <c r="AJ95" s="9"/>
      <c r="AK95" s="9"/>
      <c r="AL95" s="9"/>
      <c r="AM95" s="9">
        <v>1</v>
      </c>
      <c r="AN95" s="9"/>
      <c r="AO95" s="9">
        <v>1</v>
      </c>
      <c r="AP95" s="29"/>
      <c r="AQ95" s="29"/>
      <c r="AR95" s="9"/>
      <c r="AS95" s="29"/>
      <c r="AT95" s="29"/>
      <c r="AU95" s="29"/>
      <c r="AV95" s="9"/>
      <c r="AW95" s="9"/>
      <c r="AX95" s="29"/>
      <c r="AY95" s="9"/>
      <c r="AZ95" s="9"/>
      <c r="BA95" s="9"/>
      <c r="BB95" s="9"/>
      <c r="BC95" s="9"/>
      <c r="BD95" s="9">
        <v>1</v>
      </c>
      <c r="BE95" s="9">
        <v>1</v>
      </c>
      <c r="BF95" s="9"/>
      <c r="BG95" s="9"/>
      <c r="BH95" s="9"/>
      <c r="BI95" s="9"/>
      <c r="BJ95" s="9"/>
      <c r="BK95" s="9"/>
      <c r="BL95" s="9"/>
      <c r="BM95" s="9">
        <v>1</v>
      </c>
      <c r="BN95" s="9">
        <v>1</v>
      </c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29"/>
      <c r="CF95" s="9"/>
      <c r="CG95" s="9"/>
      <c r="CH95" s="9"/>
      <c r="CI95" s="9">
        <v>1</v>
      </c>
      <c r="CJ95" s="9"/>
      <c r="CK95" s="9"/>
      <c r="CL95" s="29"/>
      <c r="CM95" s="29"/>
      <c r="CN95" s="29"/>
      <c r="CO95" s="9">
        <v>1</v>
      </c>
      <c r="CP95" s="9"/>
      <c r="CQ95" s="9"/>
      <c r="CR95" s="9"/>
      <c r="CS95" s="29"/>
      <c r="CT95" s="9"/>
      <c r="CU95" s="9"/>
      <c r="CV95" s="9"/>
      <c r="CW95" s="9"/>
      <c r="CX95" s="9"/>
      <c r="CY95" s="9"/>
      <c r="CZ95" s="9"/>
      <c r="DA95" s="29"/>
      <c r="DB95" s="29"/>
      <c r="DC95" s="9"/>
      <c r="DD95" s="29"/>
      <c r="DE95" s="9"/>
      <c r="DF95" s="29"/>
      <c r="DG95" s="29"/>
      <c r="DH95" s="9">
        <f t="shared" si="1"/>
        <v>10</v>
      </c>
      <c r="DI95" s="38"/>
      <c r="DJ95" s="31"/>
    </row>
    <row r="96" spans="1:114" ht="20.100000000000001" customHeight="1">
      <c r="A96" s="7">
        <v>872289</v>
      </c>
      <c r="B96" s="13" t="s">
        <v>111</v>
      </c>
      <c r="C96" s="9">
        <v>208</v>
      </c>
      <c r="D96" s="13" t="s">
        <v>400</v>
      </c>
      <c r="E96" s="13" t="s">
        <v>401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402</v>
      </c>
      <c r="S96" s="13"/>
      <c r="T96" s="13" t="s">
        <v>293</v>
      </c>
      <c r="U96" s="13"/>
      <c r="V96" s="13" t="s">
        <v>295</v>
      </c>
      <c r="W96" s="13"/>
      <c r="X96" s="13">
        <v>1</v>
      </c>
      <c r="Y96" s="13"/>
      <c r="Z96" s="13"/>
      <c r="AA96" s="9">
        <v>1</v>
      </c>
      <c r="AB96" s="9"/>
      <c r="AC96" s="9"/>
      <c r="AD96" s="9"/>
      <c r="AE96" s="9"/>
      <c r="AF96" s="9"/>
      <c r="AG96" s="9"/>
      <c r="AH96" s="9"/>
      <c r="AI96" s="29"/>
      <c r="AJ96" s="9"/>
      <c r="AK96" s="9"/>
      <c r="AL96" s="9"/>
      <c r="AM96" s="9"/>
      <c r="AN96" s="9"/>
      <c r="AO96" s="9"/>
      <c r="AP96" s="29"/>
      <c r="AQ96" s="29"/>
      <c r="AR96" s="9"/>
      <c r="AS96" s="29"/>
      <c r="AT96" s="29"/>
      <c r="AU96" s="29"/>
      <c r="AV96" s="9"/>
      <c r="AW96" s="9"/>
      <c r="AX96" s="29"/>
      <c r="AY96" s="9"/>
      <c r="AZ96" s="9"/>
      <c r="BA96" s="9"/>
      <c r="BB96" s="9"/>
      <c r="BC96" s="9"/>
      <c r="BD96" s="9">
        <v>1</v>
      </c>
      <c r="BE96" s="9">
        <v>1</v>
      </c>
      <c r="BF96" s="9"/>
      <c r="BG96" s="9"/>
      <c r="BH96" s="9"/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29"/>
      <c r="CF96" s="9"/>
      <c r="CG96" s="9"/>
      <c r="CH96" s="9"/>
      <c r="CI96" s="9">
        <v>1</v>
      </c>
      <c r="CJ96" s="9">
        <v>1</v>
      </c>
      <c r="CK96" s="9">
        <v>1</v>
      </c>
      <c r="CL96" s="29"/>
      <c r="CM96" s="29"/>
      <c r="CN96" s="29"/>
      <c r="CO96" s="9"/>
      <c r="CP96" s="9"/>
      <c r="CQ96" s="9"/>
      <c r="CR96" s="9"/>
      <c r="CS96" s="29"/>
      <c r="CT96" s="9"/>
      <c r="CU96" s="9"/>
      <c r="CV96" s="9"/>
      <c r="CW96" s="9"/>
      <c r="CX96" s="9"/>
      <c r="CY96" s="9"/>
      <c r="CZ96" s="9"/>
      <c r="DA96" s="29"/>
      <c r="DB96" s="29"/>
      <c r="DC96" s="9"/>
      <c r="DD96" s="29"/>
      <c r="DE96" s="9">
        <v>1</v>
      </c>
      <c r="DF96" s="29"/>
      <c r="DG96" s="29"/>
      <c r="DH96" s="9">
        <f t="shared" si="1"/>
        <v>9</v>
      </c>
      <c r="DI96" s="30" t="s">
        <v>452</v>
      </c>
      <c r="DJ96" s="31" t="s">
        <v>449</v>
      </c>
    </row>
    <row r="97" spans="1:115" ht="20.100000000000001" customHeight="1">
      <c r="A97" s="7">
        <v>874306</v>
      </c>
      <c r="B97" s="13" t="s">
        <v>112</v>
      </c>
      <c r="C97" s="9">
        <v>60</v>
      </c>
      <c r="D97" s="13" t="s">
        <v>400</v>
      </c>
      <c r="E97" s="13" t="s">
        <v>401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402</v>
      </c>
      <c r="S97" s="13"/>
      <c r="T97" s="13" t="s">
        <v>293</v>
      </c>
      <c r="U97" s="13"/>
      <c r="V97" s="13" t="s">
        <v>295</v>
      </c>
      <c r="W97" s="13"/>
      <c r="X97" s="13">
        <v>1</v>
      </c>
      <c r="Y97" s="13"/>
      <c r="Z97" s="13"/>
      <c r="AA97" s="9">
        <v>1</v>
      </c>
      <c r="AB97" s="9"/>
      <c r="AC97" s="9"/>
      <c r="AD97" s="9"/>
      <c r="AE97" s="9"/>
      <c r="AF97" s="9"/>
      <c r="AG97" s="9"/>
      <c r="AH97" s="9"/>
      <c r="AI97" s="29"/>
      <c r="AJ97" s="9"/>
      <c r="AK97" s="9"/>
      <c r="AL97" s="9"/>
      <c r="AM97" s="9"/>
      <c r="AN97" s="9"/>
      <c r="AO97" s="9"/>
      <c r="AP97" s="29"/>
      <c r="AQ97" s="29"/>
      <c r="AR97" s="9"/>
      <c r="AS97" s="29"/>
      <c r="AT97" s="29"/>
      <c r="AU97" s="29"/>
      <c r="AV97" s="9"/>
      <c r="AW97" s="9"/>
      <c r="AX97" s="29"/>
      <c r="AY97" s="9"/>
      <c r="AZ97" s="9"/>
      <c r="BA97" s="9"/>
      <c r="BB97" s="9"/>
      <c r="BC97" s="9"/>
      <c r="BD97" s="9">
        <v>1</v>
      </c>
      <c r="BE97" s="9">
        <v>1</v>
      </c>
      <c r="BF97" s="9"/>
      <c r="BG97" s="9"/>
      <c r="BH97" s="9"/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29"/>
      <c r="CF97" s="9"/>
      <c r="CG97" s="9"/>
      <c r="CH97" s="9"/>
      <c r="CI97" s="9">
        <v>1</v>
      </c>
      <c r="CJ97" s="9">
        <v>1</v>
      </c>
      <c r="CK97" s="9">
        <v>1</v>
      </c>
      <c r="CL97" s="29"/>
      <c r="CM97" s="29"/>
      <c r="CN97" s="29"/>
      <c r="CO97" s="9"/>
      <c r="CP97" s="9"/>
      <c r="CQ97" s="9"/>
      <c r="CR97" s="9"/>
      <c r="CS97" s="29"/>
      <c r="CT97" s="9"/>
      <c r="CU97" s="9"/>
      <c r="CV97" s="9"/>
      <c r="CW97" s="9"/>
      <c r="CX97" s="9"/>
      <c r="CY97" s="9"/>
      <c r="CZ97" s="9"/>
      <c r="DA97" s="29"/>
      <c r="DB97" s="29"/>
      <c r="DC97" s="9"/>
      <c r="DD97" s="29"/>
      <c r="DE97" s="9">
        <v>1</v>
      </c>
      <c r="DF97" s="29"/>
      <c r="DG97" s="29"/>
      <c r="DH97" s="9">
        <f t="shared" si="1"/>
        <v>9</v>
      </c>
      <c r="DI97" s="30"/>
      <c r="DJ97" s="31"/>
    </row>
    <row r="98" spans="1:115" ht="20.100000000000001" customHeight="1">
      <c r="A98" s="7">
        <v>872281</v>
      </c>
      <c r="B98" s="8" t="s">
        <v>113</v>
      </c>
      <c r="C98" s="9">
        <v>5</v>
      </c>
      <c r="D98" s="8" t="s">
        <v>400</v>
      </c>
      <c r="E98" s="13" t="s">
        <v>401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402</v>
      </c>
      <c r="S98" s="13"/>
      <c r="T98" s="13" t="s">
        <v>293</v>
      </c>
      <c r="U98" s="13"/>
      <c r="V98" s="13" t="s">
        <v>295</v>
      </c>
      <c r="W98" s="13"/>
      <c r="X98" s="13">
        <v>1</v>
      </c>
      <c r="Y98" s="13"/>
      <c r="Z98" s="13"/>
      <c r="AA98" s="9">
        <v>1</v>
      </c>
      <c r="AB98" s="9"/>
      <c r="AC98" s="9"/>
      <c r="AD98" s="9"/>
      <c r="AE98" s="9"/>
      <c r="AF98" s="9"/>
      <c r="AG98" s="9"/>
      <c r="AH98" s="9"/>
      <c r="AI98" s="29"/>
      <c r="AJ98" s="9"/>
      <c r="AK98" s="9"/>
      <c r="AL98" s="9"/>
      <c r="AM98" s="9"/>
      <c r="AN98" s="9"/>
      <c r="AO98" s="9"/>
      <c r="AP98" s="29"/>
      <c r="AQ98" s="29"/>
      <c r="AR98" s="9"/>
      <c r="AS98" s="29"/>
      <c r="AT98" s="29"/>
      <c r="AU98" s="29"/>
      <c r="AV98" s="9"/>
      <c r="AW98" s="9"/>
      <c r="AX98" s="29"/>
      <c r="AY98" s="9"/>
      <c r="AZ98" s="9"/>
      <c r="BA98" s="9"/>
      <c r="BB98" s="9"/>
      <c r="BC98" s="9"/>
      <c r="BD98" s="9">
        <v>1</v>
      </c>
      <c r="BE98" s="9">
        <v>1</v>
      </c>
      <c r="BF98" s="9"/>
      <c r="BG98" s="9"/>
      <c r="BH98" s="9"/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29"/>
      <c r="CF98" s="9"/>
      <c r="CG98" s="9"/>
      <c r="CH98" s="9"/>
      <c r="CI98" s="9">
        <v>1</v>
      </c>
      <c r="CJ98" s="9">
        <v>1</v>
      </c>
      <c r="CK98" s="9">
        <v>1</v>
      </c>
      <c r="CL98" s="29"/>
      <c r="CM98" s="29"/>
      <c r="CN98" s="29"/>
      <c r="CO98" s="9"/>
      <c r="CP98" s="9"/>
      <c r="CQ98" s="9"/>
      <c r="CR98" s="9"/>
      <c r="CS98" s="29"/>
      <c r="CT98" s="9"/>
      <c r="CU98" s="9"/>
      <c r="CV98" s="9"/>
      <c r="CW98" s="9"/>
      <c r="CX98" s="9"/>
      <c r="CY98" s="9"/>
      <c r="CZ98" s="9"/>
      <c r="DA98" s="29"/>
      <c r="DB98" s="29"/>
      <c r="DC98" s="9"/>
      <c r="DD98" s="29"/>
      <c r="DE98" s="9">
        <v>1</v>
      </c>
      <c r="DF98" s="29"/>
      <c r="DG98" s="29"/>
      <c r="DH98" s="9">
        <f t="shared" si="1"/>
        <v>9</v>
      </c>
      <c r="DI98" s="30"/>
      <c r="DJ98" s="31"/>
    </row>
    <row r="99" spans="1:115" ht="20.100000000000001" customHeight="1">
      <c r="A99" s="7">
        <v>872282</v>
      </c>
      <c r="B99" s="8" t="s">
        <v>114</v>
      </c>
      <c r="C99" s="9">
        <v>1</v>
      </c>
      <c r="D99" s="8" t="s">
        <v>400</v>
      </c>
      <c r="E99" s="13" t="s">
        <v>401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402</v>
      </c>
      <c r="S99" s="13"/>
      <c r="T99" s="13" t="s">
        <v>293</v>
      </c>
      <c r="U99" s="13"/>
      <c r="V99" s="13" t="s">
        <v>295</v>
      </c>
      <c r="W99" s="13"/>
      <c r="X99" s="13">
        <v>1</v>
      </c>
      <c r="Y99" s="13"/>
      <c r="Z99" s="13"/>
      <c r="AA99" s="9">
        <v>1</v>
      </c>
      <c r="AB99" s="9"/>
      <c r="AC99" s="9"/>
      <c r="AD99" s="9"/>
      <c r="AE99" s="9"/>
      <c r="AF99" s="9"/>
      <c r="AG99" s="9"/>
      <c r="AH99" s="9"/>
      <c r="AI99" s="29"/>
      <c r="AJ99" s="9"/>
      <c r="AK99" s="9"/>
      <c r="AL99" s="9"/>
      <c r="AM99" s="9"/>
      <c r="AN99" s="9"/>
      <c r="AO99" s="9"/>
      <c r="AP99" s="29"/>
      <c r="AQ99" s="29"/>
      <c r="AR99" s="9"/>
      <c r="AS99" s="29"/>
      <c r="AT99" s="29"/>
      <c r="AU99" s="29"/>
      <c r="AV99" s="9"/>
      <c r="AW99" s="9"/>
      <c r="AX99" s="29"/>
      <c r="AY99" s="9"/>
      <c r="AZ99" s="9"/>
      <c r="BA99" s="9"/>
      <c r="BB99" s="9"/>
      <c r="BC99" s="9"/>
      <c r="BD99" s="9">
        <v>1</v>
      </c>
      <c r="BE99" s="9">
        <v>1</v>
      </c>
      <c r="BF99" s="9"/>
      <c r="BG99" s="9"/>
      <c r="BH99" s="9"/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29"/>
      <c r="CF99" s="9"/>
      <c r="CG99" s="9"/>
      <c r="CH99" s="9"/>
      <c r="CI99" s="9">
        <v>1</v>
      </c>
      <c r="CJ99" s="9">
        <v>1</v>
      </c>
      <c r="CK99" s="9">
        <v>1</v>
      </c>
      <c r="CL99" s="29"/>
      <c r="CM99" s="29"/>
      <c r="CN99" s="29"/>
      <c r="CO99" s="9"/>
      <c r="CP99" s="9"/>
      <c r="CQ99" s="9"/>
      <c r="CR99" s="9"/>
      <c r="CS99" s="29"/>
      <c r="CT99" s="9"/>
      <c r="CU99" s="9"/>
      <c r="CV99" s="9"/>
      <c r="CW99" s="9"/>
      <c r="CX99" s="9"/>
      <c r="CY99" s="9"/>
      <c r="CZ99" s="9"/>
      <c r="DA99" s="29"/>
      <c r="DB99" s="29"/>
      <c r="DC99" s="9"/>
      <c r="DD99" s="29"/>
      <c r="DE99" s="9">
        <v>1</v>
      </c>
      <c r="DF99" s="29"/>
      <c r="DG99" s="29"/>
      <c r="DH99" s="9">
        <f t="shared" si="1"/>
        <v>9</v>
      </c>
      <c r="DI99" s="32"/>
      <c r="DJ99" s="31"/>
    </row>
    <row r="100" spans="1:115" ht="20.100000000000001" customHeight="1">
      <c r="A100" s="7">
        <v>834147</v>
      </c>
      <c r="B100" s="13" t="s">
        <v>115</v>
      </c>
      <c r="C100" s="9">
        <v>208</v>
      </c>
      <c r="D100" s="13" t="s">
        <v>404</v>
      </c>
      <c r="E100" s="13" t="s">
        <v>383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402</v>
      </c>
      <c r="S100" s="13"/>
      <c r="T100" s="13" t="s">
        <v>293</v>
      </c>
      <c r="U100" s="13"/>
      <c r="V100" s="13" t="s">
        <v>295</v>
      </c>
      <c r="W100" s="13"/>
      <c r="X100" s="13"/>
      <c r="Y100" s="13">
        <v>1</v>
      </c>
      <c r="Z100" s="13"/>
      <c r="AA100" s="9"/>
      <c r="AB100" s="9">
        <v>1</v>
      </c>
      <c r="AC100" s="9"/>
      <c r="AD100" s="9"/>
      <c r="AE100" s="9"/>
      <c r="AF100" s="9"/>
      <c r="AG100" s="9"/>
      <c r="AH100" s="9"/>
      <c r="AI100" s="29"/>
      <c r="AJ100" s="9"/>
      <c r="AK100" s="9"/>
      <c r="AL100" s="9"/>
      <c r="AM100" s="9"/>
      <c r="AN100" s="9"/>
      <c r="AO100" s="9"/>
      <c r="AP100" s="29"/>
      <c r="AQ100" s="29"/>
      <c r="AR100" s="9"/>
      <c r="AS100" s="29"/>
      <c r="AT100" s="29"/>
      <c r="AU100" s="29"/>
      <c r="AV100" s="9"/>
      <c r="AW100" s="9"/>
      <c r="AX100" s="29"/>
      <c r="AY100" s="9"/>
      <c r="AZ100" s="9"/>
      <c r="BA100" s="9"/>
      <c r="BB100" s="9"/>
      <c r="BC100" s="9"/>
      <c r="BD100" s="9"/>
      <c r="BE100" s="9"/>
      <c r="BF100" s="9">
        <v>1</v>
      </c>
      <c r="BG100" s="9"/>
      <c r="BH100" s="9"/>
      <c r="BI100" s="9"/>
      <c r="BJ100" s="9"/>
      <c r="BK100" s="9"/>
      <c r="BL100" s="9"/>
      <c r="BM100" s="9">
        <v>1</v>
      </c>
      <c r="BN100" s="9">
        <v>1</v>
      </c>
      <c r="BO100" s="9"/>
      <c r="BP100" s="9"/>
      <c r="BQ100" s="9"/>
      <c r="BR100" s="9"/>
      <c r="BS100" s="9"/>
      <c r="BT100" s="9"/>
      <c r="BU100" s="9">
        <v>1</v>
      </c>
      <c r="BV100" s="9"/>
      <c r="BW100" s="9">
        <v>1</v>
      </c>
      <c r="BX100" s="9"/>
      <c r="BY100" s="9"/>
      <c r="BZ100" s="9"/>
      <c r="CA100" s="9"/>
      <c r="CB100" s="9"/>
      <c r="CC100" s="9"/>
      <c r="CD100" s="9"/>
      <c r="CE100" s="29"/>
      <c r="CF100" s="9"/>
      <c r="CG100" s="9"/>
      <c r="CH100" s="9"/>
      <c r="CI100" s="9"/>
      <c r="CJ100" s="9"/>
      <c r="CK100" s="9"/>
      <c r="CL100" s="29"/>
      <c r="CM100" s="29"/>
      <c r="CN100" s="29"/>
      <c r="CO100" s="9"/>
      <c r="CP100" s="9"/>
      <c r="CQ100" s="9"/>
      <c r="CR100" s="9"/>
      <c r="CS100" s="29"/>
      <c r="CT100" s="9"/>
      <c r="CU100" s="9"/>
      <c r="CV100" s="9"/>
      <c r="CW100" s="9"/>
      <c r="CX100" s="9"/>
      <c r="CY100" s="9"/>
      <c r="CZ100" s="9"/>
      <c r="DA100" s="29"/>
      <c r="DB100" s="29"/>
      <c r="DC100" s="9"/>
      <c r="DD100" s="29"/>
      <c r="DE100" s="9"/>
      <c r="DF100" s="29"/>
      <c r="DG100" s="29"/>
      <c r="DH100" s="9">
        <f t="shared" si="1"/>
        <v>6</v>
      </c>
      <c r="DI100" s="30" t="s">
        <v>453</v>
      </c>
      <c r="DJ100" s="31" t="s">
        <v>454</v>
      </c>
    </row>
    <row r="101" spans="1:115" ht="20.100000000000001" customHeight="1">
      <c r="A101" s="7">
        <v>834431</v>
      </c>
      <c r="B101" s="13" t="s">
        <v>116</v>
      </c>
      <c r="C101" s="9">
        <v>60</v>
      </c>
      <c r="D101" s="13" t="s">
        <v>404</v>
      </c>
      <c r="E101" s="13" t="s">
        <v>383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402</v>
      </c>
      <c r="S101" s="13"/>
      <c r="T101" s="13" t="s">
        <v>293</v>
      </c>
      <c r="U101" s="13"/>
      <c r="V101" s="13" t="s">
        <v>295</v>
      </c>
      <c r="W101" s="13"/>
      <c r="X101" s="13"/>
      <c r="Y101" s="13">
        <v>1</v>
      </c>
      <c r="Z101" s="13"/>
      <c r="AA101" s="9"/>
      <c r="AB101" s="9">
        <v>1</v>
      </c>
      <c r="AC101" s="9"/>
      <c r="AD101" s="9"/>
      <c r="AE101" s="9"/>
      <c r="AF101" s="9"/>
      <c r="AG101" s="9"/>
      <c r="AH101" s="9"/>
      <c r="AI101" s="29"/>
      <c r="AJ101" s="9"/>
      <c r="AK101" s="9"/>
      <c r="AL101" s="9"/>
      <c r="AM101" s="9"/>
      <c r="AN101" s="9"/>
      <c r="AO101" s="9"/>
      <c r="AP101" s="29"/>
      <c r="AQ101" s="29"/>
      <c r="AR101" s="9"/>
      <c r="AS101" s="29"/>
      <c r="AT101" s="29"/>
      <c r="AU101" s="29"/>
      <c r="AV101" s="9"/>
      <c r="AW101" s="9"/>
      <c r="AX101" s="29"/>
      <c r="AY101" s="9"/>
      <c r="AZ101" s="9"/>
      <c r="BA101" s="9"/>
      <c r="BB101" s="9"/>
      <c r="BC101" s="9"/>
      <c r="BD101" s="9"/>
      <c r="BE101" s="9"/>
      <c r="BF101" s="9">
        <v>1</v>
      </c>
      <c r="BG101" s="9"/>
      <c r="BH101" s="9"/>
      <c r="BI101" s="9"/>
      <c r="BJ101" s="9"/>
      <c r="BK101" s="9"/>
      <c r="BL101" s="9"/>
      <c r="BM101" s="9">
        <v>1</v>
      </c>
      <c r="BN101" s="9">
        <v>1</v>
      </c>
      <c r="BO101" s="9"/>
      <c r="BP101" s="9"/>
      <c r="BQ101" s="9"/>
      <c r="BR101" s="9"/>
      <c r="BS101" s="9"/>
      <c r="BT101" s="9"/>
      <c r="BU101" s="9">
        <v>1</v>
      </c>
      <c r="BV101" s="9"/>
      <c r="BW101" s="9">
        <v>1</v>
      </c>
      <c r="BX101" s="9"/>
      <c r="BY101" s="9"/>
      <c r="BZ101" s="9"/>
      <c r="CA101" s="9"/>
      <c r="CB101" s="9"/>
      <c r="CC101" s="9"/>
      <c r="CD101" s="9"/>
      <c r="CE101" s="29"/>
      <c r="CF101" s="9"/>
      <c r="CG101" s="9"/>
      <c r="CH101" s="9"/>
      <c r="CI101" s="9"/>
      <c r="CJ101" s="9"/>
      <c r="CK101" s="9"/>
      <c r="CL101" s="29"/>
      <c r="CM101" s="29"/>
      <c r="CN101" s="29"/>
      <c r="CO101" s="9"/>
      <c r="CP101" s="9"/>
      <c r="CQ101" s="9"/>
      <c r="CR101" s="9"/>
      <c r="CS101" s="29"/>
      <c r="CT101" s="9"/>
      <c r="CU101" s="9"/>
      <c r="CV101" s="9"/>
      <c r="CW101" s="9"/>
      <c r="CX101" s="9"/>
      <c r="CY101" s="9"/>
      <c r="CZ101" s="9"/>
      <c r="DA101" s="29"/>
      <c r="DB101" s="29"/>
      <c r="DC101" s="9"/>
      <c r="DD101" s="29"/>
      <c r="DE101" s="9"/>
      <c r="DF101" s="29"/>
      <c r="DG101" s="29"/>
      <c r="DH101" s="9">
        <f t="shared" si="1"/>
        <v>6</v>
      </c>
      <c r="DI101" s="30"/>
      <c r="DJ101" s="31"/>
    </row>
    <row r="102" spans="1:115" ht="20.100000000000001" customHeight="1">
      <c r="A102" s="7">
        <v>872782</v>
      </c>
      <c r="B102" s="13" t="s">
        <v>117</v>
      </c>
      <c r="C102" s="9">
        <v>20</v>
      </c>
      <c r="D102" s="13" t="s">
        <v>404</v>
      </c>
      <c r="E102" s="13" t="s">
        <v>383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402</v>
      </c>
      <c r="S102" s="13"/>
      <c r="T102" s="13" t="s">
        <v>293</v>
      </c>
      <c r="U102" s="13"/>
      <c r="V102" s="13" t="s">
        <v>295</v>
      </c>
      <c r="W102" s="13"/>
      <c r="X102" s="13"/>
      <c r="Y102" s="13">
        <v>1</v>
      </c>
      <c r="Z102" s="13"/>
      <c r="AA102" s="9"/>
      <c r="AB102" s="9">
        <v>1</v>
      </c>
      <c r="AC102" s="9"/>
      <c r="AD102" s="9"/>
      <c r="AE102" s="9"/>
      <c r="AF102" s="9"/>
      <c r="AG102" s="9"/>
      <c r="AH102" s="9"/>
      <c r="AI102" s="29"/>
      <c r="AJ102" s="9"/>
      <c r="AK102" s="9"/>
      <c r="AL102" s="9"/>
      <c r="AM102" s="9"/>
      <c r="AN102" s="9"/>
      <c r="AO102" s="9"/>
      <c r="AP102" s="29"/>
      <c r="AQ102" s="29"/>
      <c r="AR102" s="9"/>
      <c r="AS102" s="29"/>
      <c r="AT102" s="29"/>
      <c r="AU102" s="29"/>
      <c r="AV102" s="9"/>
      <c r="AW102" s="9"/>
      <c r="AX102" s="29"/>
      <c r="AY102" s="9"/>
      <c r="AZ102" s="9"/>
      <c r="BA102" s="9"/>
      <c r="BB102" s="9"/>
      <c r="BC102" s="9"/>
      <c r="BD102" s="9"/>
      <c r="BE102" s="9"/>
      <c r="BF102" s="9">
        <v>1</v>
      </c>
      <c r="BG102" s="9"/>
      <c r="BH102" s="9"/>
      <c r="BI102" s="9"/>
      <c r="BJ102" s="9"/>
      <c r="BK102" s="9"/>
      <c r="BL102" s="9"/>
      <c r="BM102" s="9">
        <v>1</v>
      </c>
      <c r="BN102" s="9">
        <v>1</v>
      </c>
      <c r="BO102" s="9"/>
      <c r="BP102" s="9"/>
      <c r="BQ102" s="9"/>
      <c r="BR102" s="9"/>
      <c r="BS102" s="9"/>
      <c r="BT102" s="9"/>
      <c r="BU102" s="9">
        <v>1</v>
      </c>
      <c r="BV102" s="9"/>
      <c r="BW102" s="9">
        <v>1</v>
      </c>
      <c r="BX102" s="9"/>
      <c r="BY102" s="9"/>
      <c r="BZ102" s="9"/>
      <c r="CA102" s="9"/>
      <c r="CB102" s="9"/>
      <c r="CC102" s="9"/>
      <c r="CD102" s="9"/>
      <c r="CE102" s="29"/>
      <c r="CF102" s="9"/>
      <c r="CG102" s="9"/>
      <c r="CH102" s="9"/>
      <c r="CI102" s="9"/>
      <c r="CJ102" s="9"/>
      <c r="CK102" s="9"/>
      <c r="CL102" s="29"/>
      <c r="CM102" s="29"/>
      <c r="CN102" s="29"/>
      <c r="CO102" s="9"/>
      <c r="CP102" s="9"/>
      <c r="CQ102" s="9"/>
      <c r="CR102" s="9"/>
      <c r="CS102" s="29"/>
      <c r="CT102" s="9"/>
      <c r="CU102" s="9"/>
      <c r="CV102" s="9"/>
      <c r="CW102" s="9"/>
      <c r="CX102" s="9"/>
      <c r="CY102" s="9"/>
      <c r="CZ102" s="9"/>
      <c r="DA102" s="29"/>
      <c r="DB102" s="29"/>
      <c r="DC102" s="9"/>
      <c r="DD102" s="29"/>
      <c r="DE102" s="9"/>
      <c r="DF102" s="29"/>
      <c r="DG102" s="29"/>
      <c r="DH102" s="9">
        <f t="shared" si="1"/>
        <v>6</v>
      </c>
      <c r="DI102" s="30"/>
      <c r="DJ102" s="31"/>
    </row>
    <row r="103" spans="1:115" ht="20.100000000000001" customHeight="1">
      <c r="A103" s="7">
        <v>872781</v>
      </c>
      <c r="B103" s="13" t="s">
        <v>118</v>
      </c>
      <c r="C103" s="9">
        <v>5</v>
      </c>
      <c r="D103" s="13" t="s">
        <v>404</v>
      </c>
      <c r="E103" s="13" t="s">
        <v>383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402</v>
      </c>
      <c r="S103" s="13"/>
      <c r="T103" s="13" t="s">
        <v>293</v>
      </c>
      <c r="U103" s="13"/>
      <c r="V103" s="13" t="s">
        <v>295</v>
      </c>
      <c r="W103" s="13"/>
      <c r="X103" s="13"/>
      <c r="Y103" s="13">
        <v>1</v>
      </c>
      <c r="Z103" s="13"/>
      <c r="AA103" s="9"/>
      <c r="AB103" s="9">
        <v>1</v>
      </c>
      <c r="AC103" s="9"/>
      <c r="AD103" s="9"/>
      <c r="AE103" s="9"/>
      <c r="AF103" s="9"/>
      <c r="AG103" s="9"/>
      <c r="AH103" s="9"/>
      <c r="AI103" s="29"/>
      <c r="AJ103" s="9"/>
      <c r="AK103" s="9"/>
      <c r="AL103" s="9"/>
      <c r="AM103" s="9"/>
      <c r="AN103" s="9"/>
      <c r="AO103" s="9"/>
      <c r="AP103" s="29"/>
      <c r="AQ103" s="29"/>
      <c r="AR103" s="9"/>
      <c r="AS103" s="29"/>
      <c r="AT103" s="29"/>
      <c r="AU103" s="29"/>
      <c r="AV103" s="9"/>
      <c r="AW103" s="9"/>
      <c r="AX103" s="29"/>
      <c r="AY103" s="9"/>
      <c r="AZ103" s="9"/>
      <c r="BA103" s="9"/>
      <c r="BB103" s="9"/>
      <c r="BC103" s="9"/>
      <c r="BD103" s="9"/>
      <c r="BE103" s="9"/>
      <c r="BF103" s="9">
        <v>1</v>
      </c>
      <c r="BG103" s="9"/>
      <c r="BH103" s="9"/>
      <c r="BI103" s="9"/>
      <c r="BJ103" s="9"/>
      <c r="BK103" s="9"/>
      <c r="BL103" s="9"/>
      <c r="BM103" s="9">
        <v>1</v>
      </c>
      <c r="BN103" s="9">
        <v>1</v>
      </c>
      <c r="BO103" s="9"/>
      <c r="BP103" s="9"/>
      <c r="BQ103" s="9"/>
      <c r="BR103" s="9"/>
      <c r="BS103" s="9"/>
      <c r="BT103" s="9"/>
      <c r="BU103" s="9">
        <v>1</v>
      </c>
      <c r="BV103" s="9"/>
      <c r="BW103" s="9">
        <v>1</v>
      </c>
      <c r="BX103" s="9"/>
      <c r="BY103" s="9"/>
      <c r="BZ103" s="9"/>
      <c r="CA103" s="9"/>
      <c r="CB103" s="9"/>
      <c r="CC103" s="9"/>
      <c r="CD103" s="9"/>
      <c r="CE103" s="29"/>
      <c r="CF103" s="9"/>
      <c r="CG103" s="9"/>
      <c r="CH103" s="9"/>
      <c r="CI103" s="9"/>
      <c r="CJ103" s="9"/>
      <c r="CK103" s="9"/>
      <c r="CL103" s="29"/>
      <c r="CM103" s="29"/>
      <c r="CN103" s="29"/>
      <c r="CO103" s="9"/>
      <c r="CP103" s="9"/>
      <c r="CQ103" s="9"/>
      <c r="CR103" s="9"/>
      <c r="CS103" s="29"/>
      <c r="CT103" s="9"/>
      <c r="CU103" s="9"/>
      <c r="CV103" s="9"/>
      <c r="CW103" s="9"/>
      <c r="CX103" s="9"/>
      <c r="CY103" s="9"/>
      <c r="CZ103" s="9"/>
      <c r="DA103" s="29"/>
      <c r="DB103" s="29"/>
      <c r="DC103" s="9"/>
      <c r="DD103" s="29"/>
      <c r="DE103" s="9"/>
      <c r="DF103" s="29"/>
      <c r="DG103" s="29"/>
      <c r="DH103" s="9">
        <f t="shared" si="1"/>
        <v>6</v>
      </c>
      <c r="DI103" s="30"/>
      <c r="DJ103" s="31"/>
    </row>
    <row r="104" spans="1:115" ht="20.100000000000001" customHeight="1">
      <c r="A104" s="7">
        <v>872780</v>
      </c>
      <c r="B104" s="13" t="s">
        <v>119</v>
      </c>
      <c r="C104" s="9">
        <v>4</v>
      </c>
      <c r="D104" s="13" t="s">
        <v>404</v>
      </c>
      <c r="E104" s="13" t="s">
        <v>383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402</v>
      </c>
      <c r="S104" s="13"/>
      <c r="T104" s="13" t="s">
        <v>293</v>
      </c>
      <c r="U104" s="13"/>
      <c r="V104" s="13" t="s">
        <v>295</v>
      </c>
      <c r="W104" s="13"/>
      <c r="X104" s="13"/>
      <c r="Y104" s="13">
        <v>1</v>
      </c>
      <c r="Z104" s="13"/>
      <c r="AA104" s="9"/>
      <c r="AB104" s="9">
        <v>1</v>
      </c>
      <c r="AC104" s="9"/>
      <c r="AD104" s="9"/>
      <c r="AE104" s="9"/>
      <c r="AF104" s="9"/>
      <c r="AG104" s="9"/>
      <c r="AH104" s="9"/>
      <c r="AI104" s="29"/>
      <c r="AJ104" s="9"/>
      <c r="AK104" s="9"/>
      <c r="AL104" s="9"/>
      <c r="AM104" s="9"/>
      <c r="AN104" s="9"/>
      <c r="AO104" s="9"/>
      <c r="AP104" s="29"/>
      <c r="AQ104" s="29"/>
      <c r="AR104" s="9"/>
      <c r="AS104" s="29"/>
      <c r="AT104" s="29"/>
      <c r="AU104" s="29"/>
      <c r="AV104" s="9"/>
      <c r="AW104" s="9"/>
      <c r="AX104" s="29"/>
      <c r="AY104" s="9"/>
      <c r="AZ104" s="9"/>
      <c r="BA104" s="9"/>
      <c r="BB104" s="9"/>
      <c r="BC104" s="9"/>
      <c r="BD104" s="9"/>
      <c r="BE104" s="9"/>
      <c r="BF104" s="9">
        <v>1</v>
      </c>
      <c r="BG104" s="9"/>
      <c r="BH104" s="9"/>
      <c r="BI104" s="9"/>
      <c r="BJ104" s="9"/>
      <c r="BK104" s="9"/>
      <c r="BL104" s="9"/>
      <c r="BM104" s="9">
        <v>1</v>
      </c>
      <c r="BN104" s="9">
        <v>1</v>
      </c>
      <c r="BO104" s="9"/>
      <c r="BP104" s="9"/>
      <c r="BQ104" s="9"/>
      <c r="BR104" s="9"/>
      <c r="BS104" s="9"/>
      <c r="BT104" s="9"/>
      <c r="BU104" s="9">
        <v>1</v>
      </c>
      <c r="BV104" s="9"/>
      <c r="BW104" s="9">
        <v>1</v>
      </c>
      <c r="BX104" s="9"/>
      <c r="BY104" s="9"/>
      <c r="BZ104" s="9"/>
      <c r="CA104" s="9"/>
      <c r="CB104" s="9"/>
      <c r="CC104" s="9"/>
      <c r="CD104" s="9"/>
      <c r="CE104" s="29"/>
      <c r="CF104" s="9"/>
      <c r="CG104" s="9"/>
      <c r="CH104" s="9"/>
      <c r="CI104" s="9"/>
      <c r="CJ104" s="9"/>
      <c r="CK104" s="9"/>
      <c r="CL104" s="29"/>
      <c r="CM104" s="29"/>
      <c r="CN104" s="29"/>
      <c r="CO104" s="9"/>
      <c r="CP104" s="9"/>
      <c r="CQ104" s="9"/>
      <c r="CR104" s="9"/>
      <c r="CS104" s="29"/>
      <c r="CT104" s="9"/>
      <c r="CU104" s="9"/>
      <c r="CV104" s="9"/>
      <c r="CW104" s="9"/>
      <c r="CX104" s="9"/>
      <c r="CY104" s="9"/>
      <c r="CZ104" s="9"/>
      <c r="DA104" s="29"/>
      <c r="DB104" s="29"/>
      <c r="DC104" s="9"/>
      <c r="DD104" s="29"/>
      <c r="DE104" s="9"/>
      <c r="DF104" s="29"/>
      <c r="DG104" s="29"/>
      <c r="DH104" s="9">
        <f t="shared" si="1"/>
        <v>6</v>
      </c>
      <c r="DI104" s="30"/>
      <c r="DJ104" s="31"/>
    </row>
    <row r="105" spans="1:115" ht="20.100000000000001" customHeight="1">
      <c r="A105" s="7">
        <v>872779</v>
      </c>
      <c r="B105" s="13" t="s">
        <v>120</v>
      </c>
      <c r="C105" s="9">
        <v>1</v>
      </c>
      <c r="D105" s="13" t="s">
        <v>404</v>
      </c>
      <c r="E105" s="13" t="s">
        <v>383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402</v>
      </c>
      <c r="S105" s="13"/>
      <c r="T105" s="13" t="s">
        <v>293</v>
      </c>
      <c r="U105" s="13"/>
      <c r="V105" s="13" t="s">
        <v>295</v>
      </c>
      <c r="W105" s="13"/>
      <c r="X105" s="13"/>
      <c r="Y105" s="13">
        <v>1</v>
      </c>
      <c r="Z105" s="13"/>
      <c r="AA105" s="9"/>
      <c r="AB105" s="9">
        <v>1</v>
      </c>
      <c r="AC105" s="9"/>
      <c r="AD105" s="9"/>
      <c r="AE105" s="9"/>
      <c r="AF105" s="9"/>
      <c r="AG105" s="9"/>
      <c r="AH105" s="9"/>
      <c r="AI105" s="29"/>
      <c r="AJ105" s="9"/>
      <c r="AK105" s="9"/>
      <c r="AL105" s="9"/>
      <c r="AM105" s="9"/>
      <c r="AN105" s="9"/>
      <c r="AO105" s="9"/>
      <c r="AP105" s="29"/>
      <c r="AQ105" s="29"/>
      <c r="AR105" s="9"/>
      <c r="AS105" s="29"/>
      <c r="AT105" s="29"/>
      <c r="AU105" s="29"/>
      <c r="AV105" s="9"/>
      <c r="AW105" s="9"/>
      <c r="AX105" s="29"/>
      <c r="AY105" s="9"/>
      <c r="AZ105" s="9"/>
      <c r="BA105" s="9"/>
      <c r="BB105" s="9"/>
      <c r="BC105" s="9"/>
      <c r="BD105" s="9"/>
      <c r="BE105" s="9"/>
      <c r="BF105" s="9">
        <v>1</v>
      </c>
      <c r="BG105" s="9"/>
      <c r="BH105" s="9"/>
      <c r="BI105" s="9"/>
      <c r="BJ105" s="9"/>
      <c r="BK105" s="9"/>
      <c r="BL105" s="9"/>
      <c r="BM105" s="9">
        <v>1</v>
      </c>
      <c r="BN105" s="9">
        <v>1</v>
      </c>
      <c r="BO105" s="9"/>
      <c r="BP105" s="9"/>
      <c r="BQ105" s="9"/>
      <c r="BR105" s="9"/>
      <c r="BS105" s="9"/>
      <c r="BT105" s="9"/>
      <c r="BU105" s="9">
        <v>1</v>
      </c>
      <c r="BV105" s="9"/>
      <c r="BW105" s="9">
        <v>1</v>
      </c>
      <c r="BX105" s="9"/>
      <c r="BY105" s="9"/>
      <c r="BZ105" s="9"/>
      <c r="CA105" s="9"/>
      <c r="CB105" s="9"/>
      <c r="CC105" s="9"/>
      <c r="CD105" s="9"/>
      <c r="CE105" s="29"/>
      <c r="CF105" s="9"/>
      <c r="CG105" s="9"/>
      <c r="CH105" s="9"/>
      <c r="CI105" s="9"/>
      <c r="CJ105" s="9"/>
      <c r="CK105" s="9"/>
      <c r="CL105" s="29"/>
      <c r="CM105" s="29"/>
      <c r="CN105" s="29"/>
      <c r="CO105" s="9"/>
      <c r="CP105" s="9"/>
      <c r="CQ105" s="9"/>
      <c r="CR105" s="9"/>
      <c r="CS105" s="29"/>
      <c r="CT105" s="9"/>
      <c r="CU105" s="9"/>
      <c r="CV105" s="9"/>
      <c r="CW105" s="9"/>
      <c r="CX105" s="9"/>
      <c r="CY105" s="9"/>
      <c r="CZ105" s="9"/>
      <c r="DA105" s="29"/>
      <c r="DB105" s="29"/>
      <c r="DC105" s="9"/>
      <c r="DD105" s="29"/>
      <c r="DE105" s="9"/>
      <c r="DF105" s="29"/>
      <c r="DG105" s="29"/>
      <c r="DH105" s="9">
        <f t="shared" si="1"/>
        <v>6</v>
      </c>
      <c r="DI105" s="32"/>
      <c r="DJ105" s="31"/>
    </row>
    <row r="106" spans="1:115" ht="20.100000000000001" customHeight="1">
      <c r="A106" s="7">
        <v>798339</v>
      </c>
      <c r="B106" s="13" t="s">
        <v>121</v>
      </c>
      <c r="C106" s="9">
        <v>208</v>
      </c>
      <c r="D106" s="13" t="s">
        <v>404</v>
      </c>
      <c r="E106" s="13" t="s">
        <v>383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397</v>
      </c>
      <c r="S106" s="13" t="s">
        <v>292</v>
      </c>
      <c r="T106" s="13"/>
      <c r="U106" s="13"/>
      <c r="V106" s="13" t="s">
        <v>295</v>
      </c>
      <c r="W106" s="13"/>
      <c r="X106" s="13"/>
      <c r="Y106" s="13">
        <v>1</v>
      </c>
      <c r="Z106" s="13"/>
      <c r="AA106" s="9"/>
      <c r="AB106" s="9">
        <v>1</v>
      </c>
      <c r="AC106" s="9"/>
      <c r="AD106" s="9"/>
      <c r="AE106" s="9"/>
      <c r="AF106" s="9"/>
      <c r="AG106" s="9"/>
      <c r="AH106" s="9"/>
      <c r="AI106" s="29"/>
      <c r="AJ106" s="9"/>
      <c r="AK106" s="9"/>
      <c r="AL106" s="9"/>
      <c r="AM106" s="9"/>
      <c r="AN106" s="9"/>
      <c r="AO106" s="9"/>
      <c r="AP106" s="29"/>
      <c r="AQ106" s="29"/>
      <c r="AR106" s="9"/>
      <c r="AS106" s="29"/>
      <c r="AT106" s="29"/>
      <c r="AU106" s="29"/>
      <c r="AV106" s="9"/>
      <c r="AW106" s="9"/>
      <c r="AX106" s="2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>
        <v>1</v>
      </c>
      <c r="BN106" s="9">
        <v>1</v>
      </c>
      <c r="BO106" s="9"/>
      <c r="BP106" s="9"/>
      <c r="BQ106" s="9"/>
      <c r="BR106" s="9"/>
      <c r="BS106" s="9"/>
      <c r="BT106" s="9"/>
      <c r="BU106" s="9">
        <v>1</v>
      </c>
      <c r="BV106" s="9"/>
      <c r="BW106" s="9">
        <v>1</v>
      </c>
      <c r="BX106" s="9"/>
      <c r="BY106" s="9"/>
      <c r="BZ106" s="9"/>
      <c r="CA106" s="9"/>
      <c r="CB106" s="9"/>
      <c r="CC106" s="9"/>
      <c r="CD106" s="9"/>
      <c r="CE106" s="29"/>
      <c r="CF106" s="9"/>
      <c r="CG106" s="9"/>
      <c r="CH106" s="9"/>
      <c r="CI106" s="9"/>
      <c r="CJ106" s="9"/>
      <c r="CK106" s="9"/>
      <c r="CL106" s="29"/>
      <c r="CM106" s="29"/>
      <c r="CN106" s="29"/>
      <c r="CO106" s="9"/>
      <c r="CP106" s="9"/>
      <c r="CQ106" s="9"/>
      <c r="CR106" s="9"/>
      <c r="CS106" s="29"/>
      <c r="CT106" s="9"/>
      <c r="CU106" s="9"/>
      <c r="CV106" s="9"/>
      <c r="CW106" s="9"/>
      <c r="CX106" s="9"/>
      <c r="CY106" s="9"/>
      <c r="CZ106" s="9"/>
      <c r="DA106" s="29"/>
      <c r="DB106" s="29"/>
      <c r="DC106" s="9"/>
      <c r="DD106" s="29"/>
      <c r="DE106" s="9"/>
      <c r="DF106" s="29"/>
      <c r="DG106" s="29"/>
      <c r="DH106" s="9">
        <f t="shared" si="1"/>
        <v>5</v>
      </c>
      <c r="DI106" s="35" t="s">
        <v>455</v>
      </c>
      <c r="DJ106" s="31" t="s">
        <v>454</v>
      </c>
    </row>
    <row r="107" spans="1:115" ht="20.100000000000001" customHeight="1">
      <c r="A107" s="7">
        <v>798340</v>
      </c>
      <c r="B107" s="13" t="s">
        <v>122</v>
      </c>
      <c r="C107" s="9">
        <v>60</v>
      </c>
      <c r="D107" s="13" t="s">
        <v>404</v>
      </c>
      <c r="E107" s="13" t="s">
        <v>383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397</v>
      </c>
      <c r="S107" s="13" t="s">
        <v>292</v>
      </c>
      <c r="T107" s="13"/>
      <c r="U107" s="13"/>
      <c r="V107" s="13" t="s">
        <v>295</v>
      </c>
      <c r="W107" s="13"/>
      <c r="X107" s="13"/>
      <c r="Y107" s="13">
        <v>1</v>
      </c>
      <c r="Z107" s="13"/>
      <c r="AA107" s="9"/>
      <c r="AB107" s="9">
        <v>1</v>
      </c>
      <c r="AC107" s="9"/>
      <c r="AD107" s="9"/>
      <c r="AE107" s="9"/>
      <c r="AF107" s="9"/>
      <c r="AG107" s="9"/>
      <c r="AH107" s="9"/>
      <c r="AI107" s="29"/>
      <c r="AJ107" s="9"/>
      <c r="AK107" s="9"/>
      <c r="AL107" s="9"/>
      <c r="AM107" s="9"/>
      <c r="AN107" s="9"/>
      <c r="AO107" s="9"/>
      <c r="AP107" s="29"/>
      <c r="AQ107" s="29"/>
      <c r="AR107" s="9"/>
      <c r="AS107" s="29"/>
      <c r="AT107" s="29"/>
      <c r="AU107" s="29"/>
      <c r="AV107" s="9"/>
      <c r="AW107" s="9"/>
      <c r="AX107" s="2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>
        <v>1</v>
      </c>
      <c r="BN107" s="9">
        <v>1</v>
      </c>
      <c r="BO107" s="9"/>
      <c r="BP107" s="9"/>
      <c r="BQ107" s="9"/>
      <c r="BR107" s="9"/>
      <c r="BS107" s="9"/>
      <c r="BT107" s="9"/>
      <c r="BU107" s="9">
        <v>1</v>
      </c>
      <c r="BV107" s="9"/>
      <c r="BW107" s="9">
        <v>1</v>
      </c>
      <c r="BX107" s="9"/>
      <c r="BY107" s="9"/>
      <c r="BZ107" s="9"/>
      <c r="CA107" s="9"/>
      <c r="CB107" s="9"/>
      <c r="CC107" s="9"/>
      <c r="CD107" s="9"/>
      <c r="CE107" s="29"/>
      <c r="CF107" s="9"/>
      <c r="CG107" s="9"/>
      <c r="CH107" s="9"/>
      <c r="CI107" s="9"/>
      <c r="CJ107" s="9"/>
      <c r="CK107" s="9"/>
      <c r="CL107" s="29"/>
      <c r="CM107" s="29"/>
      <c r="CN107" s="29"/>
      <c r="CO107" s="9"/>
      <c r="CP107" s="9"/>
      <c r="CQ107" s="9"/>
      <c r="CR107" s="9"/>
      <c r="CS107" s="29"/>
      <c r="CT107" s="9"/>
      <c r="CU107" s="9"/>
      <c r="CV107" s="9"/>
      <c r="CW107" s="9"/>
      <c r="CX107" s="9"/>
      <c r="CY107" s="9"/>
      <c r="CZ107" s="9"/>
      <c r="DA107" s="29"/>
      <c r="DB107" s="29"/>
      <c r="DC107" s="9"/>
      <c r="DD107" s="29"/>
      <c r="DE107" s="9"/>
      <c r="DF107" s="29"/>
      <c r="DG107" s="29"/>
      <c r="DH107" s="9">
        <f t="shared" si="1"/>
        <v>5</v>
      </c>
      <c r="DI107" s="38"/>
      <c r="DJ107" s="31"/>
    </row>
    <row r="108" spans="1:115" ht="20.100000000000001" customHeight="1">
      <c r="A108" s="7">
        <v>872776</v>
      </c>
      <c r="B108" s="8" t="s">
        <v>123</v>
      </c>
      <c r="C108" s="9">
        <v>5</v>
      </c>
      <c r="D108" s="8" t="s">
        <v>404</v>
      </c>
      <c r="E108" s="13" t="s">
        <v>383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397</v>
      </c>
      <c r="S108" s="13" t="s">
        <v>292</v>
      </c>
      <c r="T108" s="13"/>
      <c r="U108" s="13"/>
      <c r="V108" s="13" t="s">
        <v>295</v>
      </c>
      <c r="W108" s="13"/>
      <c r="X108" s="13"/>
      <c r="Y108" s="13">
        <v>1</v>
      </c>
      <c r="Z108" s="13"/>
      <c r="AA108" s="9"/>
      <c r="AB108" s="9">
        <v>1</v>
      </c>
      <c r="AC108" s="9"/>
      <c r="AD108" s="9"/>
      <c r="AE108" s="9"/>
      <c r="AF108" s="9"/>
      <c r="AG108" s="9"/>
      <c r="AH108" s="9"/>
      <c r="AI108" s="29"/>
      <c r="AJ108" s="9"/>
      <c r="AK108" s="9"/>
      <c r="AL108" s="9"/>
      <c r="AM108" s="9"/>
      <c r="AN108" s="9"/>
      <c r="AO108" s="9"/>
      <c r="AP108" s="29"/>
      <c r="AQ108" s="29"/>
      <c r="AR108" s="9"/>
      <c r="AS108" s="29"/>
      <c r="AT108" s="29"/>
      <c r="AU108" s="29"/>
      <c r="AV108" s="9"/>
      <c r="AW108" s="9"/>
      <c r="AX108" s="2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>
        <v>1</v>
      </c>
      <c r="BN108" s="9">
        <v>1</v>
      </c>
      <c r="BO108" s="9"/>
      <c r="BP108" s="9"/>
      <c r="BQ108" s="9"/>
      <c r="BR108" s="9"/>
      <c r="BS108" s="9"/>
      <c r="BT108" s="9"/>
      <c r="BU108" s="9">
        <v>1</v>
      </c>
      <c r="BV108" s="9"/>
      <c r="BW108" s="9">
        <v>1</v>
      </c>
      <c r="BX108" s="9"/>
      <c r="BY108" s="9"/>
      <c r="BZ108" s="9"/>
      <c r="CA108" s="9"/>
      <c r="CB108" s="9"/>
      <c r="CC108" s="9"/>
      <c r="CD108" s="9"/>
      <c r="CE108" s="29"/>
      <c r="CF108" s="9"/>
      <c r="CG108" s="9"/>
      <c r="CH108" s="9"/>
      <c r="CI108" s="9"/>
      <c r="CJ108" s="9"/>
      <c r="CK108" s="9"/>
      <c r="CL108" s="29"/>
      <c r="CM108" s="29"/>
      <c r="CN108" s="29"/>
      <c r="CO108" s="9"/>
      <c r="CP108" s="9"/>
      <c r="CQ108" s="9"/>
      <c r="CR108" s="9"/>
      <c r="CS108" s="29"/>
      <c r="CT108" s="9"/>
      <c r="CU108" s="9"/>
      <c r="CV108" s="9"/>
      <c r="CW108" s="9"/>
      <c r="CX108" s="9"/>
      <c r="CY108" s="9"/>
      <c r="CZ108" s="9"/>
      <c r="DA108" s="29"/>
      <c r="DB108" s="29"/>
      <c r="DC108" s="9"/>
      <c r="DD108" s="29"/>
      <c r="DE108" s="9"/>
      <c r="DF108" s="29"/>
      <c r="DG108" s="29"/>
      <c r="DH108" s="9">
        <f t="shared" si="1"/>
        <v>5</v>
      </c>
      <c r="DI108" s="38"/>
      <c r="DJ108" s="31"/>
    </row>
    <row r="109" spans="1:115" ht="20.100000000000001" customHeight="1">
      <c r="A109" s="7">
        <v>872775</v>
      </c>
      <c r="B109" s="8" t="s">
        <v>124</v>
      </c>
      <c r="C109" s="9">
        <v>4</v>
      </c>
      <c r="D109" s="8" t="s">
        <v>404</v>
      </c>
      <c r="E109" s="13" t="s">
        <v>383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397</v>
      </c>
      <c r="S109" s="13" t="s">
        <v>292</v>
      </c>
      <c r="T109" s="13"/>
      <c r="U109" s="13"/>
      <c r="V109" s="13" t="s">
        <v>295</v>
      </c>
      <c r="W109" s="13"/>
      <c r="X109" s="13"/>
      <c r="Y109" s="13">
        <v>1</v>
      </c>
      <c r="Z109" s="13"/>
      <c r="AA109" s="9"/>
      <c r="AB109" s="9">
        <v>1</v>
      </c>
      <c r="AC109" s="9"/>
      <c r="AD109" s="9"/>
      <c r="AE109" s="9"/>
      <c r="AF109" s="9"/>
      <c r="AG109" s="9"/>
      <c r="AH109" s="9"/>
      <c r="AI109" s="29"/>
      <c r="AJ109" s="9"/>
      <c r="AK109" s="9"/>
      <c r="AL109" s="9"/>
      <c r="AM109" s="9"/>
      <c r="AN109" s="9"/>
      <c r="AO109" s="9"/>
      <c r="AP109" s="29"/>
      <c r="AQ109" s="29"/>
      <c r="AR109" s="9"/>
      <c r="AS109" s="29"/>
      <c r="AT109" s="29"/>
      <c r="AU109" s="29"/>
      <c r="AV109" s="9"/>
      <c r="AW109" s="9"/>
      <c r="AX109" s="2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>
        <v>1</v>
      </c>
      <c r="BN109" s="9">
        <v>1</v>
      </c>
      <c r="BO109" s="9"/>
      <c r="BP109" s="9"/>
      <c r="BQ109" s="9"/>
      <c r="BR109" s="9"/>
      <c r="BS109" s="9"/>
      <c r="BT109" s="9"/>
      <c r="BU109" s="9">
        <v>1</v>
      </c>
      <c r="BV109" s="9"/>
      <c r="BW109" s="9">
        <v>1</v>
      </c>
      <c r="BX109" s="9"/>
      <c r="BY109" s="9"/>
      <c r="BZ109" s="9"/>
      <c r="CA109" s="9"/>
      <c r="CB109" s="9"/>
      <c r="CC109" s="9"/>
      <c r="CD109" s="9"/>
      <c r="CE109" s="29"/>
      <c r="CF109" s="9"/>
      <c r="CG109" s="9"/>
      <c r="CH109" s="9"/>
      <c r="CI109" s="9"/>
      <c r="CJ109" s="9"/>
      <c r="CK109" s="9"/>
      <c r="CL109" s="29"/>
      <c r="CM109" s="29"/>
      <c r="CN109" s="29"/>
      <c r="CO109" s="9"/>
      <c r="CP109" s="9"/>
      <c r="CQ109" s="9"/>
      <c r="CR109" s="9"/>
      <c r="CS109" s="29"/>
      <c r="CT109" s="9"/>
      <c r="CU109" s="9"/>
      <c r="CV109" s="9"/>
      <c r="CW109" s="9"/>
      <c r="CX109" s="9"/>
      <c r="CY109" s="9"/>
      <c r="CZ109" s="9"/>
      <c r="DA109" s="29"/>
      <c r="DB109" s="29"/>
      <c r="DC109" s="9"/>
      <c r="DD109" s="29"/>
      <c r="DE109" s="9"/>
      <c r="DF109" s="29"/>
      <c r="DG109" s="29"/>
      <c r="DH109" s="9">
        <f t="shared" si="1"/>
        <v>5</v>
      </c>
      <c r="DI109" s="39"/>
      <c r="DJ109" s="40"/>
    </row>
    <row r="110" spans="1:115" ht="20.100000000000001" customHeight="1">
      <c r="A110" s="7">
        <v>872774</v>
      </c>
      <c r="B110" s="8" t="s">
        <v>125</v>
      </c>
      <c r="C110" s="9">
        <v>1</v>
      </c>
      <c r="D110" s="8" t="s">
        <v>404</v>
      </c>
      <c r="E110" s="13" t="s">
        <v>383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397</v>
      </c>
      <c r="S110" s="13" t="s">
        <v>292</v>
      </c>
      <c r="T110" s="13"/>
      <c r="U110" s="13"/>
      <c r="V110" s="13" t="s">
        <v>295</v>
      </c>
      <c r="W110" s="13"/>
      <c r="X110" s="13"/>
      <c r="Y110" s="13">
        <v>1</v>
      </c>
      <c r="Z110" s="13"/>
      <c r="AA110" s="9"/>
      <c r="AB110" s="9">
        <v>1</v>
      </c>
      <c r="AC110" s="9"/>
      <c r="AD110" s="9"/>
      <c r="AE110" s="9"/>
      <c r="AF110" s="9"/>
      <c r="AG110" s="9"/>
      <c r="AH110" s="9"/>
      <c r="AI110" s="29"/>
      <c r="AJ110" s="9"/>
      <c r="AK110" s="9"/>
      <c r="AL110" s="9"/>
      <c r="AM110" s="9"/>
      <c r="AN110" s="9"/>
      <c r="AO110" s="9"/>
      <c r="AP110" s="29"/>
      <c r="AQ110" s="29"/>
      <c r="AR110" s="9"/>
      <c r="AS110" s="29"/>
      <c r="AT110" s="29"/>
      <c r="AU110" s="29"/>
      <c r="AV110" s="9"/>
      <c r="AW110" s="9"/>
      <c r="AX110" s="2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>
        <v>1</v>
      </c>
      <c r="BN110" s="9">
        <v>1</v>
      </c>
      <c r="BO110" s="9"/>
      <c r="BP110" s="9"/>
      <c r="BQ110" s="9"/>
      <c r="BR110" s="9"/>
      <c r="BS110" s="9"/>
      <c r="BT110" s="9"/>
      <c r="BU110" s="9">
        <v>1</v>
      </c>
      <c r="BV110" s="9"/>
      <c r="BW110" s="9">
        <v>1</v>
      </c>
      <c r="BX110" s="9"/>
      <c r="BY110" s="9"/>
      <c r="BZ110" s="9"/>
      <c r="CA110" s="9"/>
      <c r="CB110" s="9"/>
      <c r="CC110" s="9"/>
      <c r="CD110" s="9"/>
      <c r="CE110" s="29"/>
      <c r="CF110" s="9"/>
      <c r="CG110" s="9"/>
      <c r="CH110" s="9"/>
      <c r="CI110" s="9"/>
      <c r="CJ110" s="9"/>
      <c r="CK110" s="9"/>
      <c r="CL110" s="29"/>
      <c r="CM110" s="29"/>
      <c r="CN110" s="29"/>
      <c r="CO110" s="9"/>
      <c r="CP110" s="9"/>
      <c r="CQ110" s="9"/>
      <c r="CR110" s="9"/>
      <c r="CS110" s="29"/>
      <c r="CT110" s="9"/>
      <c r="CU110" s="9"/>
      <c r="CV110" s="9"/>
      <c r="CW110" s="9"/>
      <c r="CX110" s="9"/>
      <c r="CY110" s="9"/>
      <c r="CZ110" s="9"/>
      <c r="DA110" s="29"/>
      <c r="DB110" s="29"/>
      <c r="DC110" s="9"/>
      <c r="DD110" s="29"/>
      <c r="DE110" s="9"/>
      <c r="DF110" s="29"/>
      <c r="DG110" s="29"/>
      <c r="DH110" s="9">
        <f t="shared" si="1"/>
        <v>5</v>
      </c>
      <c r="DI110" s="39"/>
      <c r="DJ110" s="40"/>
    </row>
    <row r="111" spans="1:115" ht="20.100000000000001" customHeight="1">
      <c r="A111" s="7">
        <v>20484</v>
      </c>
      <c r="B111" s="13" t="s">
        <v>126</v>
      </c>
      <c r="C111" s="9">
        <v>4</v>
      </c>
      <c r="D111" s="13" t="s">
        <v>404</v>
      </c>
      <c r="E111" s="13" t="s">
        <v>383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397</v>
      </c>
      <c r="S111" s="13">
        <v>1</v>
      </c>
      <c r="T111" s="13"/>
      <c r="U111" s="13"/>
      <c r="V111" s="13">
        <v>1</v>
      </c>
      <c r="W111" s="13"/>
      <c r="X111" s="13"/>
      <c r="Y111" s="13">
        <v>1</v>
      </c>
      <c r="Z111" s="13"/>
      <c r="AA111" s="9"/>
      <c r="AB111" s="9">
        <v>1</v>
      </c>
      <c r="AC111" s="9"/>
      <c r="AD111" s="9"/>
      <c r="AE111" s="9"/>
      <c r="AF111" s="9"/>
      <c r="AG111" s="9"/>
      <c r="AH111" s="9"/>
      <c r="AI111" s="29"/>
      <c r="AJ111" s="9"/>
      <c r="AK111" s="9"/>
      <c r="AL111" s="9"/>
      <c r="AM111" s="9"/>
      <c r="AN111" s="9"/>
      <c r="AO111" s="9"/>
      <c r="AP111" s="29"/>
      <c r="AQ111" s="29"/>
      <c r="AR111" s="9"/>
      <c r="AS111" s="29"/>
      <c r="AT111" s="29"/>
      <c r="AU111" s="29"/>
      <c r="AV111" s="9"/>
      <c r="AW111" s="9"/>
      <c r="AX111" s="29"/>
      <c r="AY111" s="9"/>
      <c r="AZ111" s="9"/>
      <c r="BA111" s="9"/>
      <c r="BB111" s="9"/>
      <c r="BC111" s="9"/>
      <c r="BD111" s="9"/>
      <c r="BE111" s="9"/>
      <c r="BF111" s="9"/>
      <c r="BG111" s="9"/>
      <c r="BH111" s="9">
        <v>1</v>
      </c>
      <c r="BI111" s="9"/>
      <c r="BJ111" s="9"/>
      <c r="BK111" s="9"/>
      <c r="BL111" s="9"/>
      <c r="BM111" s="9">
        <v>1</v>
      </c>
      <c r="BN111" s="9"/>
      <c r="BO111" s="9"/>
      <c r="BP111" s="9"/>
      <c r="BQ111" s="9"/>
      <c r="BR111" s="9"/>
      <c r="BS111" s="9"/>
      <c r="BT111" s="9"/>
      <c r="BU111" s="9">
        <v>1</v>
      </c>
      <c r="BV111" s="9"/>
      <c r="BW111" s="9"/>
      <c r="BX111" s="9"/>
      <c r="BY111" s="9"/>
      <c r="BZ111" s="9"/>
      <c r="CA111" s="9"/>
      <c r="CB111" s="9"/>
      <c r="CC111" s="9"/>
      <c r="CD111" s="9"/>
      <c r="CE111" s="29"/>
      <c r="CF111" s="9"/>
      <c r="CG111" s="9"/>
      <c r="CH111" s="9"/>
      <c r="CI111" s="9"/>
      <c r="CJ111" s="9"/>
      <c r="CK111" s="9"/>
      <c r="CL111" s="29"/>
      <c r="CM111" s="29"/>
      <c r="CN111" s="29"/>
      <c r="CO111" s="9"/>
      <c r="CP111" s="9"/>
      <c r="CQ111" s="9"/>
      <c r="CR111" s="9"/>
      <c r="CS111" s="29"/>
      <c r="CT111" s="9"/>
      <c r="CU111" s="9"/>
      <c r="CV111" s="9"/>
      <c r="CW111" s="9"/>
      <c r="CX111" s="9"/>
      <c r="CY111" s="9"/>
      <c r="CZ111" s="9"/>
      <c r="DA111" s="29"/>
      <c r="DB111" s="29"/>
      <c r="DC111" s="9"/>
      <c r="DD111" s="29"/>
      <c r="DE111" s="9"/>
      <c r="DF111" s="29"/>
      <c r="DG111" s="29"/>
      <c r="DH111" s="9">
        <f t="shared" si="1"/>
        <v>4</v>
      </c>
      <c r="DI111" s="30"/>
      <c r="DJ111" s="31" t="s">
        <v>456</v>
      </c>
      <c r="DK111" s="13"/>
    </row>
    <row r="112" spans="1:115" ht="20.100000000000001" customHeight="1">
      <c r="A112" s="7" t="s">
        <v>127</v>
      </c>
      <c r="B112" s="13" t="s">
        <v>128</v>
      </c>
      <c r="C112" s="9">
        <v>5</v>
      </c>
      <c r="D112" s="13" t="s">
        <v>400</v>
      </c>
      <c r="E112" s="13" t="s">
        <v>289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402</v>
      </c>
      <c r="S112" s="13"/>
      <c r="T112" s="13">
        <v>1</v>
      </c>
      <c r="U112" s="13"/>
      <c r="V112" s="13">
        <v>1</v>
      </c>
      <c r="W112" s="13"/>
      <c r="X112" s="13">
        <v>1</v>
      </c>
      <c r="Y112" s="13"/>
      <c r="Z112" s="13"/>
      <c r="AA112" s="9"/>
      <c r="AB112" s="9"/>
      <c r="AC112" s="9">
        <v>1</v>
      </c>
      <c r="AD112" s="9">
        <v>1</v>
      </c>
      <c r="AE112" s="9"/>
      <c r="AF112" s="9"/>
      <c r="AG112" s="9"/>
      <c r="AH112" s="9">
        <v>1</v>
      </c>
      <c r="AI112" s="29"/>
      <c r="AJ112" s="9"/>
      <c r="AK112" s="9"/>
      <c r="AL112" s="9"/>
      <c r="AM112" s="9">
        <v>1</v>
      </c>
      <c r="AN112" s="9"/>
      <c r="AO112" s="9">
        <v>1</v>
      </c>
      <c r="AP112" s="29"/>
      <c r="AQ112" s="29"/>
      <c r="AR112" s="9"/>
      <c r="AS112" s="29"/>
      <c r="AT112" s="29"/>
      <c r="AU112" s="29"/>
      <c r="AV112" s="9"/>
      <c r="AW112" s="9"/>
      <c r="AX112" s="29"/>
      <c r="AY112" s="9"/>
      <c r="AZ112" s="9"/>
      <c r="BA112" s="9"/>
      <c r="BB112" s="9"/>
      <c r="BC112" s="9"/>
      <c r="BD112" s="9">
        <v>1</v>
      </c>
      <c r="BE112" s="9">
        <v>1</v>
      </c>
      <c r="BF112" s="9"/>
      <c r="BG112" s="9"/>
      <c r="BH112" s="9"/>
      <c r="BI112" s="9">
        <v>1</v>
      </c>
      <c r="BJ112" s="9"/>
      <c r="BK112" s="9"/>
      <c r="BL112" s="9"/>
      <c r="BM112" s="9">
        <v>1</v>
      </c>
      <c r="BN112" s="9">
        <v>1</v>
      </c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>
        <v>1</v>
      </c>
      <c r="CB112" s="9"/>
      <c r="CC112" s="9"/>
      <c r="CD112" s="9"/>
      <c r="CE112" s="29"/>
      <c r="CF112" s="9">
        <v>1</v>
      </c>
      <c r="CG112" s="9"/>
      <c r="CH112" s="9"/>
      <c r="CI112" s="9"/>
      <c r="CJ112" s="9"/>
      <c r="CK112" s="9"/>
      <c r="CL112" s="29"/>
      <c r="CM112" s="29"/>
      <c r="CN112" s="29"/>
      <c r="CO112" s="9">
        <v>1</v>
      </c>
      <c r="CP112" s="9"/>
      <c r="CQ112" s="9"/>
      <c r="CR112" s="9"/>
      <c r="CS112" s="29"/>
      <c r="CT112" s="9"/>
      <c r="CU112" s="9"/>
      <c r="CV112" s="9"/>
      <c r="CW112" s="9"/>
      <c r="CX112" s="9"/>
      <c r="CY112" s="9"/>
      <c r="CZ112" s="9"/>
      <c r="DA112" s="29"/>
      <c r="DB112" s="29"/>
      <c r="DC112" s="9"/>
      <c r="DD112" s="29"/>
      <c r="DE112" s="9"/>
      <c r="DF112" s="29"/>
      <c r="DG112" s="29"/>
      <c r="DH112" s="9">
        <f t="shared" si="1"/>
        <v>13</v>
      </c>
      <c r="DI112" s="30"/>
      <c r="DJ112" s="31" t="s">
        <v>457</v>
      </c>
      <c r="DK112" s="13"/>
    </row>
    <row r="113" spans="1:115" ht="20.100000000000001" customHeight="1">
      <c r="A113" s="7">
        <v>20637</v>
      </c>
      <c r="B113" s="13" t="s">
        <v>129</v>
      </c>
      <c r="C113" s="9">
        <v>1</v>
      </c>
      <c r="D113" s="13" t="s">
        <v>400</v>
      </c>
      <c r="E113" s="13" t="s">
        <v>289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402</v>
      </c>
      <c r="S113" s="13"/>
      <c r="T113" s="13">
        <v>1</v>
      </c>
      <c r="U113" s="13"/>
      <c r="V113" s="13">
        <v>1</v>
      </c>
      <c r="W113" s="13"/>
      <c r="X113" s="13">
        <v>1</v>
      </c>
      <c r="Y113" s="13"/>
      <c r="Z113" s="13"/>
      <c r="AA113" s="9"/>
      <c r="AB113" s="9"/>
      <c r="AC113" s="9">
        <v>1</v>
      </c>
      <c r="AD113" s="9">
        <v>1</v>
      </c>
      <c r="AE113" s="9"/>
      <c r="AF113" s="9"/>
      <c r="AG113" s="9"/>
      <c r="AH113" s="9">
        <v>1</v>
      </c>
      <c r="AI113" s="29"/>
      <c r="AJ113" s="9"/>
      <c r="AK113" s="9"/>
      <c r="AL113" s="9"/>
      <c r="AM113" s="9">
        <v>1</v>
      </c>
      <c r="AN113" s="9"/>
      <c r="AO113" s="9">
        <v>1</v>
      </c>
      <c r="AP113" s="29"/>
      <c r="AQ113" s="29"/>
      <c r="AR113" s="9"/>
      <c r="AS113" s="29"/>
      <c r="AT113" s="29"/>
      <c r="AU113" s="29"/>
      <c r="AV113" s="9"/>
      <c r="AW113" s="9"/>
      <c r="AX113" s="29"/>
      <c r="AY113" s="9"/>
      <c r="AZ113" s="9"/>
      <c r="BA113" s="9"/>
      <c r="BB113" s="9"/>
      <c r="BC113" s="9"/>
      <c r="BD113" s="9">
        <v>1</v>
      </c>
      <c r="BE113" s="9">
        <v>1</v>
      </c>
      <c r="BF113" s="9"/>
      <c r="BG113" s="9"/>
      <c r="BH113" s="9"/>
      <c r="BI113" s="9">
        <v>1</v>
      </c>
      <c r="BJ113" s="9"/>
      <c r="BK113" s="9"/>
      <c r="BL113" s="9"/>
      <c r="BM113" s="9">
        <v>1</v>
      </c>
      <c r="BN113" s="9">
        <v>1</v>
      </c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>
        <v>1</v>
      </c>
      <c r="CB113" s="9"/>
      <c r="CC113" s="9"/>
      <c r="CD113" s="9"/>
      <c r="CE113" s="29"/>
      <c r="CF113" s="9">
        <v>1</v>
      </c>
      <c r="CG113" s="9"/>
      <c r="CH113" s="9"/>
      <c r="CI113" s="9"/>
      <c r="CJ113" s="9"/>
      <c r="CK113" s="9"/>
      <c r="CL113" s="29"/>
      <c r="CM113" s="29"/>
      <c r="CN113" s="29"/>
      <c r="CO113" s="9">
        <v>1</v>
      </c>
      <c r="CP113" s="9"/>
      <c r="CQ113" s="9"/>
      <c r="CR113" s="9"/>
      <c r="CS113" s="29"/>
      <c r="CT113" s="9"/>
      <c r="CU113" s="9"/>
      <c r="CV113" s="9"/>
      <c r="CW113" s="9"/>
      <c r="CX113" s="9"/>
      <c r="CY113" s="9"/>
      <c r="CZ113" s="9"/>
      <c r="DA113" s="29"/>
      <c r="DB113" s="29"/>
      <c r="DC113" s="9"/>
      <c r="DD113" s="29"/>
      <c r="DE113" s="9"/>
      <c r="DF113" s="29"/>
      <c r="DG113" s="29"/>
      <c r="DH113" s="9">
        <f t="shared" si="1"/>
        <v>13</v>
      </c>
      <c r="DI113" s="30"/>
      <c r="DJ113" s="31"/>
      <c r="DK113" s="13"/>
    </row>
    <row r="114" spans="1:115" ht="20.100000000000001" customHeight="1">
      <c r="A114" s="7">
        <v>20478</v>
      </c>
      <c r="B114" s="13" t="s">
        <v>130</v>
      </c>
      <c r="C114" s="9">
        <v>1</v>
      </c>
      <c r="D114" s="13" t="s">
        <v>396</v>
      </c>
      <c r="E114" s="13" t="s">
        <v>289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>
        <v>1</v>
      </c>
      <c r="Y114" s="13"/>
      <c r="Z114" s="13"/>
      <c r="AA114" s="9"/>
      <c r="AB114" s="9"/>
      <c r="AC114" s="9"/>
      <c r="AD114" s="9"/>
      <c r="AE114" s="9"/>
      <c r="AF114" s="9"/>
      <c r="AG114" s="9"/>
      <c r="AH114" s="9">
        <v>1</v>
      </c>
      <c r="AI114" s="29"/>
      <c r="AJ114" s="9"/>
      <c r="AK114" s="9"/>
      <c r="AL114" s="9"/>
      <c r="AM114" s="9">
        <v>1</v>
      </c>
      <c r="AN114" s="9"/>
      <c r="AO114" s="9"/>
      <c r="AP114" s="29"/>
      <c r="AQ114" s="29"/>
      <c r="AR114" s="9"/>
      <c r="AS114" s="29"/>
      <c r="AT114" s="29"/>
      <c r="AU114" s="29"/>
      <c r="AV114" s="9"/>
      <c r="AW114" s="9"/>
      <c r="AX114" s="2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>
        <v>1</v>
      </c>
      <c r="BL114" s="9">
        <v>1</v>
      </c>
      <c r="BM114" s="9"/>
      <c r="BN114" s="9"/>
      <c r="BO114" s="9"/>
      <c r="BP114" s="9"/>
      <c r="BQ114" s="9">
        <v>1</v>
      </c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29"/>
      <c r="CF114" s="9"/>
      <c r="CG114" s="9"/>
      <c r="CH114" s="9">
        <v>1</v>
      </c>
      <c r="CI114" s="9"/>
      <c r="CJ114" s="9"/>
      <c r="CK114" s="9"/>
      <c r="CL114" s="29"/>
      <c r="CM114" s="29"/>
      <c r="CN114" s="29"/>
      <c r="CO114" s="9"/>
      <c r="CP114" s="9"/>
      <c r="CQ114" s="9"/>
      <c r="CR114" s="9"/>
      <c r="CS114" s="29"/>
      <c r="CT114" s="9"/>
      <c r="CU114" s="9"/>
      <c r="CV114" s="9"/>
      <c r="CW114" s="9"/>
      <c r="CX114" s="9"/>
      <c r="CY114" s="9"/>
      <c r="CZ114" s="9"/>
      <c r="DA114" s="29"/>
      <c r="DB114" s="29"/>
      <c r="DC114" s="9"/>
      <c r="DD114" s="29"/>
      <c r="DE114" s="9"/>
      <c r="DF114" s="29"/>
      <c r="DG114" s="29"/>
      <c r="DH114" s="9">
        <f t="shared" si="1"/>
        <v>6</v>
      </c>
      <c r="DI114" s="30"/>
      <c r="DJ114" s="31" t="s">
        <v>458</v>
      </c>
      <c r="DK114" s="13"/>
    </row>
    <row r="115" spans="1:115" ht="20.100000000000001" customHeight="1">
      <c r="A115" s="7" t="s">
        <v>131</v>
      </c>
      <c r="B115" s="13" t="s">
        <v>132</v>
      </c>
      <c r="C115" s="9">
        <v>1</v>
      </c>
      <c r="D115" s="13" t="s">
        <v>396</v>
      </c>
      <c r="E115" s="13" t="s">
        <v>289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>
        <v>1</v>
      </c>
      <c r="Y115" s="13"/>
      <c r="Z115" s="13"/>
      <c r="AA115" s="9"/>
      <c r="AB115" s="9"/>
      <c r="AC115" s="9"/>
      <c r="AD115" s="9"/>
      <c r="AE115" s="9"/>
      <c r="AF115" s="9"/>
      <c r="AG115" s="9"/>
      <c r="AH115" s="9">
        <v>1</v>
      </c>
      <c r="AI115" s="29"/>
      <c r="AJ115" s="9"/>
      <c r="AK115" s="9"/>
      <c r="AL115" s="9"/>
      <c r="AM115" s="9">
        <v>1</v>
      </c>
      <c r="AN115" s="9"/>
      <c r="AO115" s="9"/>
      <c r="AP115" s="29"/>
      <c r="AQ115" s="29"/>
      <c r="AR115" s="9"/>
      <c r="AS115" s="29"/>
      <c r="AT115" s="29"/>
      <c r="AU115" s="29"/>
      <c r="AV115" s="9"/>
      <c r="AW115" s="9"/>
      <c r="AX115" s="2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>
        <v>1</v>
      </c>
      <c r="BL115" s="9">
        <v>1</v>
      </c>
      <c r="BM115" s="9"/>
      <c r="BN115" s="9"/>
      <c r="BO115" s="9"/>
      <c r="BP115" s="9"/>
      <c r="BQ115" s="9">
        <v>1</v>
      </c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29"/>
      <c r="CF115" s="9"/>
      <c r="CG115" s="9"/>
      <c r="CH115" s="9">
        <v>1</v>
      </c>
      <c r="CI115" s="9"/>
      <c r="CJ115" s="9"/>
      <c r="CK115" s="9"/>
      <c r="CL115" s="29"/>
      <c r="CM115" s="29"/>
      <c r="CN115" s="29"/>
      <c r="CO115" s="9"/>
      <c r="CP115" s="9"/>
      <c r="CQ115" s="9"/>
      <c r="CR115" s="9"/>
      <c r="CS115" s="29"/>
      <c r="CT115" s="9"/>
      <c r="CU115" s="9"/>
      <c r="CV115" s="9"/>
      <c r="CW115" s="9"/>
      <c r="CX115" s="9"/>
      <c r="CY115" s="9"/>
      <c r="CZ115" s="9"/>
      <c r="DA115" s="29"/>
      <c r="DB115" s="29"/>
      <c r="DC115" s="9"/>
      <c r="DD115" s="29"/>
      <c r="DE115" s="9"/>
      <c r="DF115" s="29"/>
      <c r="DG115" s="29"/>
      <c r="DH115" s="9">
        <f t="shared" si="1"/>
        <v>6</v>
      </c>
      <c r="DI115" s="30"/>
      <c r="DJ115" s="31"/>
      <c r="DK115" s="13"/>
    </row>
    <row r="116" spans="1:115" ht="20.100000000000001" customHeight="1">
      <c r="A116" s="7">
        <v>20475</v>
      </c>
      <c r="B116" s="13" t="s">
        <v>133</v>
      </c>
      <c r="C116" s="9">
        <v>5</v>
      </c>
      <c r="D116" s="13" t="s">
        <v>396</v>
      </c>
      <c r="E116" s="13" t="s">
        <v>289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>
        <v>1</v>
      </c>
      <c r="Y116" s="13"/>
      <c r="Z116" s="13"/>
      <c r="AA116" s="9"/>
      <c r="AB116" s="9"/>
      <c r="AC116" s="9"/>
      <c r="AD116" s="9"/>
      <c r="AE116" s="9"/>
      <c r="AF116" s="9"/>
      <c r="AG116" s="9"/>
      <c r="AH116" s="9">
        <v>1</v>
      </c>
      <c r="AI116" s="29"/>
      <c r="AJ116" s="9"/>
      <c r="AK116" s="9"/>
      <c r="AL116" s="9"/>
      <c r="AM116" s="9">
        <v>1</v>
      </c>
      <c r="AN116" s="9"/>
      <c r="AO116" s="9"/>
      <c r="AP116" s="29"/>
      <c r="AQ116" s="29"/>
      <c r="AR116" s="9"/>
      <c r="AS116" s="29"/>
      <c r="AT116" s="29"/>
      <c r="AU116" s="29"/>
      <c r="AV116" s="9"/>
      <c r="AW116" s="9"/>
      <c r="AX116" s="2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>
        <v>1</v>
      </c>
      <c r="BL116" s="9">
        <v>1</v>
      </c>
      <c r="BM116" s="9"/>
      <c r="BN116" s="9"/>
      <c r="BO116" s="9"/>
      <c r="BP116" s="9"/>
      <c r="BQ116" s="9">
        <v>1</v>
      </c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29"/>
      <c r="CF116" s="9"/>
      <c r="CG116" s="9"/>
      <c r="CH116" s="9">
        <v>1</v>
      </c>
      <c r="CI116" s="9"/>
      <c r="CJ116" s="9"/>
      <c r="CK116" s="9"/>
      <c r="CL116" s="29"/>
      <c r="CM116" s="29"/>
      <c r="CN116" s="29"/>
      <c r="CO116" s="9"/>
      <c r="CP116" s="9"/>
      <c r="CQ116" s="9"/>
      <c r="CR116" s="9"/>
      <c r="CS116" s="29"/>
      <c r="CT116" s="9"/>
      <c r="CU116" s="9"/>
      <c r="CV116" s="9"/>
      <c r="CW116" s="9"/>
      <c r="CX116" s="9"/>
      <c r="CY116" s="9"/>
      <c r="CZ116" s="9"/>
      <c r="DA116" s="29"/>
      <c r="DB116" s="29"/>
      <c r="DC116" s="9"/>
      <c r="DD116" s="29"/>
      <c r="DE116" s="9"/>
      <c r="DF116" s="29"/>
      <c r="DG116" s="29"/>
      <c r="DH116" s="9">
        <f t="shared" si="1"/>
        <v>6</v>
      </c>
      <c r="DI116" s="30"/>
      <c r="DJ116" s="31"/>
      <c r="DK116" s="13"/>
    </row>
    <row r="117" spans="1:115" ht="20.100000000000001" customHeight="1">
      <c r="A117" s="7" t="s">
        <v>134</v>
      </c>
      <c r="B117" s="13" t="s">
        <v>135</v>
      </c>
      <c r="C117" s="9">
        <v>1</v>
      </c>
      <c r="D117" s="13" t="s">
        <v>396</v>
      </c>
      <c r="E117" s="13" t="s">
        <v>541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293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9"/>
      <c r="AB117" s="9"/>
      <c r="AC117" s="9"/>
      <c r="AD117" s="9"/>
      <c r="AE117" s="9"/>
      <c r="AF117" s="9"/>
      <c r="AG117" s="9"/>
      <c r="AH117" s="9"/>
      <c r="AI117" s="29"/>
      <c r="AJ117" s="9"/>
      <c r="AK117" s="9"/>
      <c r="AL117" s="9"/>
      <c r="AM117" s="9">
        <v>1</v>
      </c>
      <c r="AN117" s="9"/>
      <c r="AO117" s="9"/>
      <c r="AP117" s="29"/>
      <c r="AQ117" s="29"/>
      <c r="AR117" s="9"/>
      <c r="AS117" s="29"/>
      <c r="AT117" s="29"/>
      <c r="AU117" s="29"/>
      <c r="AV117" s="9"/>
      <c r="AW117" s="9"/>
      <c r="AX117" s="2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29"/>
      <c r="CF117" s="9"/>
      <c r="CG117" s="9"/>
      <c r="CH117" s="9"/>
      <c r="CI117" s="9"/>
      <c r="CJ117" s="9"/>
      <c r="CK117" s="9"/>
      <c r="CL117" s="29"/>
      <c r="CM117" s="29"/>
      <c r="CN117" s="29"/>
      <c r="CO117" s="9"/>
      <c r="CP117" s="9"/>
      <c r="CQ117" s="9"/>
      <c r="CR117" s="9"/>
      <c r="CS117" s="29"/>
      <c r="CT117" s="9"/>
      <c r="CU117" s="9"/>
      <c r="CV117" s="9"/>
      <c r="CW117" s="9"/>
      <c r="CX117" s="9"/>
      <c r="CY117" s="9"/>
      <c r="CZ117" s="9"/>
      <c r="DA117" s="29"/>
      <c r="DB117" s="29"/>
      <c r="DC117" s="9"/>
      <c r="DD117" s="29"/>
      <c r="DE117" s="9"/>
      <c r="DF117" s="29"/>
      <c r="DG117" s="29"/>
      <c r="DH117" s="9">
        <f t="shared" si="1"/>
        <v>1</v>
      </c>
      <c r="DI117" s="30"/>
      <c r="DJ117" s="31" t="s">
        <v>459</v>
      </c>
      <c r="DK117" s="13"/>
    </row>
    <row r="118" spans="1:115" ht="20.100000000000001" customHeight="1">
      <c r="A118" s="7" t="s">
        <v>136</v>
      </c>
      <c r="B118" s="13" t="s">
        <v>137</v>
      </c>
      <c r="C118" s="9">
        <v>1</v>
      </c>
      <c r="D118" s="13" t="s">
        <v>396</v>
      </c>
      <c r="E118" s="13" t="s">
        <v>460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>
        <v>1</v>
      </c>
      <c r="Y118" s="13"/>
      <c r="Z118" s="13"/>
      <c r="AA118" s="9"/>
      <c r="AB118" s="9"/>
      <c r="AC118" s="9"/>
      <c r="AD118" s="9"/>
      <c r="AE118" s="9"/>
      <c r="AF118" s="9"/>
      <c r="AG118" s="9"/>
      <c r="AH118" s="9"/>
      <c r="AI118" s="29"/>
      <c r="AJ118" s="9"/>
      <c r="AK118" s="9"/>
      <c r="AL118" s="9"/>
      <c r="AM118" s="9">
        <v>1</v>
      </c>
      <c r="AN118" s="9"/>
      <c r="AO118" s="9"/>
      <c r="AP118" s="29"/>
      <c r="AQ118" s="29"/>
      <c r="AR118" s="9"/>
      <c r="AS118" s="29"/>
      <c r="AT118" s="29"/>
      <c r="AU118" s="29"/>
      <c r="AV118" s="9"/>
      <c r="AW118" s="9"/>
      <c r="AX118" s="2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29"/>
      <c r="CF118" s="9"/>
      <c r="CG118" s="9"/>
      <c r="CH118" s="9"/>
      <c r="CI118" s="9"/>
      <c r="CJ118" s="9"/>
      <c r="CK118" s="9"/>
      <c r="CL118" s="29"/>
      <c r="CM118" s="29"/>
      <c r="CN118" s="29"/>
      <c r="CO118" s="9"/>
      <c r="CP118" s="9"/>
      <c r="CQ118" s="9"/>
      <c r="CR118" s="9"/>
      <c r="CS118" s="29"/>
      <c r="CT118" s="9"/>
      <c r="CU118" s="9"/>
      <c r="CV118" s="9"/>
      <c r="CW118" s="9"/>
      <c r="CX118" s="9"/>
      <c r="CY118" s="9"/>
      <c r="CZ118" s="9"/>
      <c r="DA118" s="29"/>
      <c r="DB118" s="29"/>
      <c r="DC118" s="9"/>
      <c r="DD118" s="29"/>
      <c r="DE118" s="9"/>
      <c r="DF118" s="29"/>
      <c r="DG118" s="29"/>
      <c r="DH118" s="9">
        <f t="shared" si="1"/>
        <v>1</v>
      </c>
      <c r="DI118" s="30"/>
      <c r="DJ118" s="31" t="s">
        <v>461</v>
      </c>
      <c r="DK118" s="13"/>
    </row>
    <row r="119" spans="1:115" ht="20.100000000000001" customHeight="1">
      <c r="A119" s="7" t="s">
        <v>138</v>
      </c>
      <c r="B119" s="13" t="s">
        <v>139</v>
      </c>
      <c r="C119" s="9">
        <v>1</v>
      </c>
      <c r="D119" s="13" t="s">
        <v>396</v>
      </c>
      <c r="E119" s="13" t="s">
        <v>460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>
        <v>1</v>
      </c>
      <c r="Y119" s="13"/>
      <c r="Z119" s="13"/>
      <c r="AA119" s="9"/>
      <c r="AB119" s="9"/>
      <c r="AC119" s="9"/>
      <c r="AD119" s="9"/>
      <c r="AE119" s="9"/>
      <c r="AF119" s="9"/>
      <c r="AG119" s="9"/>
      <c r="AH119" s="9"/>
      <c r="AI119" s="29"/>
      <c r="AJ119" s="9"/>
      <c r="AK119" s="9"/>
      <c r="AL119" s="9"/>
      <c r="AM119" s="9">
        <v>1</v>
      </c>
      <c r="AN119" s="9"/>
      <c r="AO119" s="9"/>
      <c r="AP119" s="29"/>
      <c r="AQ119" s="29"/>
      <c r="AR119" s="9"/>
      <c r="AS119" s="29"/>
      <c r="AT119" s="29"/>
      <c r="AU119" s="29"/>
      <c r="AV119" s="9"/>
      <c r="AW119" s="9"/>
      <c r="AX119" s="2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29"/>
      <c r="CF119" s="9"/>
      <c r="CG119" s="9"/>
      <c r="CH119" s="9"/>
      <c r="CI119" s="9"/>
      <c r="CJ119" s="9"/>
      <c r="CK119" s="9"/>
      <c r="CL119" s="29"/>
      <c r="CM119" s="29"/>
      <c r="CN119" s="29"/>
      <c r="CO119" s="9"/>
      <c r="CP119" s="9"/>
      <c r="CQ119" s="9"/>
      <c r="CR119" s="9"/>
      <c r="CS119" s="29"/>
      <c r="CT119" s="9"/>
      <c r="CU119" s="9"/>
      <c r="CV119" s="9"/>
      <c r="CW119" s="9"/>
      <c r="CX119" s="9"/>
      <c r="CY119" s="9"/>
      <c r="CZ119" s="9"/>
      <c r="DA119" s="29"/>
      <c r="DB119" s="29"/>
      <c r="DC119" s="9"/>
      <c r="DD119" s="29"/>
      <c r="DE119" s="9"/>
      <c r="DF119" s="29"/>
      <c r="DG119" s="29"/>
      <c r="DH119" s="9">
        <f t="shared" si="1"/>
        <v>1</v>
      </c>
      <c r="DI119" s="30"/>
      <c r="DJ119" s="31"/>
      <c r="DK119" s="13"/>
    </row>
    <row r="120" spans="1:115" ht="20.100000000000001" customHeight="1">
      <c r="A120" s="7" t="s">
        <v>140</v>
      </c>
      <c r="B120" s="13" t="s">
        <v>141</v>
      </c>
      <c r="C120" s="9">
        <v>5</v>
      </c>
      <c r="D120" s="13" t="s">
        <v>396</v>
      </c>
      <c r="E120" s="13" t="s">
        <v>462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>
        <v>1</v>
      </c>
      <c r="Y120" s="13"/>
      <c r="Z120" s="13"/>
      <c r="AA120" s="9"/>
      <c r="AB120" s="9"/>
      <c r="AC120" s="9"/>
      <c r="AD120" s="9"/>
      <c r="AE120" s="9"/>
      <c r="AF120" s="9"/>
      <c r="AG120" s="9"/>
      <c r="AH120" s="9"/>
      <c r="AI120" s="29"/>
      <c r="AJ120" s="9"/>
      <c r="AK120" s="9"/>
      <c r="AL120" s="9"/>
      <c r="AM120" s="9"/>
      <c r="AN120" s="9"/>
      <c r="AO120" s="9"/>
      <c r="AP120" s="29"/>
      <c r="AQ120" s="29"/>
      <c r="AR120" s="9"/>
      <c r="AS120" s="29"/>
      <c r="AT120" s="29"/>
      <c r="AU120" s="29"/>
      <c r="AV120" s="9"/>
      <c r="AW120" s="9"/>
      <c r="AX120" s="29"/>
      <c r="AY120" s="9"/>
      <c r="AZ120" s="9">
        <v>1</v>
      </c>
      <c r="BA120" s="9">
        <v>1</v>
      </c>
      <c r="BB120" s="9">
        <v>1</v>
      </c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29"/>
      <c r="CF120" s="9"/>
      <c r="CG120" s="9"/>
      <c r="CH120" s="9"/>
      <c r="CI120" s="9"/>
      <c r="CJ120" s="9"/>
      <c r="CK120" s="9"/>
      <c r="CL120" s="29"/>
      <c r="CM120" s="29"/>
      <c r="CN120" s="29"/>
      <c r="CO120" s="9"/>
      <c r="CP120" s="9"/>
      <c r="CQ120" s="9"/>
      <c r="CR120" s="9"/>
      <c r="CS120" s="29"/>
      <c r="CT120" s="9"/>
      <c r="CU120" s="9"/>
      <c r="CV120" s="9"/>
      <c r="CW120" s="9"/>
      <c r="CX120" s="9"/>
      <c r="CY120" s="9"/>
      <c r="CZ120" s="9"/>
      <c r="DA120" s="29"/>
      <c r="DB120" s="29"/>
      <c r="DC120" s="9"/>
      <c r="DD120" s="29"/>
      <c r="DE120" s="9"/>
      <c r="DF120" s="29"/>
      <c r="DG120" s="29"/>
      <c r="DH120" s="9">
        <f t="shared" si="1"/>
        <v>3</v>
      </c>
      <c r="DI120" s="30"/>
      <c r="DJ120" s="31" t="s">
        <v>463</v>
      </c>
      <c r="DK120" s="13"/>
    </row>
    <row r="121" spans="1:115" ht="20.100000000000001" customHeight="1">
      <c r="A121" s="7" t="s">
        <v>142</v>
      </c>
      <c r="B121" s="13" t="s">
        <v>143</v>
      </c>
      <c r="C121" s="9">
        <v>1</v>
      </c>
      <c r="D121" s="13" t="s">
        <v>404</v>
      </c>
      <c r="E121" s="13" t="s">
        <v>464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397</v>
      </c>
      <c r="S121" s="13">
        <v>1</v>
      </c>
      <c r="T121" s="13"/>
      <c r="U121" s="13"/>
      <c r="V121" s="13">
        <v>1</v>
      </c>
      <c r="W121" s="13"/>
      <c r="X121" s="13"/>
      <c r="Y121" s="13">
        <v>1</v>
      </c>
      <c r="Z121" s="13"/>
      <c r="AA121" s="9"/>
      <c r="AB121" s="9"/>
      <c r="AC121" s="9"/>
      <c r="AD121" s="9"/>
      <c r="AE121" s="9"/>
      <c r="AF121" s="9"/>
      <c r="AG121" s="9"/>
      <c r="AH121" s="9"/>
      <c r="AI121" s="29"/>
      <c r="AJ121" s="9"/>
      <c r="AK121" s="9"/>
      <c r="AL121" s="9"/>
      <c r="AM121" s="9"/>
      <c r="AN121" s="9"/>
      <c r="AO121" s="9"/>
      <c r="AP121" s="29"/>
      <c r="AQ121" s="29"/>
      <c r="AR121" s="9"/>
      <c r="AS121" s="29"/>
      <c r="AT121" s="29"/>
      <c r="AU121" s="29"/>
      <c r="AV121" s="9"/>
      <c r="AW121" s="9"/>
      <c r="AX121" s="2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29"/>
      <c r="CF121" s="9"/>
      <c r="CG121" s="9"/>
      <c r="CH121" s="9"/>
      <c r="CI121" s="9"/>
      <c r="CJ121" s="9"/>
      <c r="CK121" s="9"/>
      <c r="CL121" s="29"/>
      <c r="CM121" s="29"/>
      <c r="CN121" s="29"/>
      <c r="CO121" s="9"/>
      <c r="CP121" s="9"/>
      <c r="CQ121" s="9"/>
      <c r="CR121" s="9"/>
      <c r="CS121" s="29"/>
      <c r="CT121" s="9"/>
      <c r="CU121" s="9"/>
      <c r="CV121" s="9"/>
      <c r="CW121" s="9"/>
      <c r="CX121" s="9"/>
      <c r="CY121" s="9"/>
      <c r="CZ121" s="9"/>
      <c r="DA121" s="29"/>
      <c r="DB121" s="29"/>
      <c r="DC121" s="9"/>
      <c r="DD121" s="29"/>
      <c r="DE121" s="9"/>
      <c r="DF121" s="29"/>
      <c r="DG121" s="29"/>
      <c r="DH121" s="9">
        <f t="shared" si="1"/>
        <v>0</v>
      </c>
      <c r="DI121" s="30"/>
      <c r="DJ121" s="31" t="s">
        <v>465</v>
      </c>
      <c r="DK121" s="13"/>
    </row>
    <row r="122" spans="1:115" ht="20.100000000000001" customHeight="1">
      <c r="A122" s="7" t="s">
        <v>144</v>
      </c>
      <c r="B122" s="13" t="s">
        <v>145</v>
      </c>
      <c r="C122" s="9">
        <v>5</v>
      </c>
      <c r="D122" s="13" t="s">
        <v>404</v>
      </c>
      <c r="E122" s="13" t="s">
        <v>464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397</v>
      </c>
      <c r="S122" s="13">
        <v>1</v>
      </c>
      <c r="T122" s="13"/>
      <c r="U122" s="13"/>
      <c r="V122" s="13">
        <v>1</v>
      </c>
      <c r="W122" s="13"/>
      <c r="X122" s="13"/>
      <c r="Y122" s="13">
        <v>1</v>
      </c>
      <c r="Z122" s="13"/>
      <c r="AA122" s="9"/>
      <c r="AB122" s="9"/>
      <c r="AC122" s="9"/>
      <c r="AD122" s="9"/>
      <c r="AE122" s="9"/>
      <c r="AF122" s="9"/>
      <c r="AG122" s="9"/>
      <c r="AH122" s="9"/>
      <c r="AI122" s="29"/>
      <c r="AJ122" s="9"/>
      <c r="AK122" s="9"/>
      <c r="AL122" s="9"/>
      <c r="AM122" s="9"/>
      <c r="AN122" s="9"/>
      <c r="AO122" s="9"/>
      <c r="AP122" s="29"/>
      <c r="AQ122" s="29"/>
      <c r="AR122" s="9"/>
      <c r="AS122" s="29"/>
      <c r="AT122" s="29"/>
      <c r="AU122" s="29"/>
      <c r="AV122" s="9"/>
      <c r="AW122" s="9"/>
      <c r="AX122" s="2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29"/>
      <c r="CF122" s="9"/>
      <c r="CG122" s="9"/>
      <c r="CH122" s="9"/>
      <c r="CI122" s="9"/>
      <c r="CJ122" s="9"/>
      <c r="CK122" s="9"/>
      <c r="CL122" s="29"/>
      <c r="CM122" s="29"/>
      <c r="CN122" s="29"/>
      <c r="CO122" s="9"/>
      <c r="CP122" s="9"/>
      <c r="CQ122" s="9"/>
      <c r="CR122" s="9"/>
      <c r="CS122" s="29"/>
      <c r="CT122" s="9"/>
      <c r="CU122" s="9"/>
      <c r="CV122" s="9"/>
      <c r="CW122" s="9"/>
      <c r="CX122" s="9"/>
      <c r="CY122" s="9"/>
      <c r="CZ122" s="9"/>
      <c r="DA122" s="29"/>
      <c r="DB122" s="29"/>
      <c r="DC122" s="9"/>
      <c r="DD122" s="29"/>
      <c r="DE122" s="9"/>
      <c r="DF122" s="29"/>
      <c r="DG122" s="29"/>
      <c r="DH122" s="9">
        <f t="shared" si="1"/>
        <v>0</v>
      </c>
      <c r="DI122" s="30"/>
      <c r="DJ122" s="31"/>
      <c r="DK122" s="13"/>
    </row>
    <row r="123" spans="1:115" ht="20.100000000000001" customHeight="1">
      <c r="A123" s="7" t="s">
        <v>146</v>
      </c>
      <c r="B123" s="13" t="s">
        <v>147</v>
      </c>
      <c r="C123" s="9">
        <v>1</v>
      </c>
      <c r="D123" s="13" t="s">
        <v>396</v>
      </c>
      <c r="E123" s="13" t="s">
        <v>289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402</v>
      </c>
      <c r="S123" s="13"/>
      <c r="T123" s="13">
        <v>1</v>
      </c>
      <c r="U123" s="13"/>
      <c r="V123" s="13">
        <v>1</v>
      </c>
      <c r="W123" s="13"/>
      <c r="X123" s="13">
        <v>1</v>
      </c>
      <c r="Y123" s="13"/>
      <c r="Z123" s="13"/>
      <c r="AA123" s="9"/>
      <c r="AB123" s="9"/>
      <c r="AC123" s="9"/>
      <c r="AD123" s="9"/>
      <c r="AE123" s="9"/>
      <c r="AF123" s="9"/>
      <c r="AG123" s="9"/>
      <c r="AH123" s="9">
        <v>1</v>
      </c>
      <c r="AI123" s="29"/>
      <c r="AJ123" s="9"/>
      <c r="AK123" s="9"/>
      <c r="AL123" s="9"/>
      <c r="AM123" s="9"/>
      <c r="AN123" s="9"/>
      <c r="AO123" s="9"/>
      <c r="AP123" s="29"/>
      <c r="AQ123" s="29"/>
      <c r="AR123" s="9"/>
      <c r="AS123" s="29"/>
      <c r="AT123" s="29"/>
      <c r="AU123" s="29"/>
      <c r="AV123" s="9"/>
      <c r="AW123" s="9"/>
      <c r="AX123" s="2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>
        <v>1</v>
      </c>
      <c r="BJ123" s="9"/>
      <c r="BK123" s="9"/>
      <c r="BL123" s="9"/>
      <c r="BM123" s="9">
        <v>1</v>
      </c>
      <c r="BN123" s="9">
        <v>1</v>
      </c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29"/>
      <c r="CF123" s="9"/>
      <c r="CG123" s="9"/>
      <c r="CH123" s="9"/>
      <c r="CI123" s="9"/>
      <c r="CJ123" s="9">
        <v>1</v>
      </c>
      <c r="CK123" s="9">
        <v>1</v>
      </c>
      <c r="CL123" s="29"/>
      <c r="CM123" s="29"/>
      <c r="CN123" s="29"/>
      <c r="CO123" s="9">
        <v>1</v>
      </c>
      <c r="CP123" s="9"/>
      <c r="CQ123" s="9"/>
      <c r="CR123" s="9"/>
      <c r="CS123" s="29"/>
      <c r="CT123" s="9"/>
      <c r="CU123" s="9"/>
      <c r="CV123" s="9"/>
      <c r="CW123" s="9"/>
      <c r="CX123" s="9"/>
      <c r="CY123" s="9"/>
      <c r="CZ123" s="9"/>
      <c r="DA123" s="29"/>
      <c r="DB123" s="29"/>
      <c r="DC123" s="9"/>
      <c r="DD123" s="29"/>
      <c r="DE123" s="9"/>
      <c r="DF123" s="29"/>
      <c r="DG123" s="29"/>
      <c r="DH123" s="9">
        <f t="shared" si="1"/>
        <v>7</v>
      </c>
      <c r="DI123" s="30"/>
      <c r="DJ123" s="31" t="s">
        <v>466</v>
      </c>
      <c r="DK123" s="13"/>
    </row>
    <row r="124" spans="1:115" ht="20.100000000000001" customHeight="1">
      <c r="A124" s="7" t="s">
        <v>148</v>
      </c>
      <c r="B124" s="13" t="s">
        <v>149</v>
      </c>
      <c r="C124" s="9">
        <v>5</v>
      </c>
      <c r="D124" s="13" t="s">
        <v>396</v>
      </c>
      <c r="E124" s="13" t="s">
        <v>289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402</v>
      </c>
      <c r="S124" s="13"/>
      <c r="T124" s="13">
        <v>1</v>
      </c>
      <c r="U124" s="13"/>
      <c r="V124" s="13">
        <v>1</v>
      </c>
      <c r="W124" s="13"/>
      <c r="X124" s="13">
        <v>1</v>
      </c>
      <c r="Y124" s="13"/>
      <c r="Z124" s="13"/>
      <c r="AA124" s="9"/>
      <c r="AB124" s="9"/>
      <c r="AC124" s="9"/>
      <c r="AD124" s="9"/>
      <c r="AE124" s="9"/>
      <c r="AF124" s="9"/>
      <c r="AG124" s="9"/>
      <c r="AH124" s="9">
        <v>1</v>
      </c>
      <c r="AI124" s="29"/>
      <c r="AJ124" s="9"/>
      <c r="AK124" s="9"/>
      <c r="AL124" s="9"/>
      <c r="AM124" s="9"/>
      <c r="AN124" s="9"/>
      <c r="AO124" s="9"/>
      <c r="AP124" s="29"/>
      <c r="AQ124" s="29"/>
      <c r="AR124" s="9"/>
      <c r="AS124" s="29"/>
      <c r="AT124" s="29"/>
      <c r="AU124" s="29"/>
      <c r="AV124" s="9"/>
      <c r="AW124" s="9"/>
      <c r="AX124" s="2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>
        <v>1</v>
      </c>
      <c r="BJ124" s="9"/>
      <c r="BK124" s="9"/>
      <c r="BL124" s="9"/>
      <c r="BM124" s="9">
        <v>1</v>
      </c>
      <c r="BN124" s="9">
        <v>1</v>
      </c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29"/>
      <c r="CF124" s="9"/>
      <c r="CG124" s="9"/>
      <c r="CH124" s="9"/>
      <c r="CI124" s="9"/>
      <c r="CJ124" s="9">
        <v>1</v>
      </c>
      <c r="CK124" s="9">
        <v>1</v>
      </c>
      <c r="CL124" s="29"/>
      <c r="CM124" s="29"/>
      <c r="CN124" s="29"/>
      <c r="CO124" s="9">
        <v>1</v>
      </c>
      <c r="CP124" s="9"/>
      <c r="CQ124" s="9"/>
      <c r="CR124" s="9"/>
      <c r="CS124" s="29"/>
      <c r="CT124" s="9"/>
      <c r="CU124" s="9"/>
      <c r="CV124" s="9"/>
      <c r="CW124" s="9"/>
      <c r="CX124" s="9"/>
      <c r="CY124" s="9"/>
      <c r="CZ124" s="9"/>
      <c r="DA124" s="29"/>
      <c r="DB124" s="29"/>
      <c r="DC124" s="9"/>
      <c r="DD124" s="29"/>
      <c r="DE124" s="9"/>
      <c r="DF124" s="29"/>
      <c r="DG124" s="29"/>
      <c r="DH124" s="9">
        <f t="shared" si="1"/>
        <v>7</v>
      </c>
      <c r="DI124" s="30"/>
      <c r="DJ124" s="31"/>
      <c r="DK124" s="13"/>
    </row>
    <row r="125" spans="1:115" ht="20.100000000000001" customHeight="1">
      <c r="A125" s="7" t="s">
        <v>150</v>
      </c>
      <c r="B125" s="13" t="s">
        <v>151</v>
      </c>
      <c r="C125" s="9">
        <v>5</v>
      </c>
      <c r="D125" s="13" t="s">
        <v>396</v>
      </c>
      <c r="E125" s="13" t="s">
        <v>462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397</v>
      </c>
      <c r="S125" s="13">
        <v>1</v>
      </c>
      <c r="T125" s="13"/>
      <c r="U125" s="13"/>
      <c r="V125" s="13">
        <v>1</v>
      </c>
      <c r="W125" s="13"/>
      <c r="X125" s="13">
        <v>1</v>
      </c>
      <c r="Y125" s="13"/>
      <c r="Z125" s="13"/>
      <c r="AA125" s="9"/>
      <c r="AB125" s="9"/>
      <c r="AC125" s="9"/>
      <c r="AD125" s="9"/>
      <c r="AE125" s="9"/>
      <c r="AF125" s="9"/>
      <c r="AG125" s="9"/>
      <c r="AH125" s="9"/>
      <c r="AI125" s="29"/>
      <c r="AJ125" s="9"/>
      <c r="AK125" s="9"/>
      <c r="AL125" s="9"/>
      <c r="AM125" s="9"/>
      <c r="AN125" s="9"/>
      <c r="AO125" s="9"/>
      <c r="AP125" s="29"/>
      <c r="AQ125" s="29"/>
      <c r="AR125" s="9"/>
      <c r="AS125" s="29"/>
      <c r="AT125" s="29"/>
      <c r="AU125" s="29"/>
      <c r="AV125" s="9"/>
      <c r="AW125" s="9"/>
      <c r="AX125" s="2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29"/>
      <c r="CF125" s="9"/>
      <c r="CG125" s="9"/>
      <c r="CH125" s="9"/>
      <c r="CI125" s="9"/>
      <c r="CJ125" s="9"/>
      <c r="CK125" s="9"/>
      <c r="CL125" s="29"/>
      <c r="CM125" s="29"/>
      <c r="CN125" s="29"/>
      <c r="CO125" s="9"/>
      <c r="CP125" s="9"/>
      <c r="CQ125" s="9"/>
      <c r="CR125" s="9"/>
      <c r="CS125" s="29"/>
      <c r="CT125" s="9"/>
      <c r="CU125" s="9"/>
      <c r="CV125" s="9"/>
      <c r="CW125" s="9"/>
      <c r="CX125" s="9"/>
      <c r="CY125" s="9"/>
      <c r="CZ125" s="9"/>
      <c r="DA125" s="29"/>
      <c r="DB125" s="29"/>
      <c r="DC125" s="9"/>
      <c r="DD125" s="29"/>
      <c r="DE125" s="9"/>
      <c r="DF125" s="29">
        <v>1</v>
      </c>
      <c r="DG125" s="29"/>
      <c r="DH125" s="9">
        <f t="shared" si="1"/>
        <v>1</v>
      </c>
      <c r="DI125" s="30"/>
      <c r="DJ125" s="31" t="s">
        <v>467</v>
      </c>
      <c r="DK125" s="13"/>
    </row>
    <row r="126" spans="1:115" ht="20.100000000000001" customHeight="1">
      <c r="A126" s="7" t="s">
        <v>152</v>
      </c>
      <c r="B126" s="13" t="s">
        <v>153</v>
      </c>
      <c r="C126" s="9">
        <v>4</v>
      </c>
      <c r="D126" s="13" t="s">
        <v>396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294</v>
      </c>
      <c r="S126" s="13"/>
      <c r="T126" s="13"/>
      <c r="U126" s="13">
        <v>1</v>
      </c>
      <c r="V126" s="13"/>
      <c r="W126" s="13"/>
      <c r="X126" s="13">
        <v>1</v>
      </c>
      <c r="Y126" s="13"/>
      <c r="Z126" s="13"/>
      <c r="AA126" s="9"/>
      <c r="AB126" s="9"/>
      <c r="AC126" s="9"/>
      <c r="AD126" s="9"/>
      <c r="AE126" s="9"/>
      <c r="AF126" s="9"/>
      <c r="AG126" s="9"/>
      <c r="AH126" s="9"/>
      <c r="AI126" s="29"/>
      <c r="AJ126" s="9"/>
      <c r="AK126" s="9"/>
      <c r="AL126" s="9"/>
      <c r="AM126" s="9"/>
      <c r="AN126" s="9"/>
      <c r="AO126" s="9"/>
      <c r="AP126" s="29"/>
      <c r="AQ126" s="29"/>
      <c r="AR126" s="9"/>
      <c r="AS126" s="29"/>
      <c r="AT126" s="29"/>
      <c r="AU126" s="29"/>
      <c r="AV126" s="9"/>
      <c r="AW126" s="9"/>
      <c r="AX126" s="2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29"/>
      <c r="CF126" s="9"/>
      <c r="CG126" s="9"/>
      <c r="CH126" s="9"/>
      <c r="CI126" s="9"/>
      <c r="CJ126" s="9"/>
      <c r="CK126" s="9"/>
      <c r="CL126" s="29"/>
      <c r="CM126" s="29"/>
      <c r="CN126" s="29"/>
      <c r="CO126" s="9"/>
      <c r="CP126" s="9"/>
      <c r="CQ126" s="9"/>
      <c r="CR126" s="9"/>
      <c r="CS126" s="29"/>
      <c r="CT126" s="9"/>
      <c r="CU126" s="9"/>
      <c r="CV126" s="9"/>
      <c r="CW126" s="9"/>
      <c r="CX126" s="9"/>
      <c r="CY126" s="9"/>
      <c r="CZ126" s="9"/>
      <c r="DA126" s="29"/>
      <c r="DB126" s="29"/>
      <c r="DC126" s="9"/>
      <c r="DD126" s="29"/>
      <c r="DE126" s="9"/>
      <c r="DF126" s="29">
        <v>1</v>
      </c>
      <c r="DG126" s="29"/>
      <c r="DH126" s="9">
        <f t="shared" si="1"/>
        <v>1</v>
      </c>
      <c r="DI126" s="30"/>
      <c r="DJ126" s="31" t="s">
        <v>468</v>
      </c>
      <c r="DK126" s="13"/>
    </row>
    <row r="127" spans="1:115" ht="20.100000000000001" customHeight="1">
      <c r="A127" s="7" t="s">
        <v>154</v>
      </c>
      <c r="B127" s="13" t="s">
        <v>155</v>
      </c>
      <c r="C127" s="9">
        <v>1</v>
      </c>
      <c r="D127" s="13" t="s">
        <v>400</v>
      </c>
      <c r="E127" s="13" t="s">
        <v>383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>
        <v>1</v>
      </c>
      <c r="Y127" s="13"/>
      <c r="Z127" s="13"/>
      <c r="AA127" s="9">
        <v>1</v>
      </c>
      <c r="AB127" s="9"/>
      <c r="AC127" s="9"/>
      <c r="AD127" s="9"/>
      <c r="AE127" s="9"/>
      <c r="AF127" s="9"/>
      <c r="AG127" s="9"/>
      <c r="AH127" s="9"/>
      <c r="AI127" s="29"/>
      <c r="AJ127" s="9"/>
      <c r="AK127" s="9"/>
      <c r="AL127" s="9"/>
      <c r="AM127" s="9"/>
      <c r="AN127" s="9"/>
      <c r="AO127" s="9"/>
      <c r="AP127" s="29"/>
      <c r="AQ127" s="29"/>
      <c r="AR127" s="9"/>
      <c r="AS127" s="29"/>
      <c r="AT127" s="29"/>
      <c r="AU127" s="29"/>
      <c r="AV127" s="9"/>
      <c r="AW127" s="9"/>
      <c r="AX127" s="2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29"/>
      <c r="CF127" s="9"/>
      <c r="CG127" s="9"/>
      <c r="CH127" s="9"/>
      <c r="CI127" s="9"/>
      <c r="CJ127" s="9"/>
      <c r="CK127" s="9"/>
      <c r="CL127" s="29"/>
      <c r="CM127" s="29"/>
      <c r="CN127" s="29"/>
      <c r="CO127" s="9"/>
      <c r="CP127" s="9"/>
      <c r="CQ127" s="9"/>
      <c r="CR127" s="9"/>
      <c r="CS127" s="29"/>
      <c r="CT127" s="9"/>
      <c r="CU127" s="9"/>
      <c r="CV127" s="9"/>
      <c r="CW127" s="9"/>
      <c r="CX127" s="9"/>
      <c r="CY127" s="9"/>
      <c r="CZ127" s="9"/>
      <c r="DA127" s="29"/>
      <c r="DB127" s="29"/>
      <c r="DC127" s="9"/>
      <c r="DD127" s="29"/>
      <c r="DE127" s="9"/>
      <c r="DF127" s="29"/>
      <c r="DG127" s="29"/>
      <c r="DH127" s="9">
        <f t="shared" si="1"/>
        <v>1</v>
      </c>
      <c r="DI127" s="30"/>
      <c r="DJ127" s="31" t="s">
        <v>469</v>
      </c>
      <c r="DK127" s="13"/>
    </row>
    <row r="128" spans="1:115" ht="20.100000000000001" customHeight="1">
      <c r="A128" s="7" t="s">
        <v>156</v>
      </c>
      <c r="B128" s="13" t="s">
        <v>157</v>
      </c>
      <c r="C128" s="9">
        <v>5</v>
      </c>
      <c r="D128" s="13" t="s">
        <v>400</v>
      </c>
      <c r="E128" s="13" t="s">
        <v>383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402</v>
      </c>
      <c r="S128" s="13"/>
      <c r="T128" s="13">
        <v>1</v>
      </c>
      <c r="U128" s="13"/>
      <c r="V128" s="13">
        <v>1</v>
      </c>
      <c r="W128" s="13"/>
      <c r="X128" s="13">
        <v>1</v>
      </c>
      <c r="Y128" s="13"/>
      <c r="Z128" s="13"/>
      <c r="AA128" s="9"/>
      <c r="AB128" s="9"/>
      <c r="AC128" s="9"/>
      <c r="AD128" s="9"/>
      <c r="AE128" s="9"/>
      <c r="AF128" s="9"/>
      <c r="AG128" s="9">
        <v>1</v>
      </c>
      <c r="AH128" s="9"/>
      <c r="AI128" s="29"/>
      <c r="AJ128" s="9"/>
      <c r="AK128" s="9"/>
      <c r="AL128" s="9"/>
      <c r="AM128" s="9"/>
      <c r="AN128" s="9"/>
      <c r="AO128" s="9"/>
      <c r="AP128" s="29"/>
      <c r="AQ128" s="29"/>
      <c r="AR128" s="9"/>
      <c r="AS128" s="29"/>
      <c r="AT128" s="29"/>
      <c r="AU128" s="29"/>
      <c r="AV128" s="9"/>
      <c r="AW128" s="9"/>
      <c r="AX128" s="2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29"/>
      <c r="CF128" s="9"/>
      <c r="CG128" s="9"/>
      <c r="CH128" s="9"/>
      <c r="CI128" s="9"/>
      <c r="CJ128" s="9"/>
      <c r="CK128" s="9"/>
      <c r="CL128" s="29"/>
      <c r="CM128" s="29"/>
      <c r="CN128" s="29"/>
      <c r="CO128" s="9"/>
      <c r="CP128" s="9"/>
      <c r="CQ128" s="9"/>
      <c r="CR128" s="9"/>
      <c r="CS128" s="29"/>
      <c r="CT128" s="9"/>
      <c r="CU128" s="9"/>
      <c r="CV128" s="9"/>
      <c r="CW128" s="9"/>
      <c r="CX128" s="9"/>
      <c r="CY128" s="9"/>
      <c r="CZ128" s="9"/>
      <c r="DA128" s="29"/>
      <c r="DB128" s="29"/>
      <c r="DC128" s="9"/>
      <c r="DD128" s="29"/>
      <c r="DE128" s="9"/>
      <c r="DF128" s="29"/>
      <c r="DG128" s="29"/>
      <c r="DH128" s="9">
        <f t="shared" si="1"/>
        <v>1</v>
      </c>
      <c r="DI128" s="30"/>
      <c r="DJ128" s="31" t="s">
        <v>470</v>
      </c>
      <c r="DK128" s="13"/>
    </row>
    <row r="129" spans="1:115" ht="20.100000000000001" customHeight="1">
      <c r="A129" s="7">
        <v>103008</v>
      </c>
      <c r="B129" s="13" t="s">
        <v>158</v>
      </c>
      <c r="C129" s="9" t="s">
        <v>471</v>
      </c>
      <c r="D129" s="13" t="s">
        <v>415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9"/>
      <c r="AB129" s="9"/>
      <c r="AC129" s="9"/>
      <c r="AD129" s="9"/>
      <c r="AE129" s="9"/>
      <c r="AF129" s="9"/>
      <c r="AG129" s="9"/>
      <c r="AH129" s="9"/>
      <c r="AI129" s="29"/>
      <c r="AJ129" s="9"/>
      <c r="AK129" s="9"/>
      <c r="AL129" s="9"/>
      <c r="AM129" s="9"/>
      <c r="AN129" s="9"/>
      <c r="AO129" s="9"/>
      <c r="AP129" s="29"/>
      <c r="AQ129" s="29"/>
      <c r="AR129" s="9"/>
      <c r="AS129" s="29"/>
      <c r="AT129" s="29"/>
      <c r="AU129" s="29"/>
      <c r="AV129" s="9"/>
      <c r="AW129" s="9"/>
      <c r="AX129" s="2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29"/>
      <c r="CF129" s="9"/>
      <c r="CG129" s="9"/>
      <c r="CH129" s="9"/>
      <c r="CI129" s="9"/>
      <c r="CJ129" s="9"/>
      <c r="CK129" s="9"/>
      <c r="CL129" s="29"/>
      <c r="CM129" s="29"/>
      <c r="CN129" s="29"/>
      <c r="CO129" s="9"/>
      <c r="CP129" s="9"/>
      <c r="CQ129" s="9"/>
      <c r="CR129" s="9"/>
      <c r="CS129" s="29"/>
      <c r="CT129" s="9"/>
      <c r="CU129" s="9"/>
      <c r="CV129" s="9"/>
      <c r="CW129" s="9"/>
      <c r="CX129" s="9"/>
      <c r="CY129" s="9"/>
      <c r="CZ129" s="9"/>
      <c r="DA129" s="29"/>
      <c r="DB129" s="29"/>
      <c r="DC129" s="9"/>
      <c r="DD129" s="29"/>
      <c r="DE129" s="9"/>
      <c r="DF129" s="29"/>
      <c r="DG129" s="29"/>
      <c r="DH129" s="9">
        <f t="shared" si="1"/>
        <v>0</v>
      </c>
      <c r="DI129" s="30"/>
      <c r="DJ129" s="31"/>
      <c r="DK129" s="13"/>
    </row>
    <row r="130" spans="1:115" ht="20.100000000000001" customHeight="1">
      <c r="A130" s="7">
        <v>103171</v>
      </c>
      <c r="B130" s="13" t="s">
        <v>159</v>
      </c>
      <c r="C130" s="9" t="s">
        <v>471</v>
      </c>
      <c r="D130" s="13" t="s">
        <v>400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9"/>
      <c r="AB130" s="9"/>
      <c r="AC130" s="9"/>
      <c r="AD130" s="9"/>
      <c r="AE130" s="9"/>
      <c r="AF130" s="9"/>
      <c r="AG130" s="9"/>
      <c r="AH130" s="9"/>
      <c r="AI130" s="29"/>
      <c r="AJ130" s="9"/>
      <c r="AK130" s="9"/>
      <c r="AL130" s="9"/>
      <c r="AM130" s="9"/>
      <c r="AN130" s="9"/>
      <c r="AO130" s="9"/>
      <c r="AP130" s="29"/>
      <c r="AQ130" s="29"/>
      <c r="AR130" s="9"/>
      <c r="AS130" s="29"/>
      <c r="AT130" s="29"/>
      <c r="AU130" s="29"/>
      <c r="AV130" s="9"/>
      <c r="AW130" s="9"/>
      <c r="AX130" s="2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29"/>
      <c r="CF130" s="9"/>
      <c r="CG130" s="9"/>
      <c r="CH130" s="9"/>
      <c r="CI130" s="9"/>
      <c r="CJ130" s="9"/>
      <c r="CK130" s="9"/>
      <c r="CL130" s="29"/>
      <c r="CM130" s="29"/>
      <c r="CN130" s="29"/>
      <c r="CO130" s="9"/>
      <c r="CP130" s="9"/>
      <c r="CQ130" s="9"/>
      <c r="CR130" s="9"/>
      <c r="CS130" s="29"/>
      <c r="CT130" s="9"/>
      <c r="CU130" s="9"/>
      <c r="CV130" s="9"/>
      <c r="CW130" s="9"/>
      <c r="CX130" s="9"/>
      <c r="CY130" s="9"/>
      <c r="CZ130" s="9"/>
      <c r="DA130" s="29"/>
      <c r="DB130" s="29"/>
      <c r="DC130" s="9"/>
      <c r="DD130" s="29"/>
      <c r="DE130" s="9"/>
      <c r="DF130" s="29"/>
      <c r="DG130" s="29"/>
      <c r="DH130" s="9">
        <f t="shared" si="1"/>
        <v>0</v>
      </c>
      <c r="DI130" s="30"/>
      <c r="DJ130" s="31"/>
      <c r="DK130" s="13"/>
    </row>
    <row r="131" spans="1:115" ht="20.100000000000001" customHeight="1">
      <c r="A131" s="7">
        <v>152560</v>
      </c>
      <c r="B131" s="13" t="s">
        <v>160</v>
      </c>
      <c r="C131" s="9">
        <v>1</v>
      </c>
      <c r="D131" s="13" t="s">
        <v>388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402</v>
      </c>
      <c r="S131" s="13"/>
      <c r="T131" s="13">
        <v>1</v>
      </c>
      <c r="U131" s="13"/>
      <c r="V131" s="13">
        <v>1</v>
      </c>
      <c r="W131" s="13">
        <v>1</v>
      </c>
      <c r="X131" s="13">
        <v>1</v>
      </c>
      <c r="Y131" s="13"/>
      <c r="Z131" s="13"/>
      <c r="AA131" s="9"/>
      <c r="AB131" s="9"/>
      <c r="AC131" s="9"/>
      <c r="AD131" s="9"/>
      <c r="AE131" s="9"/>
      <c r="AF131" s="9"/>
      <c r="AG131" s="9"/>
      <c r="AH131" s="9"/>
      <c r="AI131" s="29"/>
      <c r="AJ131" s="9"/>
      <c r="AK131" s="9"/>
      <c r="AL131" s="9"/>
      <c r="AM131" s="9"/>
      <c r="AN131" s="9"/>
      <c r="AO131" s="9"/>
      <c r="AP131" s="29"/>
      <c r="AQ131" s="29"/>
      <c r="AR131" s="9">
        <v>1</v>
      </c>
      <c r="AS131" s="29">
        <v>1</v>
      </c>
      <c r="AT131" s="29"/>
      <c r="AU131" s="29"/>
      <c r="AV131" s="9"/>
      <c r="AW131" s="9"/>
      <c r="AX131" s="2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29"/>
      <c r="CF131" s="9"/>
      <c r="CG131" s="9"/>
      <c r="CH131" s="9"/>
      <c r="CI131" s="9"/>
      <c r="CJ131" s="9"/>
      <c r="CK131" s="9"/>
      <c r="CL131" s="29"/>
      <c r="CM131" s="29">
        <v>1</v>
      </c>
      <c r="CN131" s="29"/>
      <c r="CO131" s="9"/>
      <c r="CP131" s="9">
        <v>1</v>
      </c>
      <c r="CQ131" s="9"/>
      <c r="CR131" s="9"/>
      <c r="CS131" s="29"/>
      <c r="CT131" s="9"/>
      <c r="CU131" s="9"/>
      <c r="CV131" s="9"/>
      <c r="CW131" s="9"/>
      <c r="CX131" s="9"/>
      <c r="CY131" s="9"/>
      <c r="CZ131" s="9"/>
      <c r="DA131" s="29"/>
      <c r="DB131" s="29"/>
      <c r="DC131" s="9"/>
      <c r="DD131" s="29"/>
      <c r="DE131" s="9"/>
      <c r="DF131" s="29"/>
      <c r="DG131" s="29"/>
      <c r="DH131" s="9">
        <f t="shared" si="1"/>
        <v>4</v>
      </c>
      <c r="DI131" s="30"/>
      <c r="DJ131" s="31" t="s">
        <v>472</v>
      </c>
      <c r="DK131" s="13"/>
    </row>
    <row r="132" spans="1:115" ht="20.100000000000001" customHeight="1">
      <c r="A132" s="7">
        <v>152559</v>
      </c>
      <c r="B132" s="13" t="s">
        <v>161</v>
      </c>
      <c r="C132" s="9">
        <v>4</v>
      </c>
      <c r="D132" s="13" t="s">
        <v>388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402</v>
      </c>
      <c r="S132" s="13"/>
      <c r="T132" s="13">
        <v>1</v>
      </c>
      <c r="U132" s="13"/>
      <c r="V132" s="13">
        <v>1</v>
      </c>
      <c r="W132" s="13">
        <v>1</v>
      </c>
      <c r="X132" s="13">
        <v>1</v>
      </c>
      <c r="Y132" s="13"/>
      <c r="Z132" s="13"/>
      <c r="AA132" s="9"/>
      <c r="AB132" s="9"/>
      <c r="AC132" s="9"/>
      <c r="AD132" s="9"/>
      <c r="AE132" s="9"/>
      <c r="AF132" s="9"/>
      <c r="AG132" s="9"/>
      <c r="AH132" s="9"/>
      <c r="AI132" s="29"/>
      <c r="AJ132" s="9"/>
      <c r="AK132" s="9"/>
      <c r="AL132" s="9"/>
      <c r="AM132" s="9"/>
      <c r="AN132" s="9"/>
      <c r="AO132" s="9"/>
      <c r="AP132" s="29"/>
      <c r="AQ132" s="29"/>
      <c r="AR132" s="9">
        <v>1</v>
      </c>
      <c r="AS132" s="29">
        <v>1</v>
      </c>
      <c r="AT132" s="29"/>
      <c r="AU132" s="29"/>
      <c r="AV132" s="9"/>
      <c r="AW132" s="9"/>
      <c r="AX132" s="2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29"/>
      <c r="CF132" s="9"/>
      <c r="CG132" s="9"/>
      <c r="CH132" s="9"/>
      <c r="CI132" s="9"/>
      <c r="CJ132" s="9"/>
      <c r="CK132" s="9"/>
      <c r="CL132" s="29"/>
      <c r="CM132" s="29">
        <v>1</v>
      </c>
      <c r="CN132" s="29"/>
      <c r="CO132" s="9"/>
      <c r="CP132" s="9">
        <v>1</v>
      </c>
      <c r="CQ132" s="9"/>
      <c r="CR132" s="9"/>
      <c r="CS132" s="29"/>
      <c r="CT132" s="9"/>
      <c r="CU132" s="9"/>
      <c r="CV132" s="9"/>
      <c r="CW132" s="9"/>
      <c r="CX132" s="9"/>
      <c r="CY132" s="9"/>
      <c r="CZ132" s="9"/>
      <c r="DA132" s="29"/>
      <c r="DB132" s="29"/>
      <c r="DC132" s="9"/>
      <c r="DD132" s="29"/>
      <c r="DE132" s="9"/>
      <c r="DF132" s="29"/>
      <c r="DG132" s="29"/>
      <c r="DH132" s="9">
        <f t="shared" ref="DH132:DH198" si="2">SUM(AA132:DG132)</f>
        <v>4</v>
      </c>
      <c r="DI132" s="30"/>
      <c r="DJ132" s="31"/>
      <c r="DK132" s="13"/>
    </row>
    <row r="133" spans="1:115" ht="20.100000000000001" customHeight="1">
      <c r="A133" s="7">
        <v>143081</v>
      </c>
      <c r="B133" s="13" t="s">
        <v>162</v>
      </c>
      <c r="C133" s="9">
        <v>1</v>
      </c>
      <c r="D133" s="13" t="s">
        <v>410</v>
      </c>
      <c r="E133" s="13" t="s">
        <v>411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397</v>
      </c>
      <c r="S133" s="13">
        <v>1</v>
      </c>
      <c r="T133" s="13"/>
      <c r="U133" s="13"/>
      <c r="V133" s="13">
        <v>1</v>
      </c>
      <c r="W133" s="13"/>
      <c r="X133" s="13">
        <v>1</v>
      </c>
      <c r="Y133" s="13"/>
      <c r="Z133" s="13"/>
      <c r="AA133" s="9"/>
      <c r="AB133" s="9"/>
      <c r="AC133" s="9"/>
      <c r="AD133" s="9"/>
      <c r="AE133" s="9"/>
      <c r="AF133" s="9"/>
      <c r="AG133" s="9"/>
      <c r="AH133" s="9"/>
      <c r="AI133" s="29"/>
      <c r="AJ133" s="9"/>
      <c r="AK133" s="9"/>
      <c r="AL133" s="9"/>
      <c r="AM133" s="9"/>
      <c r="AN133" s="9"/>
      <c r="AO133" s="9"/>
      <c r="AP133" s="29"/>
      <c r="AQ133" s="29">
        <v>1</v>
      </c>
      <c r="AR133" s="9"/>
      <c r="AS133" s="29"/>
      <c r="AT133" s="29"/>
      <c r="AU133" s="29"/>
      <c r="AV133" s="9"/>
      <c r="AW133" s="9"/>
      <c r="AX133" s="29"/>
      <c r="AY133" s="9"/>
      <c r="AZ133" s="9">
        <v>1</v>
      </c>
      <c r="BA133" s="9">
        <v>1</v>
      </c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29"/>
      <c r="CF133" s="9"/>
      <c r="CG133" s="9"/>
      <c r="CH133" s="9"/>
      <c r="CI133" s="9"/>
      <c r="CJ133" s="9"/>
      <c r="CK133" s="9"/>
      <c r="CL133" s="29"/>
      <c r="CM133" s="29"/>
      <c r="CN133" s="29"/>
      <c r="CO133" s="9"/>
      <c r="CP133" s="9"/>
      <c r="CQ133" s="9"/>
      <c r="CR133" s="9"/>
      <c r="CS133" s="29"/>
      <c r="CT133" s="9"/>
      <c r="CU133" s="9"/>
      <c r="CV133" s="9"/>
      <c r="CW133" s="9"/>
      <c r="CX133" s="9"/>
      <c r="CY133" s="9"/>
      <c r="CZ133" s="9"/>
      <c r="DA133" s="29"/>
      <c r="DB133" s="29"/>
      <c r="DC133" s="9"/>
      <c r="DD133" s="29"/>
      <c r="DE133" s="9"/>
      <c r="DF133" s="29"/>
      <c r="DG133" s="29"/>
      <c r="DH133" s="9">
        <f t="shared" si="2"/>
        <v>3</v>
      </c>
      <c r="DI133" s="30"/>
      <c r="DJ133" s="31" t="s">
        <v>473</v>
      </c>
      <c r="DK133" s="13"/>
    </row>
    <row r="134" spans="1:115" ht="20.100000000000001" customHeight="1">
      <c r="A134" s="7">
        <v>152563</v>
      </c>
      <c r="B134" s="13" t="s">
        <v>163</v>
      </c>
      <c r="C134" s="9">
        <v>4</v>
      </c>
      <c r="D134" s="13" t="s">
        <v>410</v>
      </c>
      <c r="E134" s="13" t="s">
        <v>411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397</v>
      </c>
      <c r="S134" s="13">
        <v>1</v>
      </c>
      <c r="T134" s="13"/>
      <c r="U134" s="13"/>
      <c r="V134" s="13">
        <v>1</v>
      </c>
      <c r="W134" s="13"/>
      <c r="X134" s="13">
        <v>1</v>
      </c>
      <c r="Y134" s="13"/>
      <c r="Z134" s="13"/>
      <c r="AA134" s="9"/>
      <c r="AB134" s="9"/>
      <c r="AC134" s="9"/>
      <c r="AD134" s="9"/>
      <c r="AE134" s="9"/>
      <c r="AF134" s="9"/>
      <c r="AG134" s="9"/>
      <c r="AH134" s="9"/>
      <c r="AI134" s="29"/>
      <c r="AJ134" s="9"/>
      <c r="AK134" s="9"/>
      <c r="AL134" s="9"/>
      <c r="AM134" s="9"/>
      <c r="AN134" s="9"/>
      <c r="AO134" s="9"/>
      <c r="AP134" s="29"/>
      <c r="AQ134" s="29">
        <v>1</v>
      </c>
      <c r="AR134" s="9"/>
      <c r="AS134" s="29"/>
      <c r="AT134" s="29"/>
      <c r="AU134" s="29"/>
      <c r="AV134" s="9"/>
      <c r="AW134" s="9"/>
      <c r="AX134" s="29"/>
      <c r="AY134" s="9"/>
      <c r="AZ134" s="9">
        <v>1</v>
      </c>
      <c r="BA134" s="9">
        <v>1</v>
      </c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29"/>
      <c r="CF134" s="9"/>
      <c r="CG134" s="9"/>
      <c r="CH134" s="9"/>
      <c r="CI134" s="9"/>
      <c r="CJ134" s="9"/>
      <c r="CK134" s="9"/>
      <c r="CL134" s="29"/>
      <c r="CM134" s="29"/>
      <c r="CN134" s="29"/>
      <c r="CO134" s="9"/>
      <c r="CP134" s="9"/>
      <c r="CQ134" s="9"/>
      <c r="CR134" s="9"/>
      <c r="CS134" s="29"/>
      <c r="CT134" s="9"/>
      <c r="CU134" s="9"/>
      <c r="CV134" s="9"/>
      <c r="CW134" s="9"/>
      <c r="CX134" s="9"/>
      <c r="CY134" s="9"/>
      <c r="CZ134" s="9"/>
      <c r="DA134" s="29"/>
      <c r="DB134" s="29"/>
      <c r="DC134" s="9"/>
      <c r="DD134" s="29"/>
      <c r="DE134" s="9"/>
      <c r="DF134" s="29"/>
      <c r="DG134" s="29"/>
      <c r="DH134" s="9">
        <f t="shared" si="2"/>
        <v>3</v>
      </c>
      <c r="DI134" s="30"/>
      <c r="DJ134" s="31"/>
      <c r="DK134" s="13"/>
    </row>
    <row r="135" spans="1:115" ht="20.100000000000001" customHeight="1">
      <c r="A135" s="7">
        <v>152720</v>
      </c>
      <c r="B135" s="13" t="s">
        <v>164</v>
      </c>
      <c r="C135" s="9">
        <v>1</v>
      </c>
      <c r="D135" s="13" t="s">
        <v>386</v>
      </c>
      <c r="E135" s="13" t="s">
        <v>474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402</v>
      </c>
      <c r="S135" s="13"/>
      <c r="T135" s="13">
        <v>1</v>
      </c>
      <c r="U135" s="13"/>
      <c r="V135" s="13">
        <v>1</v>
      </c>
      <c r="W135" s="13"/>
      <c r="X135" s="13">
        <v>1</v>
      </c>
      <c r="Y135" s="13"/>
      <c r="Z135" s="13"/>
      <c r="AA135" s="9"/>
      <c r="AB135" s="9">
        <v>1</v>
      </c>
      <c r="AC135" s="9"/>
      <c r="AD135" s="9"/>
      <c r="AE135" s="9"/>
      <c r="AF135" s="9"/>
      <c r="AG135" s="9"/>
      <c r="AH135" s="9"/>
      <c r="AI135" s="29"/>
      <c r="AJ135" s="9"/>
      <c r="AK135" s="9"/>
      <c r="AL135" s="9"/>
      <c r="AM135" s="9"/>
      <c r="AN135" s="9"/>
      <c r="AO135" s="9"/>
      <c r="AP135" s="29"/>
      <c r="AQ135" s="29"/>
      <c r="AR135" s="9"/>
      <c r="AS135" s="29"/>
      <c r="AT135" s="29"/>
      <c r="AU135" s="29"/>
      <c r="AV135" s="9"/>
      <c r="AW135" s="9"/>
      <c r="AX135" s="2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29"/>
      <c r="CF135" s="9"/>
      <c r="CG135" s="9"/>
      <c r="CH135" s="9"/>
      <c r="CI135" s="9"/>
      <c r="CJ135" s="9"/>
      <c r="CK135" s="9"/>
      <c r="CL135" s="29"/>
      <c r="CM135" s="29"/>
      <c r="CN135" s="29"/>
      <c r="CO135" s="9"/>
      <c r="CP135" s="9"/>
      <c r="CQ135" s="9"/>
      <c r="CR135" s="9"/>
      <c r="CS135" s="29"/>
      <c r="CT135" s="9"/>
      <c r="CU135" s="9"/>
      <c r="CV135" s="9"/>
      <c r="CW135" s="9"/>
      <c r="CX135" s="9"/>
      <c r="CY135" s="9"/>
      <c r="CZ135" s="9"/>
      <c r="DA135" s="29"/>
      <c r="DB135" s="29"/>
      <c r="DC135" s="9"/>
      <c r="DD135" s="29"/>
      <c r="DE135" s="9"/>
      <c r="DF135" s="29"/>
      <c r="DG135" s="29"/>
      <c r="DH135" s="9">
        <f t="shared" si="2"/>
        <v>1</v>
      </c>
      <c r="DI135" s="30"/>
      <c r="DJ135" s="31" t="s">
        <v>475</v>
      </c>
      <c r="DK135" s="13"/>
    </row>
    <row r="136" spans="1:115" ht="20.100000000000001" customHeight="1">
      <c r="A136" s="7">
        <v>153753</v>
      </c>
      <c r="B136" s="13" t="s">
        <v>165</v>
      </c>
      <c r="C136" s="9">
        <v>1</v>
      </c>
      <c r="D136" s="13" t="s">
        <v>410</v>
      </c>
      <c r="E136" s="13" t="s">
        <v>427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>
        <v>1</v>
      </c>
      <c r="Y136" s="13"/>
      <c r="Z136" s="13"/>
      <c r="AA136" s="9"/>
      <c r="AB136" s="9"/>
      <c r="AC136" s="9">
        <v>1</v>
      </c>
      <c r="AD136" s="9"/>
      <c r="AE136" s="9"/>
      <c r="AF136" s="9"/>
      <c r="AG136" s="9"/>
      <c r="AH136" s="9">
        <v>1</v>
      </c>
      <c r="AI136" s="29"/>
      <c r="AJ136" s="9">
        <v>1</v>
      </c>
      <c r="AK136" s="9"/>
      <c r="AL136" s="9"/>
      <c r="AM136" s="9"/>
      <c r="AN136" s="9"/>
      <c r="AO136" s="9"/>
      <c r="AP136" s="29"/>
      <c r="AQ136" s="29"/>
      <c r="AR136" s="9"/>
      <c r="AS136" s="29"/>
      <c r="AT136" s="29"/>
      <c r="AU136" s="29"/>
      <c r="AV136" s="9"/>
      <c r="AW136" s="9"/>
      <c r="AX136" s="2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>
        <v>1</v>
      </c>
      <c r="BM136" s="9"/>
      <c r="BN136" s="9"/>
      <c r="BO136" s="9"/>
      <c r="BP136" s="9"/>
      <c r="BQ136" s="9">
        <v>1</v>
      </c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29"/>
      <c r="CF136" s="9"/>
      <c r="CG136" s="9"/>
      <c r="CH136" s="9">
        <v>1</v>
      </c>
      <c r="CI136" s="9"/>
      <c r="CJ136" s="9"/>
      <c r="CK136" s="9"/>
      <c r="CL136" s="29"/>
      <c r="CM136" s="29"/>
      <c r="CN136" s="29"/>
      <c r="CO136" s="9"/>
      <c r="CP136" s="9"/>
      <c r="CQ136" s="9"/>
      <c r="CR136" s="9"/>
      <c r="CS136" s="29"/>
      <c r="CT136" s="9"/>
      <c r="CU136" s="9"/>
      <c r="CV136" s="9"/>
      <c r="CW136" s="9"/>
      <c r="CX136" s="9"/>
      <c r="CY136" s="9"/>
      <c r="CZ136" s="9"/>
      <c r="DA136" s="29"/>
      <c r="DB136" s="29"/>
      <c r="DC136" s="9"/>
      <c r="DD136" s="29"/>
      <c r="DE136" s="9"/>
      <c r="DF136" s="29"/>
      <c r="DG136" s="29"/>
      <c r="DH136" s="9">
        <f t="shared" si="2"/>
        <v>6</v>
      </c>
      <c r="DI136" s="30"/>
      <c r="DJ136" s="31" t="s">
        <v>476</v>
      </c>
      <c r="DK136" s="13"/>
    </row>
    <row r="137" spans="1:115" ht="20.100000000000001" customHeight="1">
      <c r="A137" s="7">
        <v>153754</v>
      </c>
      <c r="B137" s="13" t="s">
        <v>166</v>
      </c>
      <c r="C137" s="9">
        <v>4</v>
      </c>
      <c r="D137" s="13" t="s">
        <v>410</v>
      </c>
      <c r="E137" s="13" t="s">
        <v>427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>
        <v>1</v>
      </c>
      <c r="Y137" s="13"/>
      <c r="Z137" s="13"/>
      <c r="AA137" s="9"/>
      <c r="AB137" s="9"/>
      <c r="AC137" s="9">
        <v>1</v>
      </c>
      <c r="AD137" s="9"/>
      <c r="AE137" s="9"/>
      <c r="AF137" s="9"/>
      <c r="AG137" s="9"/>
      <c r="AH137" s="9">
        <v>1</v>
      </c>
      <c r="AI137" s="29"/>
      <c r="AJ137" s="9">
        <v>1</v>
      </c>
      <c r="AK137" s="9"/>
      <c r="AL137" s="9"/>
      <c r="AM137" s="9"/>
      <c r="AN137" s="9"/>
      <c r="AO137" s="9"/>
      <c r="AP137" s="29"/>
      <c r="AQ137" s="29"/>
      <c r="AR137" s="9"/>
      <c r="AS137" s="29"/>
      <c r="AT137" s="29"/>
      <c r="AU137" s="29"/>
      <c r="AV137" s="9"/>
      <c r="AW137" s="9"/>
      <c r="AX137" s="2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>
        <v>1</v>
      </c>
      <c r="BM137" s="9"/>
      <c r="BN137" s="9"/>
      <c r="BO137" s="9"/>
      <c r="BP137" s="9"/>
      <c r="BQ137" s="9">
        <v>1</v>
      </c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29"/>
      <c r="CF137" s="9"/>
      <c r="CG137" s="9"/>
      <c r="CH137" s="9">
        <v>1</v>
      </c>
      <c r="CI137" s="9"/>
      <c r="CJ137" s="9"/>
      <c r="CK137" s="9"/>
      <c r="CL137" s="29"/>
      <c r="CM137" s="29"/>
      <c r="CN137" s="29"/>
      <c r="CO137" s="9"/>
      <c r="CP137" s="9"/>
      <c r="CQ137" s="9"/>
      <c r="CR137" s="9"/>
      <c r="CS137" s="29"/>
      <c r="CT137" s="9"/>
      <c r="CU137" s="9"/>
      <c r="CV137" s="9"/>
      <c r="CW137" s="9"/>
      <c r="CX137" s="9"/>
      <c r="CY137" s="9"/>
      <c r="CZ137" s="9"/>
      <c r="DA137" s="29"/>
      <c r="DB137" s="29"/>
      <c r="DC137" s="9"/>
      <c r="DD137" s="29"/>
      <c r="DE137" s="9"/>
      <c r="DF137" s="29"/>
      <c r="DG137" s="29"/>
      <c r="DH137" s="9">
        <f t="shared" si="2"/>
        <v>6</v>
      </c>
      <c r="DI137" s="30"/>
      <c r="DJ137" s="31"/>
      <c r="DK137" s="13"/>
    </row>
    <row r="138" spans="1:115" ht="20.100000000000001" customHeight="1">
      <c r="A138" s="7">
        <v>154279</v>
      </c>
      <c r="B138" s="13" t="s">
        <v>167</v>
      </c>
      <c r="C138" s="9">
        <v>1</v>
      </c>
      <c r="D138" s="13" t="s">
        <v>396</v>
      </c>
      <c r="E138" s="13" t="s">
        <v>427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402</v>
      </c>
      <c r="S138" s="13"/>
      <c r="T138" s="13">
        <v>1</v>
      </c>
      <c r="U138" s="13"/>
      <c r="V138" s="13">
        <v>1</v>
      </c>
      <c r="W138" s="13">
        <v>1</v>
      </c>
      <c r="X138" s="13">
        <v>1</v>
      </c>
      <c r="Y138" s="13"/>
      <c r="Z138" s="13"/>
      <c r="AA138" s="9"/>
      <c r="AB138" s="9"/>
      <c r="AC138" s="9">
        <v>1</v>
      </c>
      <c r="AD138" s="9"/>
      <c r="AE138" s="9"/>
      <c r="AF138" s="9"/>
      <c r="AG138" s="9"/>
      <c r="AH138" s="9">
        <v>1</v>
      </c>
      <c r="AI138" s="29"/>
      <c r="AJ138" s="9">
        <v>1</v>
      </c>
      <c r="AK138" s="9"/>
      <c r="AL138" s="9"/>
      <c r="AM138" s="9"/>
      <c r="AN138" s="9"/>
      <c r="AO138" s="9"/>
      <c r="AP138" s="29"/>
      <c r="AQ138" s="29"/>
      <c r="AR138" s="9"/>
      <c r="AS138" s="29"/>
      <c r="AT138" s="29"/>
      <c r="AU138" s="29"/>
      <c r="AV138" s="9"/>
      <c r="AW138" s="9"/>
      <c r="AX138" s="2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>
        <v>1</v>
      </c>
      <c r="BM138" s="9"/>
      <c r="BN138" s="9"/>
      <c r="BO138" s="9"/>
      <c r="BP138" s="9"/>
      <c r="BQ138" s="9">
        <v>1</v>
      </c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29"/>
      <c r="CF138" s="9"/>
      <c r="CG138" s="9"/>
      <c r="CH138" s="9">
        <v>1</v>
      </c>
      <c r="CI138" s="9"/>
      <c r="CJ138" s="9"/>
      <c r="CK138" s="9"/>
      <c r="CL138" s="29"/>
      <c r="CM138" s="29"/>
      <c r="CN138" s="29"/>
      <c r="CO138" s="9">
        <v>1</v>
      </c>
      <c r="CP138" s="9"/>
      <c r="CQ138" s="9"/>
      <c r="CR138" s="9"/>
      <c r="CS138" s="29">
        <v>1</v>
      </c>
      <c r="CT138" s="9"/>
      <c r="CU138" s="9"/>
      <c r="CV138" s="9"/>
      <c r="CW138" s="9"/>
      <c r="CX138" s="9"/>
      <c r="CY138" s="9"/>
      <c r="CZ138" s="9"/>
      <c r="DA138" s="29"/>
      <c r="DB138" s="29"/>
      <c r="DC138" s="9"/>
      <c r="DD138" s="29"/>
      <c r="DE138" s="9"/>
      <c r="DF138" s="29"/>
      <c r="DG138" s="29"/>
      <c r="DH138" s="9">
        <f t="shared" si="2"/>
        <v>8</v>
      </c>
      <c r="DI138" s="30"/>
      <c r="DJ138" s="31" t="s">
        <v>477</v>
      </c>
      <c r="DK138" s="13"/>
    </row>
    <row r="139" spans="1:115" ht="20.100000000000001" customHeight="1">
      <c r="A139" s="7">
        <v>154276</v>
      </c>
      <c r="B139" s="13" t="s">
        <v>168</v>
      </c>
      <c r="C139" s="9">
        <v>208</v>
      </c>
      <c r="D139" s="13" t="s">
        <v>396</v>
      </c>
      <c r="E139" s="13" t="s">
        <v>427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402</v>
      </c>
      <c r="S139" s="13"/>
      <c r="T139" s="13">
        <v>1</v>
      </c>
      <c r="U139" s="13"/>
      <c r="V139" s="13">
        <v>1</v>
      </c>
      <c r="W139" s="13">
        <v>1</v>
      </c>
      <c r="X139" s="13">
        <v>1</v>
      </c>
      <c r="Y139" s="13"/>
      <c r="Z139" s="13"/>
      <c r="AA139" s="9"/>
      <c r="AB139" s="9"/>
      <c r="AC139" s="9">
        <v>1</v>
      </c>
      <c r="AD139" s="9"/>
      <c r="AE139" s="9"/>
      <c r="AF139" s="9"/>
      <c r="AG139" s="9"/>
      <c r="AH139" s="9">
        <v>1</v>
      </c>
      <c r="AI139" s="29"/>
      <c r="AJ139" s="9">
        <v>1</v>
      </c>
      <c r="AK139" s="9"/>
      <c r="AL139" s="9"/>
      <c r="AM139" s="9"/>
      <c r="AN139" s="9"/>
      <c r="AO139" s="9"/>
      <c r="AP139" s="29"/>
      <c r="AQ139" s="29"/>
      <c r="AR139" s="9"/>
      <c r="AS139" s="29"/>
      <c r="AT139" s="29"/>
      <c r="AU139" s="29"/>
      <c r="AV139" s="9"/>
      <c r="AW139" s="9"/>
      <c r="AX139" s="2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>
        <v>1</v>
      </c>
      <c r="BM139" s="9"/>
      <c r="BN139" s="9"/>
      <c r="BO139" s="9"/>
      <c r="BP139" s="9"/>
      <c r="BQ139" s="9">
        <v>1</v>
      </c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29"/>
      <c r="CF139" s="9"/>
      <c r="CG139" s="9"/>
      <c r="CH139" s="9">
        <v>1</v>
      </c>
      <c r="CI139" s="9"/>
      <c r="CJ139" s="9"/>
      <c r="CK139" s="9"/>
      <c r="CL139" s="29"/>
      <c r="CM139" s="29"/>
      <c r="CN139" s="29"/>
      <c r="CO139" s="9">
        <v>1</v>
      </c>
      <c r="CP139" s="9"/>
      <c r="CQ139" s="9"/>
      <c r="CR139" s="9"/>
      <c r="CS139" s="29">
        <v>1</v>
      </c>
      <c r="CT139" s="9"/>
      <c r="CU139" s="9"/>
      <c r="CV139" s="9"/>
      <c r="CW139" s="9"/>
      <c r="CX139" s="9"/>
      <c r="CY139" s="9"/>
      <c r="CZ139" s="9"/>
      <c r="DA139" s="29"/>
      <c r="DB139" s="29"/>
      <c r="DC139" s="9"/>
      <c r="DD139" s="29"/>
      <c r="DE139" s="9"/>
      <c r="DF139" s="29"/>
      <c r="DG139" s="29"/>
      <c r="DH139" s="9">
        <f t="shared" si="2"/>
        <v>8</v>
      </c>
      <c r="DI139" s="30"/>
      <c r="DJ139" s="31"/>
      <c r="DK139" s="13"/>
    </row>
    <row r="140" spans="1:115" ht="20.100000000000001" customHeight="1">
      <c r="A140" s="7">
        <v>154303</v>
      </c>
      <c r="B140" s="13" t="s">
        <v>169</v>
      </c>
      <c r="C140" s="9">
        <v>20</v>
      </c>
      <c r="D140" s="13" t="s">
        <v>396</v>
      </c>
      <c r="E140" s="13" t="s">
        <v>427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402</v>
      </c>
      <c r="S140" s="13"/>
      <c r="T140" s="13">
        <v>1</v>
      </c>
      <c r="U140" s="13"/>
      <c r="V140" s="13">
        <v>1</v>
      </c>
      <c r="W140" s="13">
        <v>1</v>
      </c>
      <c r="X140" s="13">
        <v>1</v>
      </c>
      <c r="Y140" s="13"/>
      <c r="Z140" s="13"/>
      <c r="AA140" s="9"/>
      <c r="AB140" s="9"/>
      <c r="AC140" s="9">
        <v>1</v>
      </c>
      <c r="AD140" s="9"/>
      <c r="AE140" s="9"/>
      <c r="AF140" s="9"/>
      <c r="AG140" s="9"/>
      <c r="AH140" s="9">
        <v>1</v>
      </c>
      <c r="AI140" s="29"/>
      <c r="AJ140" s="9">
        <v>1</v>
      </c>
      <c r="AK140" s="9"/>
      <c r="AL140" s="9"/>
      <c r="AM140" s="9"/>
      <c r="AN140" s="9"/>
      <c r="AO140" s="9"/>
      <c r="AP140" s="29"/>
      <c r="AQ140" s="29"/>
      <c r="AR140" s="9"/>
      <c r="AS140" s="29"/>
      <c r="AT140" s="29"/>
      <c r="AU140" s="29"/>
      <c r="AV140" s="9"/>
      <c r="AW140" s="9"/>
      <c r="AX140" s="2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>
        <v>1</v>
      </c>
      <c r="BM140" s="9"/>
      <c r="BN140" s="9"/>
      <c r="BO140" s="9"/>
      <c r="BP140" s="9"/>
      <c r="BQ140" s="9">
        <v>1</v>
      </c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29"/>
      <c r="CF140" s="9"/>
      <c r="CG140" s="9"/>
      <c r="CH140" s="9">
        <v>1</v>
      </c>
      <c r="CI140" s="9"/>
      <c r="CJ140" s="9"/>
      <c r="CK140" s="9"/>
      <c r="CL140" s="29"/>
      <c r="CM140" s="29"/>
      <c r="CN140" s="29"/>
      <c r="CO140" s="9">
        <v>1</v>
      </c>
      <c r="CP140" s="9"/>
      <c r="CQ140" s="9"/>
      <c r="CR140" s="9"/>
      <c r="CS140" s="29">
        <v>1</v>
      </c>
      <c r="CT140" s="9"/>
      <c r="CU140" s="9"/>
      <c r="CV140" s="9"/>
      <c r="CW140" s="9"/>
      <c r="CX140" s="9"/>
      <c r="CY140" s="9"/>
      <c r="CZ140" s="9"/>
      <c r="DA140" s="29"/>
      <c r="DB140" s="29"/>
      <c r="DC140" s="9"/>
      <c r="DD140" s="29"/>
      <c r="DE140" s="9"/>
      <c r="DF140" s="29"/>
      <c r="DG140" s="29"/>
      <c r="DH140" s="9">
        <f t="shared" si="2"/>
        <v>8</v>
      </c>
      <c r="DI140" s="30"/>
      <c r="DJ140" s="31"/>
      <c r="DK140" s="13"/>
    </row>
    <row r="141" spans="1:115" ht="20.100000000000001" customHeight="1">
      <c r="A141" s="7">
        <v>154285</v>
      </c>
      <c r="B141" s="13" t="s">
        <v>170</v>
      </c>
      <c r="C141" s="9">
        <v>4</v>
      </c>
      <c r="D141" s="13" t="s">
        <v>396</v>
      </c>
      <c r="E141" s="13" t="s">
        <v>427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402</v>
      </c>
      <c r="S141" s="13"/>
      <c r="T141" s="13">
        <v>1</v>
      </c>
      <c r="U141" s="13"/>
      <c r="V141" s="13">
        <v>1</v>
      </c>
      <c r="W141" s="13">
        <v>1</v>
      </c>
      <c r="X141" s="13">
        <v>1</v>
      </c>
      <c r="Y141" s="13"/>
      <c r="Z141" s="13"/>
      <c r="AA141" s="9"/>
      <c r="AB141" s="9"/>
      <c r="AC141" s="9">
        <v>1</v>
      </c>
      <c r="AD141" s="9"/>
      <c r="AE141" s="9"/>
      <c r="AF141" s="9"/>
      <c r="AG141" s="9"/>
      <c r="AH141" s="9">
        <v>1</v>
      </c>
      <c r="AI141" s="29"/>
      <c r="AJ141" s="9">
        <v>1</v>
      </c>
      <c r="AK141" s="9"/>
      <c r="AL141" s="9"/>
      <c r="AM141" s="9"/>
      <c r="AN141" s="9"/>
      <c r="AO141" s="9"/>
      <c r="AP141" s="29"/>
      <c r="AQ141" s="29"/>
      <c r="AR141" s="9"/>
      <c r="AS141" s="29"/>
      <c r="AT141" s="29"/>
      <c r="AU141" s="29"/>
      <c r="AV141" s="9"/>
      <c r="AW141" s="9"/>
      <c r="AX141" s="2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>
        <v>1</v>
      </c>
      <c r="BM141" s="9"/>
      <c r="BN141" s="9"/>
      <c r="BO141" s="9"/>
      <c r="BP141" s="9"/>
      <c r="BQ141" s="9">
        <v>1</v>
      </c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29"/>
      <c r="CF141" s="9"/>
      <c r="CG141" s="9"/>
      <c r="CH141" s="9">
        <v>1</v>
      </c>
      <c r="CI141" s="9"/>
      <c r="CJ141" s="9"/>
      <c r="CK141" s="9"/>
      <c r="CL141" s="29"/>
      <c r="CM141" s="29"/>
      <c r="CN141" s="29"/>
      <c r="CO141" s="9">
        <v>1</v>
      </c>
      <c r="CP141" s="9"/>
      <c r="CQ141" s="9"/>
      <c r="CR141" s="9"/>
      <c r="CS141" s="29">
        <v>1</v>
      </c>
      <c r="CT141" s="9"/>
      <c r="CU141" s="9"/>
      <c r="CV141" s="9"/>
      <c r="CW141" s="9"/>
      <c r="CX141" s="9"/>
      <c r="CY141" s="9"/>
      <c r="CZ141" s="9"/>
      <c r="DA141" s="29"/>
      <c r="DB141" s="29"/>
      <c r="DC141" s="9"/>
      <c r="DD141" s="29"/>
      <c r="DE141" s="9"/>
      <c r="DF141" s="29"/>
      <c r="DG141" s="29"/>
      <c r="DH141" s="9">
        <f t="shared" si="2"/>
        <v>8</v>
      </c>
      <c r="DI141" s="30"/>
      <c r="DJ141" s="31"/>
      <c r="DK141" s="13"/>
    </row>
    <row r="142" spans="1:115" ht="20.100000000000001" customHeight="1">
      <c r="A142" s="7">
        <v>154300</v>
      </c>
      <c r="B142" s="13" t="s">
        <v>171</v>
      </c>
      <c r="C142" s="9">
        <v>60</v>
      </c>
      <c r="D142" s="13" t="s">
        <v>396</v>
      </c>
      <c r="E142" s="13" t="s">
        <v>427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402</v>
      </c>
      <c r="S142" s="13"/>
      <c r="T142" s="13">
        <v>1</v>
      </c>
      <c r="U142" s="13"/>
      <c r="V142" s="13">
        <v>1</v>
      </c>
      <c r="W142" s="13">
        <v>1</v>
      </c>
      <c r="X142" s="13">
        <v>1</v>
      </c>
      <c r="Y142" s="13"/>
      <c r="Z142" s="13"/>
      <c r="AA142" s="9"/>
      <c r="AB142" s="9"/>
      <c r="AC142" s="9">
        <v>1</v>
      </c>
      <c r="AD142" s="9"/>
      <c r="AE142" s="9"/>
      <c r="AF142" s="9"/>
      <c r="AG142" s="9"/>
      <c r="AH142" s="9">
        <v>1</v>
      </c>
      <c r="AI142" s="29"/>
      <c r="AJ142" s="9">
        <v>1</v>
      </c>
      <c r="AK142" s="9"/>
      <c r="AL142" s="9"/>
      <c r="AM142" s="9"/>
      <c r="AN142" s="9"/>
      <c r="AO142" s="9"/>
      <c r="AP142" s="29"/>
      <c r="AQ142" s="29"/>
      <c r="AR142" s="9"/>
      <c r="AS142" s="29"/>
      <c r="AT142" s="29"/>
      <c r="AU142" s="29"/>
      <c r="AV142" s="9"/>
      <c r="AW142" s="9"/>
      <c r="AX142" s="2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>
        <v>1</v>
      </c>
      <c r="BM142" s="9"/>
      <c r="BN142" s="9"/>
      <c r="BO142" s="9"/>
      <c r="BP142" s="9"/>
      <c r="BQ142" s="9">
        <v>1</v>
      </c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29"/>
      <c r="CF142" s="9"/>
      <c r="CG142" s="9"/>
      <c r="CH142" s="9">
        <v>1</v>
      </c>
      <c r="CI142" s="9"/>
      <c r="CJ142" s="9"/>
      <c r="CK142" s="9"/>
      <c r="CL142" s="29"/>
      <c r="CM142" s="29"/>
      <c r="CN142" s="29"/>
      <c r="CO142" s="9">
        <v>1</v>
      </c>
      <c r="CP142" s="9"/>
      <c r="CQ142" s="9"/>
      <c r="CR142" s="9"/>
      <c r="CS142" s="29">
        <v>1</v>
      </c>
      <c r="CT142" s="9"/>
      <c r="CU142" s="9"/>
      <c r="CV142" s="9"/>
      <c r="CW142" s="9"/>
      <c r="CX142" s="9"/>
      <c r="CY142" s="9"/>
      <c r="CZ142" s="9"/>
      <c r="DA142" s="29"/>
      <c r="DB142" s="29"/>
      <c r="DC142" s="9"/>
      <c r="DD142" s="29"/>
      <c r="DE142" s="9"/>
      <c r="DF142" s="29"/>
      <c r="DG142" s="29"/>
      <c r="DH142" s="9">
        <f t="shared" si="2"/>
        <v>8</v>
      </c>
      <c r="DI142" s="30"/>
      <c r="DJ142" s="31"/>
      <c r="DK142" s="13"/>
    </row>
    <row r="143" spans="1:115" ht="20.100000000000001" customHeight="1">
      <c r="A143" s="7">
        <v>153790</v>
      </c>
      <c r="B143" s="13" t="s">
        <v>172</v>
      </c>
      <c r="C143" s="9">
        <v>1</v>
      </c>
      <c r="D143" s="13" t="s">
        <v>388</v>
      </c>
      <c r="E143" s="13" t="s">
        <v>291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293</v>
      </c>
      <c r="S143" s="13"/>
      <c r="T143" s="13">
        <v>1</v>
      </c>
      <c r="U143" s="13"/>
      <c r="V143" s="13"/>
      <c r="W143" s="13"/>
      <c r="X143" s="13">
        <v>1</v>
      </c>
      <c r="Y143" s="13"/>
      <c r="Z143" s="13"/>
      <c r="AA143" s="9"/>
      <c r="AB143" s="9"/>
      <c r="AC143" s="9"/>
      <c r="AD143" s="9"/>
      <c r="AE143" s="9"/>
      <c r="AF143" s="9"/>
      <c r="AG143" s="9"/>
      <c r="AH143" s="9"/>
      <c r="AI143" s="29">
        <v>1</v>
      </c>
      <c r="AJ143" s="9"/>
      <c r="AK143" s="9"/>
      <c r="AL143" s="9"/>
      <c r="AM143" s="9"/>
      <c r="AN143" s="9"/>
      <c r="AO143" s="9"/>
      <c r="AP143" s="29"/>
      <c r="AQ143" s="29"/>
      <c r="AR143" s="9"/>
      <c r="AS143" s="29"/>
      <c r="AT143" s="29"/>
      <c r="AU143" s="29"/>
      <c r="AV143" s="9"/>
      <c r="AW143" s="9"/>
      <c r="AX143" s="2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>
        <v>1</v>
      </c>
      <c r="BS143" s="9"/>
      <c r="BT143" s="9">
        <v>1</v>
      </c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29"/>
      <c r="CF143" s="9"/>
      <c r="CG143" s="9">
        <v>1</v>
      </c>
      <c r="CH143" s="9"/>
      <c r="CI143" s="9"/>
      <c r="CJ143" s="9"/>
      <c r="CK143" s="9"/>
      <c r="CL143" s="29">
        <v>1</v>
      </c>
      <c r="CM143" s="29"/>
      <c r="CN143" s="29"/>
      <c r="CO143" s="9"/>
      <c r="CP143" s="9"/>
      <c r="CQ143" s="9"/>
      <c r="CR143" s="9"/>
      <c r="CS143" s="29"/>
      <c r="CT143" s="9"/>
      <c r="CU143" s="9"/>
      <c r="CV143" s="9"/>
      <c r="CW143" s="9"/>
      <c r="CX143" s="9"/>
      <c r="CY143" s="9"/>
      <c r="CZ143" s="9"/>
      <c r="DA143" s="29">
        <v>1</v>
      </c>
      <c r="DB143" s="29">
        <v>1</v>
      </c>
      <c r="DC143" s="9"/>
      <c r="DD143" s="29"/>
      <c r="DE143" s="9"/>
      <c r="DF143" s="29"/>
      <c r="DG143" s="29"/>
      <c r="DH143" s="9">
        <f t="shared" si="2"/>
        <v>7</v>
      </c>
      <c r="DI143" s="30"/>
      <c r="DJ143" s="31" t="s">
        <v>478</v>
      </c>
      <c r="DK143" s="13"/>
    </row>
    <row r="144" spans="1:115" ht="20.100000000000001" customHeight="1">
      <c r="A144" s="7">
        <v>153791</v>
      </c>
      <c r="B144" s="13" t="s">
        <v>173</v>
      </c>
      <c r="C144" s="9">
        <v>4</v>
      </c>
      <c r="D144" s="13" t="s">
        <v>388</v>
      </c>
      <c r="E144" s="13" t="s">
        <v>291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293</v>
      </c>
      <c r="S144" s="13"/>
      <c r="T144" s="13">
        <v>1</v>
      </c>
      <c r="U144" s="13"/>
      <c r="V144" s="13"/>
      <c r="W144" s="13"/>
      <c r="X144" s="13">
        <v>1</v>
      </c>
      <c r="Y144" s="13"/>
      <c r="Z144" s="13"/>
      <c r="AA144" s="9"/>
      <c r="AB144" s="9"/>
      <c r="AC144" s="9"/>
      <c r="AD144" s="9"/>
      <c r="AE144" s="9"/>
      <c r="AF144" s="9"/>
      <c r="AG144" s="9"/>
      <c r="AH144" s="9"/>
      <c r="AI144" s="29">
        <v>1</v>
      </c>
      <c r="AJ144" s="9"/>
      <c r="AK144" s="9"/>
      <c r="AL144" s="9"/>
      <c r="AM144" s="9"/>
      <c r="AN144" s="9"/>
      <c r="AO144" s="9"/>
      <c r="AP144" s="29"/>
      <c r="AQ144" s="29"/>
      <c r="AR144" s="9"/>
      <c r="AS144" s="29"/>
      <c r="AT144" s="29"/>
      <c r="AU144" s="29"/>
      <c r="AV144" s="9"/>
      <c r="AW144" s="9"/>
      <c r="AX144" s="2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>
        <v>1</v>
      </c>
      <c r="BS144" s="9"/>
      <c r="BT144" s="9">
        <v>1</v>
      </c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29"/>
      <c r="CF144" s="9"/>
      <c r="CG144" s="9">
        <v>1</v>
      </c>
      <c r="CH144" s="9"/>
      <c r="CI144" s="9"/>
      <c r="CJ144" s="9"/>
      <c r="CK144" s="9"/>
      <c r="CL144" s="29">
        <v>1</v>
      </c>
      <c r="CM144" s="29"/>
      <c r="CN144" s="29"/>
      <c r="CO144" s="9"/>
      <c r="CP144" s="9"/>
      <c r="CQ144" s="9"/>
      <c r="CR144" s="9"/>
      <c r="CS144" s="29"/>
      <c r="CT144" s="9"/>
      <c r="CU144" s="9"/>
      <c r="CV144" s="9"/>
      <c r="CW144" s="9"/>
      <c r="CX144" s="9"/>
      <c r="CY144" s="9"/>
      <c r="CZ144" s="9"/>
      <c r="DA144" s="29">
        <v>1</v>
      </c>
      <c r="DB144" s="29">
        <v>1</v>
      </c>
      <c r="DC144" s="9"/>
      <c r="DD144" s="29"/>
      <c r="DE144" s="9"/>
      <c r="DF144" s="29"/>
      <c r="DG144" s="29"/>
      <c r="DH144" s="9">
        <f t="shared" si="2"/>
        <v>7</v>
      </c>
      <c r="DI144" s="30"/>
      <c r="DJ144" s="31"/>
      <c r="DK144" s="13"/>
    </row>
    <row r="145" spans="1:115" ht="20.100000000000001" customHeight="1">
      <c r="A145" s="7">
        <v>154148</v>
      </c>
      <c r="B145" s="13" t="s">
        <v>538</v>
      </c>
      <c r="C145" s="9">
        <v>1</v>
      </c>
      <c r="D145" s="13" t="s">
        <v>391</v>
      </c>
      <c r="E145" s="13" t="s">
        <v>289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293</v>
      </c>
      <c r="S145" s="13"/>
      <c r="T145" s="13"/>
      <c r="U145" s="13"/>
      <c r="V145" s="13"/>
      <c r="W145" s="13"/>
      <c r="X145" s="13">
        <v>1</v>
      </c>
      <c r="Y145" s="13"/>
      <c r="Z145" s="13"/>
      <c r="AA145" s="9"/>
      <c r="AB145" s="9"/>
      <c r="AC145" s="9">
        <v>1</v>
      </c>
      <c r="AD145" s="9"/>
      <c r="AE145" s="9"/>
      <c r="AF145" s="9"/>
      <c r="AG145" s="9"/>
      <c r="AH145" s="9">
        <v>1</v>
      </c>
      <c r="AI145" s="29"/>
      <c r="AJ145" s="9">
        <v>1</v>
      </c>
      <c r="AK145" s="9"/>
      <c r="AL145" s="9"/>
      <c r="AM145" s="9"/>
      <c r="AN145" s="9"/>
      <c r="AO145" s="9"/>
      <c r="AP145" s="29"/>
      <c r="AQ145" s="29"/>
      <c r="AR145" s="9"/>
      <c r="AS145" s="29"/>
      <c r="AT145" s="29"/>
      <c r="AU145" s="29"/>
      <c r="AV145" s="9"/>
      <c r="AW145" s="9"/>
      <c r="AX145" s="2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>
        <v>1</v>
      </c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29"/>
      <c r="CF145" s="9">
        <v>1</v>
      </c>
      <c r="CG145" s="9"/>
      <c r="CH145" s="9"/>
      <c r="CI145" s="9"/>
      <c r="CJ145" s="9"/>
      <c r="CK145" s="9"/>
      <c r="CL145" s="29"/>
      <c r="CM145" s="29"/>
      <c r="CN145" s="29"/>
      <c r="CO145" s="9">
        <v>1</v>
      </c>
      <c r="CP145" s="9"/>
      <c r="CQ145" s="9"/>
      <c r="CR145" s="9"/>
      <c r="CS145" s="29"/>
      <c r="CT145" s="9"/>
      <c r="CU145" s="9"/>
      <c r="CV145" s="9"/>
      <c r="CW145" s="9"/>
      <c r="CX145" s="9"/>
      <c r="CY145" s="9"/>
      <c r="CZ145" s="9"/>
      <c r="DA145" s="29"/>
      <c r="DB145" s="29"/>
      <c r="DC145" s="9"/>
      <c r="DD145" s="29"/>
      <c r="DE145" s="9"/>
      <c r="DF145" s="29"/>
      <c r="DG145" s="29"/>
      <c r="DH145" s="9">
        <f t="shared" si="2"/>
        <v>6</v>
      </c>
      <c r="DI145" s="30"/>
      <c r="DJ145" s="31"/>
      <c r="DK145" s="13"/>
    </row>
    <row r="146" spans="1:115" ht="20.100000000000001" customHeight="1">
      <c r="A146" s="7">
        <v>154149</v>
      </c>
      <c r="B146" s="13" t="s">
        <v>539</v>
      </c>
      <c r="C146" s="9">
        <v>4</v>
      </c>
      <c r="D146" s="13" t="s">
        <v>391</v>
      </c>
      <c r="E146" s="13" t="s">
        <v>289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293</v>
      </c>
      <c r="S146" s="13"/>
      <c r="T146" s="13"/>
      <c r="U146" s="13"/>
      <c r="V146" s="13"/>
      <c r="W146" s="13"/>
      <c r="X146" s="13">
        <v>1</v>
      </c>
      <c r="Y146" s="13"/>
      <c r="Z146" s="13"/>
      <c r="AA146" s="9"/>
      <c r="AB146" s="9"/>
      <c r="AC146" s="9">
        <v>1</v>
      </c>
      <c r="AD146" s="9"/>
      <c r="AE146" s="9"/>
      <c r="AF146" s="9"/>
      <c r="AG146" s="9"/>
      <c r="AH146" s="9">
        <v>1</v>
      </c>
      <c r="AI146" s="29"/>
      <c r="AJ146" s="9">
        <v>1</v>
      </c>
      <c r="AK146" s="9"/>
      <c r="AL146" s="9"/>
      <c r="AM146" s="9"/>
      <c r="AN146" s="9"/>
      <c r="AO146" s="9"/>
      <c r="AP146" s="29"/>
      <c r="AQ146" s="29"/>
      <c r="AR146" s="9"/>
      <c r="AS146" s="29"/>
      <c r="AT146" s="29"/>
      <c r="AU146" s="29"/>
      <c r="AV146" s="9"/>
      <c r="AW146" s="9"/>
      <c r="AX146" s="2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>
        <v>1</v>
      </c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29"/>
      <c r="CF146" s="9">
        <v>1</v>
      </c>
      <c r="CG146" s="9"/>
      <c r="CH146" s="9"/>
      <c r="CI146" s="9"/>
      <c r="CJ146" s="9"/>
      <c r="CK146" s="9"/>
      <c r="CL146" s="29"/>
      <c r="CM146" s="29"/>
      <c r="CN146" s="29"/>
      <c r="CO146" s="9">
        <v>1</v>
      </c>
      <c r="CP146" s="9"/>
      <c r="CQ146" s="9"/>
      <c r="CR146" s="9"/>
      <c r="CS146" s="29"/>
      <c r="CT146" s="9"/>
      <c r="CU146" s="9"/>
      <c r="CV146" s="9"/>
      <c r="CW146" s="9"/>
      <c r="CX146" s="9"/>
      <c r="CY146" s="9"/>
      <c r="CZ146" s="9"/>
      <c r="DA146" s="29"/>
      <c r="DB146" s="29"/>
      <c r="DC146" s="9"/>
      <c r="DD146" s="29"/>
      <c r="DE146" s="9"/>
      <c r="DF146" s="29"/>
      <c r="DG146" s="29"/>
      <c r="DH146" s="9">
        <f t="shared" si="2"/>
        <v>6</v>
      </c>
      <c r="DI146" s="30"/>
      <c r="DJ146" s="31"/>
      <c r="DK146" s="13"/>
    </row>
    <row r="147" spans="1:115" ht="20.100000000000001" customHeight="1">
      <c r="A147" s="7">
        <v>153691</v>
      </c>
      <c r="B147" s="13" t="s">
        <v>174</v>
      </c>
      <c r="C147" s="9">
        <v>1</v>
      </c>
      <c r="D147" s="13" t="s">
        <v>391</v>
      </c>
      <c r="E147" s="13" t="s">
        <v>383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402</v>
      </c>
      <c r="S147" s="13"/>
      <c r="T147" s="13">
        <v>1</v>
      </c>
      <c r="U147" s="13"/>
      <c r="V147" s="13">
        <v>1</v>
      </c>
      <c r="W147" s="13"/>
      <c r="X147" s="13">
        <v>1</v>
      </c>
      <c r="Y147" s="13"/>
      <c r="Z147" s="13"/>
      <c r="AA147" s="9">
        <v>1</v>
      </c>
      <c r="AB147" s="9"/>
      <c r="AC147" s="9"/>
      <c r="AD147" s="9"/>
      <c r="AE147" s="9"/>
      <c r="AF147" s="9"/>
      <c r="AG147" s="9">
        <v>1</v>
      </c>
      <c r="AH147" s="9"/>
      <c r="AI147" s="29"/>
      <c r="AJ147" s="9"/>
      <c r="AK147" s="9"/>
      <c r="AL147" s="9"/>
      <c r="AM147" s="9"/>
      <c r="AN147" s="9"/>
      <c r="AO147" s="9"/>
      <c r="AP147" s="29"/>
      <c r="AQ147" s="29"/>
      <c r="AR147" s="9"/>
      <c r="AS147" s="29"/>
      <c r="AT147" s="29"/>
      <c r="AU147" s="29"/>
      <c r="AV147" s="9"/>
      <c r="AW147" s="9"/>
      <c r="AX147" s="2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>
        <v>1</v>
      </c>
      <c r="BJ147" s="9"/>
      <c r="BK147" s="9">
        <v>1</v>
      </c>
      <c r="BL147" s="9"/>
      <c r="BM147" s="9">
        <v>1</v>
      </c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29">
        <v>1</v>
      </c>
      <c r="CF147" s="9"/>
      <c r="CG147" s="9"/>
      <c r="CH147" s="9"/>
      <c r="CI147" s="9"/>
      <c r="CJ147" s="9"/>
      <c r="CK147" s="9"/>
      <c r="CL147" s="29"/>
      <c r="CM147" s="29"/>
      <c r="CN147" s="29"/>
      <c r="CO147" s="9"/>
      <c r="CP147" s="9"/>
      <c r="CQ147" s="9"/>
      <c r="CR147" s="9"/>
      <c r="CS147" s="29"/>
      <c r="CT147" s="9"/>
      <c r="CU147" s="9"/>
      <c r="CV147" s="9"/>
      <c r="CW147" s="9"/>
      <c r="CX147" s="9"/>
      <c r="CY147" s="9"/>
      <c r="CZ147" s="9"/>
      <c r="DA147" s="29"/>
      <c r="DB147" s="29"/>
      <c r="DC147" s="9"/>
      <c r="DD147" s="29"/>
      <c r="DE147" s="9"/>
      <c r="DF147" s="29"/>
      <c r="DG147" s="29">
        <v>1</v>
      </c>
      <c r="DH147" s="9">
        <f t="shared" si="2"/>
        <v>7</v>
      </c>
      <c r="DI147" s="30"/>
      <c r="DJ147" s="31" t="s">
        <v>479</v>
      </c>
      <c r="DK147" s="13"/>
    </row>
    <row r="148" spans="1:115" ht="20.100000000000001" customHeight="1">
      <c r="A148" s="7">
        <v>155043</v>
      </c>
      <c r="B148" s="13" t="s">
        <v>175</v>
      </c>
      <c r="C148" s="9">
        <v>208</v>
      </c>
      <c r="D148" s="13" t="s">
        <v>391</v>
      </c>
      <c r="E148" s="13" t="s">
        <v>383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402</v>
      </c>
      <c r="S148" s="13"/>
      <c r="T148" s="13">
        <v>1</v>
      </c>
      <c r="U148" s="13"/>
      <c r="V148" s="13">
        <v>1</v>
      </c>
      <c r="W148" s="13"/>
      <c r="X148" s="13">
        <v>1</v>
      </c>
      <c r="Y148" s="13"/>
      <c r="Z148" s="13"/>
      <c r="AA148" s="9">
        <v>1</v>
      </c>
      <c r="AB148" s="9"/>
      <c r="AC148" s="9"/>
      <c r="AD148" s="9"/>
      <c r="AE148" s="9"/>
      <c r="AF148" s="9"/>
      <c r="AG148" s="9">
        <v>1</v>
      </c>
      <c r="AH148" s="9"/>
      <c r="AI148" s="29"/>
      <c r="AJ148" s="9"/>
      <c r="AK148" s="9"/>
      <c r="AL148" s="9"/>
      <c r="AM148" s="9"/>
      <c r="AN148" s="9"/>
      <c r="AO148" s="9"/>
      <c r="AP148" s="29"/>
      <c r="AQ148" s="29"/>
      <c r="AR148" s="9"/>
      <c r="AS148" s="29"/>
      <c r="AT148" s="29"/>
      <c r="AU148" s="29"/>
      <c r="AV148" s="9"/>
      <c r="AW148" s="9"/>
      <c r="AX148" s="2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>
        <v>1</v>
      </c>
      <c r="BJ148" s="9"/>
      <c r="BK148" s="9">
        <v>1</v>
      </c>
      <c r="BL148" s="9"/>
      <c r="BM148" s="9">
        <v>1</v>
      </c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29">
        <v>1</v>
      </c>
      <c r="CF148" s="9"/>
      <c r="CG148" s="9"/>
      <c r="CH148" s="9"/>
      <c r="CI148" s="9"/>
      <c r="CJ148" s="9"/>
      <c r="CK148" s="9"/>
      <c r="CL148" s="29"/>
      <c r="CM148" s="29"/>
      <c r="CN148" s="29"/>
      <c r="CO148" s="9"/>
      <c r="CP148" s="9"/>
      <c r="CQ148" s="9"/>
      <c r="CR148" s="9"/>
      <c r="CS148" s="29"/>
      <c r="CT148" s="9"/>
      <c r="CU148" s="9"/>
      <c r="CV148" s="9"/>
      <c r="CW148" s="9"/>
      <c r="CX148" s="9"/>
      <c r="CY148" s="9"/>
      <c r="CZ148" s="9"/>
      <c r="DA148" s="29"/>
      <c r="DB148" s="29"/>
      <c r="DC148" s="9"/>
      <c r="DD148" s="29"/>
      <c r="DE148" s="9"/>
      <c r="DF148" s="29"/>
      <c r="DG148" s="29">
        <v>1</v>
      </c>
      <c r="DH148" s="9">
        <f t="shared" si="2"/>
        <v>7</v>
      </c>
      <c r="DI148" s="30"/>
      <c r="DJ148" s="31"/>
      <c r="DK148" s="13"/>
    </row>
    <row r="149" spans="1:115" ht="20.100000000000001" customHeight="1">
      <c r="A149" s="7">
        <v>155045</v>
      </c>
      <c r="B149" s="13" t="s">
        <v>176</v>
      </c>
      <c r="C149" s="9">
        <v>20</v>
      </c>
      <c r="D149" s="13" t="s">
        <v>391</v>
      </c>
      <c r="E149" s="13" t="s">
        <v>383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402</v>
      </c>
      <c r="S149" s="13"/>
      <c r="T149" s="13">
        <v>1</v>
      </c>
      <c r="U149" s="13"/>
      <c r="V149" s="13">
        <v>1</v>
      </c>
      <c r="W149" s="13"/>
      <c r="X149" s="13">
        <v>1</v>
      </c>
      <c r="Y149" s="13"/>
      <c r="Z149" s="13"/>
      <c r="AA149" s="9">
        <v>1</v>
      </c>
      <c r="AB149" s="9"/>
      <c r="AC149" s="9"/>
      <c r="AD149" s="9"/>
      <c r="AE149" s="9"/>
      <c r="AF149" s="9"/>
      <c r="AG149" s="9">
        <v>1</v>
      </c>
      <c r="AH149" s="9"/>
      <c r="AI149" s="29"/>
      <c r="AJ149" s="9"/>
      <c r="AK149" s="9"/>
      <c r="AL149" s="9"/>
      <c r="AM149" s="9"/>
      <c r="AN149" s="9"/>
      <c r="AO149" s="9"/>
      <c r="AP149" s="29"/>
      <c r="AQ149" s="29"/>
      <c r="AR149" s="9"/>
      <c r="AS149" s="29"/>
      <c r="AT149" s="29"/>
      <c r="AU149" s="29"/>
      <c r="AV149" s="9"/>
      <c r="AW149" s="9"/>
      <c r="AX149" s="2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>
        <v>1</v>
      </c>
      <c r="BJ149" s="9"/>
      <c r="BK149" s="9">
        <v>1</v>
      </c>
      <c r="BL149" s="9"/>
      <c r="BM149" s="9">
        <v>1</v>
      </c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29">
        <v>1</v>
      </c>
      <c r="CF149" s="9"/>
      <c r="CG149" s="9"/>
      <c r="CH149" s="9"/>
      <c r="CI149" s="9"/>
      <c r="CJ149" s="9"/>
      <c r="CK149" s="9"/>
      <c r="CL149" s="29"/>
      <c r="CM149" s="29"/>
      <c r="CN149" s="29"/>
      <c r="CO149" s="9"/>
      <c r="CP149" s="9"/>
      <c r="CQ149" s="9"/>
      <c r="CR149" s="9"/>
      <c r="CS149" s="29"/>
      <c r="CT149" s="9"/>
      <c r="CU149" s="9"/>
      <c r="CV149" s="9"/>
      <c r="CW149" s="9"/>
      <c r="CX149" s="9"/>
      <c r="CY149" s="9"/>
      <c r="CZ149" s="9"/>
      <c r="DA149" s="29"/>
      <c r="DB149" s="29"/>
      <c r="DC149" s="9"/>
      <c r="DD149" s="29"/>
      <c r="DE149" s="9"/>
      <c r="DF149" s="29"/>
      <c r="DG149" s="29">
        <v>1</v>
      </c>
      <c r="DH149" s="9">
        <f t="shared" si="2"/>
        <v>7</v>
      </c>
      <c r="DI149" s="30"/>
      <c r="DJ149" s="31"/>
      <c r="DK149" s="13"/>
    </row>
    <row r="150" spans="1:115" ht="20.100000000000001" customHeight="1">
      <c r="A150" s="7">
        <v>153689</v>
      </c>
      <c r="B150" s="13" t="s">
        <v>176</v>
      </c>
      <c r="C150" s="9">
        <v>20</v>
      </c>
      <c r="D150" s="13" t="s">
        <v>391</v>
      </c>
      <c r="E150" s="13" t="s">
        <v>383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402</v>
      </c>
      <c r="S150" s="13"/>
      <c r="T150" s="13">
        <v>1</v>
      </c>
      <c r="U150" s="13"/>
      <c r="V150" s="13">
        <v>1</v>
      </c>
      <c r="W150" s="13"/>
      <c r="X150" s="13">
        <v>1</v>
      </c>
      <c r="Y150" s="13"/>
      <c r="Z150" s="13"/>
      <c r="AA150" s="9">
        <v>1</v>
      </c>
      <c r="AB150" s="9"/>
      <c r="AC150" s="9"/>
      <c r="AD150" s="9"/>
      <c r="AE150" s="9"/>
      <c r="AF150" s="9"/>
      <c r="AG150" s="9">
        <v>1</v>
      </c>
      <c r="AH150" s="9"/>
      <c r="AI150" s="29"/>
      <c r="AJ150" s="9"/>
      <c r="AK150" s="9"/>
      <c r="AL150" s="9"/>
      <c r="AM150" s="9"/>
      <c r="AN150" s="9"/>
      <c r="AO150" s="9"/>
      <c r="AP150" s="29"/>
      <c r="AQ150" s="29"/>
      <c r="AR150" s="9"/>
      <c r="AS150" s="29"/>
      <c r="AT150" s="29"/>
      <c r="AU150" s="29"/>
      <c r="AV150" s="9"/>
      <c r="AW150" s="9"/>
      <c r="AX150" s="2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>
        <v>1</v>
      </c>
      <c r="BJ150" s="9"/>
      <c r="BK150" s="9">
        <v>1</v>
      </c>
      <c r="BL150" s="9"/>
      <c r="BM150" s="9">
        <v>1</v>
      </c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29">
        <v>1</v>
      </c>
      <c r="CF150" s="9"/>
      <c r="CG150" s="9"/>
      <c r="CH150" s="9"/>
      <c r="CI150" s="9"/>
      <c r="CJ150" s="9"/>
      <c r="CK150" s="9"/>
      <c r="CL150" s="29"/>
      <c r="CM150" s="29"/>
      <c r="CN150" s="29"/>
      <c r="CO150" s="9"/>
      <c r="CP150" s="9"/>
      <c r="CQ150" s="9"/>
      <c r="CR150" s="9"/>
      <c r="CS150" s="29"/>
      <c r="CT150" s="9"/>
      <c r="CU150" s="9"/>
      <c r="CV150" s="9"/>
      <c r="CW150" s="9"/>
      <c r="CX150" s="9"/>
      <c r="CY150" s="9"/>
      <c r="CZ150" s="9"/>
      <c r="DA150" s="29"/>
      <c r="DB150" s="29"/>
      <c r="DC150" s="9"/>
      <c r="DD150" s="29"/>
      <c r="DE150" s="9"/>
      <c r="DF150" s="29"/>
      <c r="DG150" s="29">
        <v>1</v>
      </c>
      <c r="DH150" s="9">
        <f t="shared" si="2"/>
        <v>7</v>
      </c>
      <c r="DI150" s="30"/>
      <c r="DJ150" s="31"/>
      <c r="DK150" s="13"/>
    </row>
    <row r="151" spans="1:115" ht="20.100000000000001" customHeight="1">
      <c r="A151" s="7">
        <v>153692</v>
      </c>
      <c r="B151" s="13" t="s">
        <v>177</v>
      </c>
      <c r="C151" s="9">
        <v>4</v>
      </c>
      <c r="D151" s="13" t="s">
        <v>391</v>
      </c>
      <c r="E151" s="13" t="s">
        <v>383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402</v>
      </c>
      <c r="S151" s="13"/>
      <c r="T151" s="13">
        <v>1</v>
      </c>
      <c r="U151" s="13"/>
      <c r="V151" s="13">
        <v>1</v>
      </c>
      <c r="W151" s="13"/>
      <c r="X151" s="13">
        <v>1</v>
      </c>
      <c r="Y151" s="13"/>
      <c r="Z151" s="13"/>
      <c r="AA151" s="9">
        <v>1</v>
      </c>
      <c r="AB151" s="9"/>
      <c r="AC151" s="9"/>
      <c r="AD151" s="9"/>
      <c r="AE151" s="9"/>
      <c r="AF151" s="9"/>
      <c r="AG151" s="9">
        <v>1</v>
      </c>
      <c r="AH151" s="9"/>
      <c r="AI151" s="29"/>
      <c r="AJ151" s="9"/>
      <c r="AK151" s="9"/>
      <c r="AL151" s="9"/>
      <c r="AM151" s="9"/>
      <c r="AN151" s="9"/>
      <c r="AO151" s="9"/>
      <c r="AP151" s="29"/>
      <c r="AQ151" s="29"/>
      <c r="AR151" s="9"/>
      <c r="AS151" s="29"/>
      <c r="AT151" s="29"/>
      <c r="AU151" s="29"/>
      <c r="AV151" s="9"/>
      <c r="AW151" s="9"/>
      <c r="AX151" s="2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>
        <v>1</v>
      </c>
      <c r="BJ151" s="9"/>
      <c r="BK151" s="9">
        <v>1</v>
      </c>
      <c r="BL151" s="9"/>
      <c r="BM151" s="9">
        <v>1</v>
      </c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29">
        <v>1</v>
      </c>
      <c r="CF151" s="9"/>
      <c r="CG151" s="9"/>
      <c r="CH151" s="9"/>
      <c r="CI151" s="9"/>
      <c r="CJ151" s="9"/>
      <c r="CK151" s="9"/>
      <c r="CL151" s="29"/>
      <c r="CM151" s="29"/>
      <c r="CN151" s="29"/>
      <c r="CO151" s="9"/>
      <c r="CP151" s="9"/>
      <c r="CQ151" s="9"/>
      <c r="CR151" s="9"/>
      <c r="CS151" s="29"/>
      <c r="CT151" s="9"/>
      <c r="CU151" s="9"/>
      <c r="CV151" s="9"/>
      <c r="CW151" s="9"/>
      <c r="CX151" s="9"/>
      <c r="CY151" s="9"/>
      <c r="CZ151" s="9"/>
      <c r="DA151" s="29"/>
      <c r="DB151" s="29"/>
      <c r="DC151" s="9"/>
      <c r="DD151" s="29"/>
      <c r="DE151" s="9"/>
      <c r="DF151" s="29"/>
      <c r="DG151" s="29">
        <v>1</v>
      </c>
      <c r="DH151" s="9">
        <f t="shared" si="2"/>
        <v>7</v>
      </c>
      <c r="DI151" s="30"/>
      <c r="DJ151" s="31"/>
      <c r="DK151" s="13"/>
    </row>
    <row r="152" spans="1:115" ht="20.100000000000001" customHeight="1">
      <c r="A152" s="7">
        <v>155044</v>
      </c>
      <c r="B152" s="13" t="s">
        <v>178</v>
      </c>
      <c r="C152" s="9">
        <v>60</v>
      </c>
      <c r="D152" s="13" t="s">
        <v>391</v>
      </c>
      <c r="E152" s="13" t="s">
        <v>383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402</v>
      </c>
      <c r="S152" s="13"/>
      <c r="T152" s="13">
        <v>1</v>
      </c>
      <c r="U152" s="13"/>
      <c r="V152" s="13">
        <v>1</v>
      </c>
      <c r="W152" s="13"/>
      <c r="X152" s="13">
        <v>1</v>
      </c>
      <c r="Y152" s="13"/>
      <c r="Z152" s="13"/>
      <c r="AA152" s="9">
        <v>1</v>
      </c>
      <c r="AB152" s="9"/>
      <c r="AC152" s="9"/>
      <c r="AD152" s="9"/>
      <c r="AE152" s="9"/>
      <c r="AF152" s="9"/>
      <c r="AG152" s="9">
        <v>1</v>
      </c>
      <c r="AH152" s="9"/>
      <c r="AI152" s="29"/>
      <c r="AJ152" s="9"/>
      <c r="AK152" s="9"/>
      <c r="AL152" s="9"/>
      <c r="AM152" s="9"/>
      <c r="AN152" s="9"/>
      <c r="AO152" s="9"/>
      <c r="AP152" s="29"/>
      <c r="AQ152" s="29"/>
      <c r="AR152" s="9"/>
      <c r="AS152" s="29"/>
      <c r="AT152" s="29"/>
      <c r="AU152" s="29"/>
      <c r="AV152" s="9"/>
      <c r="AW152" s="9"/>
      <c r="AX152" s="2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>
        <v>1</v>
      </c>
      <c r="BJ152" s="9"/>
      <c r="BK152" s="9">
        <v>1</v>
      </c>
      <c r="BL152" s="9"/>
      <c r="BM152" s="9">
        <v>1</v>
      </c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29">
        <v>1</v>
      </c>
      <c r="CF152" s="9"/>
      <c r="CG152" s="9"/>
      <c r="CH152" s="9"/>
      <c r="CI152" s="9"/>
      <c r="CJ152" s="9"/>
      <c r="CK152" s="9"/>
      <c r="CL152" s="29"/>
      <c r="CM152" s="29"/>
      <c r="CN152" s="29"/>
      <c r="CO152" s="9"/>
      <c r="CP152" s="9"/>
      <c r="CQ152" s="9"/>
      <c r="CR152" s="9"/>
      <c r="CS152" s="29"/>
      <c r="CT152" s="9"/>
      <c r="CU152" s="9"/>
      <c r="CV152" s="9"/>
      <c r="CW152" s="9"/>
      <c r="CX152" s="9"/>
      <c r="CY152" s="9"/>
      <c r="CZ152" s="9"/>
      <c r="DA152" s="29"/>
      <c r="DB152" s="29"/>
      <c r="DC152" s="9"/>
      <c r="DD152" s="29"/>
      <c r="DE152" s="9"/>
      <c r="DF152" s="29"/>
      <c r="DG152" s="29">
        <v>1</v>
      </c>
      <c r="DH152" s="9">
        <f t="shared" si="2"/>
        <v>7</v>
      </c>
      <c r="DI152" s="30"/>
      <c r="DJ152" s="31"/>
      <c r="DK152" s="13"/>
    </row>
    <row r="153" spans="1:115" ht="20.100000000000001" customHeight="1">
      <c r="A153" s="7">
        <v>153749</v>
      </c>
      <c r="B153" s="13" t="s">
        <v>179</v>
      </c>
      <c r="C153" s="9">
        <v>1</v>
      </c>
      <c r="D153" s="13" t="s">
        <v>396</v>
      </c>
      <c r="E153" s="13" t="s">
        <v>383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293</v>
      </c>
      <c r="S153" s="13"/>
      <c r="T153" s="13">
        <v>1</v>
      </c>
      <c r="U153" s="13"/>
      <c r="V153" s="13"/>
      <c r="W153" s="13"/>
      <c r="X153" s="13">
        <v>1</v>
      </c>
      <c r="Y153" s="13"/>
      <c r="Z153" s="13"/>
      <c r="AA153" s="9">
        <v>1</v>
      </c>
      <c r="AB153" s="9"/>
      <c r="AC153" s="9"/>
      <c r="AD153" s="9"/>
      <c r="AE153" s="9"/>
      <c r="AF153" s="9"/>
      <c r="AG153" s="9">
        <v>1</v>
      </c>
      <c r="AH153" s="9"/>
      <c r="AI153" s="29"/>
      <c r="AJ153" s="9"/>
      <c r="AK153" s="9"/>
      <c r="AL153" s="9"/>
      <c r="AM153" s="9"/>
      <c r="AN153" s="9"/>
      <c r="AO153" s="9"/>
      <c r="AP153" s="29"/>
      <c r="AQ153" s="29"/>
      <c r="AR153" s="9"/>
      <c r="AS153" s="29"/>
      <c r="AT153" s="29"/>
      <c r="AU153" s="29"/>
      <c r="AV153" s="9"/>
      <c r="AW153" s="9"/>
      <c r="AX153" s="2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>
        <v>1</v>
      </c>
      <c r="BJ153" s="9"/>
      <c r="BK153" s="9"/>
      <c r="BL153" s="9"/>
      <c r="BM153" s="9">
        <v>1</v>
      </c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29"/>
      <c r="CF153" s="9"/>
      <c r="CG153" s="9"/>
      <c r="CH153" s="9"/>
      <c r="CI153" s="9"/>
      <c r="CJ153" s="9"/>
      <c r="CK153" s="9"/>
      <c r="CL153" s="29"/>
      <c r="CM153" s="29"/>
      <c r="CN153" s="29"/>
      <c r="CO153" s="9"/>
      <c r="CP153" s="9"/>
      <c r="CQ153" s="9"/>
      <c r="CR153" s="9"/>
      <c r="CS153" s="29"/>
      <c r="CT153" s="9"/>
      <c r="CU153" s="9"/>
      <c r="CV153" s="9"/>
      <c r="CW153" s="9"/>
      <c r="CX153" s="9"/>
      <c r="CY153" s="9"/>
      <c r="CZ153" s="9"/>
      <c r="DA153" s="29"/>
      <c r="DB153" s="29"/>
      <c r="DC153" s="9"/>
      <c r="DD153" s="29"/>
      <c r="DE153" s="9"/>
      <c r="DF153" s="29"/>
      <c r="DG153" s="29"/>
      <c r="DH153" s="9">
        <f t="shared" si="2"/>
        <v>4</v>
      </c>
      <c r="DI153" s="30"/>
      <c r="DJ153" s="31" t="s">
        <v>480</v>
      </c>
      <c r="DK153" s="13"/>
    </row>
    <row r="154" spans="1:115" ht="20.100000000000001" customHeight="1">
      <c r="A154" s="7">
        <v>153751</v>
      </c>
      <c r="B154" s="13" t="s">
        <v>180</v>
      </c>
      <c r="C154" s="9">
        <v>20</v>
      </c>
      <c r="D154" s="13" t="s">
        <v>396</v>
      </c>
      <c r="E154" s="13" t="s">
        <v>383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293</v>
      </c>
      <c r="S154" s="13"/>
      <c r="T154" s="13">
        <v>1</v>
      </c>
      <c r="U154" s="13"/>
      <c r="V154" s="13"/>
      <c r="W154" s="13"/>
      <c r="X154" s="13">
        <v>1</v>
      </c>
      <c r="Y154" s="13"/>
      <c r="Z154" s="13"/>
      <c r="AA154" s="9">
        <v>1</v>
      </c>
      <c r="AB154" s="9"/>
      <c r="AC154" s="9"/>
      <c r="AD154" s="9"/>
      <c r="AE154" s="9"/>
      <c r="AF154" s="9"/>
      <c r="AG154" s="9">
        <v>1</v>
      </c>
      <c r="AH154" s="9"/>
      <c r="AI154" s="29"/>
      <c r="AJ154" s="9"/>
      <c r="AK154" s="9"/>
      <c r="AL154" s="9"/>
      <c r="AM154" s="9"/>
      <c r="AN154" s="9"/>
      <c r="AO154" s="9"/>
      <c r="AP154" s="29"/>
      <c r="AQ154" s="29"/>
      <c r="AR154" s="9"/>
      <c r="AS154" s="29"/>
      <c r="AT154" s="29"/>
      <c r="AU154" s="29"/>
      <c r="AV154" s="9"/>
      <c r="AW154" s="9"/>
      <c r="AX154" s="2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>
        <v>1</v>
      </c>
      <c r="BJ154" s="9"/>
      <c r="BK154" s="9"/>
      <c r="BL154" s="9"/>
      <c r="BM154" s="9">
        <v>1</v>
      </c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29"/>
      <c r="CF154" s="9"/>
      <c r="CG154" s="9"/>
      <c r="CH154" s="9"/>
      <c r="CI154" s="9"/>
      <c r="CJ154" s="9"/>
      <c r="CK154" s="9"/>
      <c r="CL154" s="29"/>
      <c r="CM154" s="29"/>
      <c r="CN154" s="29"/>
      <c r="CO154" s="9"/>
      <c r="CP154" s="9"/>
      <c r="CQ154" s="9"/>
      <c r="CR154" s="9"/>
      <c r="CS154" s="29"/>
      <c r="CT154" s="9"/>
      <c r="CU154" s="9"/>
      <c r="CV154" s="9"/>
      <c r="CW154" s="9"/>
      <c r="CX154" s="9"/>
      <c r="CY154" s="9"/>
      <c r="CZ154" s="9"/>
      <c r="DA154" s="29"/>
      <c r="DB154" s="29"/>
      <c r="DC154" s="9"/>
      <c r="DD154" s="29"/>
      <c r="DE154" s="9"/>
      <c r="DF154" s="29"/>
      <c r="DG154" s="29"/>
      <c r="DH154" s="9">
        <f t="shared" si="2"/>
        <v>4</v>
      </c>
      <c r="DI154" s="30"/>
      <c r="DJ154" s="31"/>
      <c r="DK154" s="13"/>
    </row>
    <row r="155" spans="1:115" ht="20.100000000000001" customHeight="1">
      <c r="A155" s="7">
        <v>153750</v>
      </c>
      <c r="B155" s="13" t="s">
        <v>181</v>
      </c>
      <c r="C155" s="9">
        <v>4</v>
      </c>
      <c r="D155" s="13" t="s">
        <v>396</v>
      </c>
      <c r="E155" s="13" t="s">
        <v>383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293</v>
      </c>
      <c r="S155" s="13"/>
      <c r="T155" s="13">
        <v>1</v>
      </c>
      <c r="U155" s="13"/>
      <c r="V155" s="13"/>
      <c r="W155" s="13"/>
      <c r="X155" s="13">
        <v>1</v>
      </c>
      <c r="Y155" s="13"/>
      <c r="Z155" s="13"/>
      <c r="AA155" s="9">
        <v>1</v>
      </c>
      <c r="AB155" s="9"/>
      <c r="AC155" s="9"/>
      <c r="AD155" s="9"/>
      <c r="AE155" s="9"/>
      <c r="AF155" s="9"/>
      <c r="AG155" s="9">
        <v>1</v>
      </c>
      <c r="AH155" s="9"/>
      <c r="AI155" s="29"/>
      <c r="AJ155" s="9"/>
      <c r="AK155" s="9"/>
      <c r="AL155" s="9"/>
      <c r="AM155" s="9"/>
      <c r="AN155" s="9"/>
      <c r="AO155" s="9"/>
      <c r="AP155" s="29"/>
      <c r="AQ155" s="29"/>
      <c r="AR155" s="9"/>
      <c r="AS155" s="29"/>
      <c r="AT155" s="29"/>
      <c r="AU155" s="29"/>
      <c r="AV155" s="9"/>
      <c r="AW155" s="9"/>
      <c r="AX155" s="2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>
        <v>1</v>
      </c>
      <c r="BJ155" s="9"/>
      <c r="BK155" s="9"/>
      <c r="BL155" s="9"/>
      <c r="BM155" s="9">
        <v>1</v>
      </c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29"/>
      <c r="CF155" s="9"/>
      <c r="CG155" s="9"/>
      <c r="CH155" s="9"/>
      <c r="CI155" s="9"/>
      <c r="CJ155" s="9"/>
      <c r="CK155" s="9"/>
      <c r="CL155" s="29"/>
      <c r="CM155" s="29"/>
      <c r="CN155" s="29"/>
      <c r="CO155" s="9"/>
      <c r="CP155" s="9"/>
      <c r="CQ155" s="9"/>
      <c r="CR155" s="9"/>
      <c r="CS155" s="29"/>
      <c r="CT155" s="9"/>
      <c r="CU155" s="9"/>
      <c r="CV155" s="9"/>
      <c r="CW155" s="9"/>
      <c r="CX155" s="9"/>
      <c r="CY155" s="9"/>
      <c r="CZ155" s="9"/>
      <c r="DA155" s="29"/>
      <c r="DB155" s="29"/>
      <c r="DC155" s="9"/>
      <c r="DD155" s="29"/>
      <c r="DE155" s="9"/>
      <c r="DF155" s="29"/>
      <c r="DG155" s="29"/>
      <c r="DH155" s="9">
        <f t="shared" si="2"/>
        <v>4</v>
      </c>
      <c r="DI155" s="30"/>
      <c r="DJ155" s="31"/>
      <c r="DK155" s="13"/>
    </row>
    <row r="156" spans="1:115" ht="20.100000000000001" customHeight="1">
      <c r="A156" s="7">
        <v>153266</v>
      </c>
      <c r="B156" s="13" t="s">
        <v>182</v>
      </c>
      <c r="C156" s="9">
        <v>1</v>
      </c>
      <c r="D156" s="13" t="s">
        <v>400</v>
      </c>
      <c r="E156" s="13" t="s">
        <v>383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293</v>
      </c>
      <c r="S156" s="13"/>
      <c r="T156" s="13">
        <v>1</v>
      </c>
      <c r="U156" s="13"/>
      <c r="V156" s="13"/>
      <c r="W156" s="13"/>
      <c r="X156" s="13">
        <v>1</v>
      </c>
      <c r="Y156" s="13"/>
      <c r="Z156" s="13"/>
      <c r="AA156" s="9">
        <v>1</v>
      </c>
      <c r="AB156" s="9">
        <v>1</v>
      </c>
      <c r="AC156" s="9"/>
      <c r="AD156" s="9"/>
      <c r="AE156" s="9"/>
      <c r="AF156" s="9"/>
      <c r="AG156" s="9"/>
      <c r="AH156" s="9"/>
      <c r="AI156" s="29"/>
      <c r="AJ156" s="9"/>
      <c r="AK156" s="9"/>
      <c r="AL156" s="9"/>
      <c r="AM156" s="9"/>
      <c r="AN156" s="9"/>
      <c r="AO156" s="9"/>
      <c r="AP156" s="29"/>
      <c r="AQ156" s="29"/>
      <c r="AR156" s="9"/>
      <c r="AS156" s="29"/>
      <c r="AT156" s="29"/>
      <c r="AU156" s="29"/>
      <c r="AV156" s="9"/>
      <c r="AW156" s="9"/>
      <c r="AX156" s="2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>
        <v>1</v>
      </c>
      <c r="BJ156" s="9"/>
      <c r="BK156" s="9"/>
      <c r="BL156" s="9"/>
      <c r="BM156" s="9">
        <v>1</v>
      </c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29">
        <v>1</v>
      </c>
      <c r="CF156" s="9"/>
      <c r="CG156" s="9"/>
      <c r="CH156" s="9"/>
      <c r="CI156" s="9"/>
      <c r="CJ156" s="9"/>
      <c r="CK156" s="9"/>
      <c r="CL156" s="29"/>
      <c r="CM156" s="29"/>
      <c r="CN156" s="29"/>
      <c r="CO156" s="9"/>
      <c r="CP156" s="9"/>
      <c r="CQ156" s="9"/>
      <c r="CR156" s="9"/>
      <c r="CS156" s="29"/>
      <c r="CT156" s="9"/>
      <c r="CU156" s="9"/>
      <c r="CV156" s="9"/>
      <c r="CW156" s="9"/>
      <c r="CX156" s="9"/>
      <c r="CY156" s="9"/>
      <c r="CZ156" s="9"/>
      <c r="DA156" s="29"/>
      <c r="DB156" s="29"/>
      <c r="DC156" s="9"/>
      <c r="DD156" s="29"/>
      <c r="DE156" s="9"/>
      <c r="DF156" s="29"/>
      <c r="DG156" s="29"/>
      <c r="DH156" s="9">
        <f t="shared" si="2"/>
        <v>5</v>
      </c>
      <c r="DI156" s="30"/>
      <c r="DJ156" s="31" t="s">
        <v>481</v>
      </c>
      <c r="DK156" s="13"/>
    </row>
    <row r="157" spans="1:115" ht="20.100000000000001" customHeight="1">
      <c r="A157" s="7">
        <v>153265</v>
      </c>
      <c r="B157" s="13" t="s">
        <v>183</v>
      </c>
      <c r="C157" s="9">
        <v>4</v>
      </c>
      <c r="D157" s="13" t="s">
        <v>400</v>
      </c>
      <c r="E157" s="13" t="s">
        <v>383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293</v>
      </c>
      <c r="S157" s="13"/>
      <c r="T157" s="13">
        <v>1</v>
      </c>
      <c r="U157" s="13"/>
      <c r="V157" s="13"/>
      <c r="W157" s="13"/>
      <c r="X157" s="13">
        <v>1</v>
      </c>
      <c r="Y157" s="13"/>
      <c r="Z157" s="13"/>
      <c r="AA157" s="9">
        <v>1</v>
      </c>
      <c r="AB157" s="9">
        <v>1</v>
      </c>
      <c r="AC157" s="9"/>
      <c r="AD157" s="9"/>
      <c r="AE157" s="9"/>
      <c r="AF157" s="9"/>
      <c r="AG157" s="9"/>
      <c r="AH157" s="9"/>
      <c r="AI157" s="29"/>
      <c r="AJ157" s="9"/>
      <c r="AK157" s="9"/>
      <c r="AL157" s="9"/>
      <c r="AM157" s="9"/>
      <c r="AN157" s="9"/>
      <c r="AO157" s="9"/>
      <c r="AP157" s="29"/>
      <c r="AQ157" s="29"/>
      <c r="AR157" s="9"/>
      <c r="AS157" s="29"/>
      <c r="AT157" s="29"/>
      <c r="AU157" s="29"/>
      <c r="AV157" s="9"/>
      <c r="AW157" s="9"/>
      <c r="AX157" s="2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>
        <v>1</v>
      </c>
      <c r="BJ157" s="9"/>
      <c r="BK157" s="9"/>
      <c r="BL157" s="9"/>
      <c r="BM157" s="9">
        <v>1</v>
      </c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29">
        <v>1</v>
      </c>
      <c r="CF157" s="9"/>
      <c r="CG157" s="9"/>
      <c r="CH157" s="9"/>
      <c r="CI157" s="9"/>
      <c r="CJ157" s="9"/>
      <c r="CK157" s="9"/>
      <c r="CL157" s="29"/>
      <c r="CM157" s="29"/>
      <c r="CN157" s="29"/>
      <c r="CO157" s="9"/>
      <c r="CP157" s="9"/>
      <c r="CQ157" s="9"/>
      <c r="CR157" s="9"/>
      <c r="CS157" s="29"/>
      <c r="CT157" s="9"/>
      <c r="CU157" s="9"/>
      <c r="CV157" s="9"/>
      <c r="CW157" s="9"/>
      <c r="CX157" s="9"/>
      <c r="CY157" s="9"/>
      <c r="CZ157" s="9"/>
      <c r="DA157" s="29"/>
      <c r="DB157" s="29"/>
      <c r="DC157" s="9"/>
      <c r="DD157" s="29"/>
      <c r="DE157" s="9"/>
      <c r="DF157" s="29"/>
      <c r="DG157" s="29"/>
      <c r="DH157" s="9">
        <f t="shared" si="2"/>
        <v>5</v>
      </c>
      <c r="DI157" s="30"/>
      <c r="DJ157" s="31"/>
      <c r="DK157" s="13"/>
    </row>
    <row r="158" spans="1:115" ht="20.100000000000001" customHeight="1">
      <c r="A158" s="7">
        <v>153631</v>
      </c>
      <c r="B158" s="13" t="s">
        <v>184</v>
      </c>
      <c r="C158" s="9">
        <v>1</v>
      </c>
      <c r="D158" s="13" t="s">
        <v>382</v>
      </c>
      <c r="E158" s="13" t="s">
        <v>383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293</v>
      </c>
      <c r="S158" s="13"/>
      <c r="T158" s="13">
        <v>1</v>
      </c>
      <c r="U158" s="13"/>
      <c r="V158" s="13"/>
      <c r="W158" s="13"/>
      <c r="X158" s="13">
        <v>1</v>
      </c>
      <c r="Y158" s="13"/>
      <c r="Z158" s="13"/>
      <c r="AA158" s="9">
        <v>1</v>
      </c>
      <c r="AB158" s="9">
        <v>1</v>
      </c>
      <c r="AC158" s="9"/>
      <c r="AD158" s="9"/>
      <c r="AE158" s="9"/>
      <c r="AF158" s="9"/>
      <c r="AG158" s="9"/>
      <c r="AH158" s="9"/>
      <c r="AI158" s="29"/>
      <c r="AJ158" s="9"/>
      <c r="AK158" s="9"/>
      <c r="AL158" s="9"/>
      <c r="AM158" s="9"/>
      <c r="AN158" s="9"/>
      <c r="AO158" s="9"/>
      <c r="AP158" s="29"/>
      <c r="AQ158" s="29"/>
      <c r="AR158" s="9"/>
      <c r="AS158" s="29"/>
      <c r="AT158" s="29"/>
      <c r="AU158" s="29"/>
      <c r="AV158" s="9"/>
      <c r="AW158" s="9"/>
      <c r="AX158" s="2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>
        <v>1</v>
      </c>
      <c r="BJ158" s="9"/>
      <c r="BK158" s="9"/>
      <c r="BL158" s="9"/>
      <c r="BM158" s="9">
        <v>1</v>
      </c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29">
        <v>1</v>
      </c>
      <c r="CF158" s="9"/>
      <c r="CG158" s="9"/>
      <c r="CH158" s="9"/>
      <c r="CI158" s="9"/>
      <c r="CJ158" s="9"/>
      <c r="CK158" s="9"/>
      <c r="CL158" s="29"/>
      <c r="CM158" s="29"/>
      <c r="CN158" s="29"/>
      <c r="CO158" s="9"/>
      <c r="CP158" s="9"/>
      <c r="CQ158" s="9"/>
      <c r="CR158" s="9"/>
      <c r="CS158" s="29"/>
      <c r="CT158" s="9"/>
      <c r="CU158" s="9"/>
      <c r="CV158" s="9"/>
      <c r="CW158" s="9"/>
      <c r="CX158" s="9"/>
      <c r="CY158" s="9"/>
      <c r="CZ158" s="9"/>
      <c r="DA158" s="29"/>
      <c r="DB158" s="29"/>
      <c r="DC158" s="9"/>
      <c r="DD158" s="29"/>
      <c r="DE158" s="9"/>
      <c r="DF158" s="29"/>
      <c r="DG158" s="29"/>
      <c r="DH158" s="9">
        <f t="shared" si="2"/>
        <v>5</v>
      </c>
      <c r="DI158" s="30"/>
      <c r="DJ158" s="31" t="s">
        <v>482</v>
      </c>
      <c r="DK158" s="13"/>
    </row>
    <row r="159" spans="1:115" ht="20.100000000000001" customHeight="1">
      <c r="A159" s="7">
        <v>155046</v>
      </c>
      <c r="B159" s="13" t="s">
        <v>185</v>
      </c>
      <c r="C159" s="9">
        <v>208</v>
      </c>
      <c r="D159" s="13" t="s">
        <v>382</v>
      </c>
      <c r="E159" s="13" t="s">
        <v>383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293</v>
      </c>
      <c r="S159" s="13"/>
      <c r="T159" s="13">
        <v>1</v>
      </c>
      <c r="U159" s="13"/>
      <c r="V159" s="13"/>
      <c r="W159" s="13"/>
      <c r="X159" s="13">
        <v>1</v>
      </c>
      <c r="Y159" s="13"/>
      <c r="Z159" s="13"/>
      <c r="AA159" s="9">
        <v>1</v>
      </c>
      <c r="AB159" s="9">
        <v>1</v>
      </c>
      <c r="AC159" s="9"/>
      <c r="AD159" s="9"/>
      <c r="AE159" s="9"/>
      <c r="AF159" s="9"/>
      <c r="AG159" s="9"/>
      <c r="AH159" s="9"/>
      <c r="AI159" s="29"/>
      <c r="AJ159" s="9"/>
      <c r="AK159" s="9"/>
      <c r="AL159" s="9"/>
      <c r="AM159" s="9"/>
      <c r="AN159" s="9"/>
      <c r="AO159" s="9"/>
      <c r="AP159" s="29"/>
      <c r="AQ159" s="29"/>
      <c r="AR159" s="9"/>
      <c r="AS159" s="29"/>
      <c r="AT159" s="29"/>
      <c r="AU159" s="29"/>
      <c r="AV159" s="9"/>
      <c r="AW159" s="9"/>
      <c r="AX159" s="2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>
        <v>1</v>
      </c>
      <c r="BJ159" s="9"/>
      <c r="BK159" s="9"/>
      <c r="BL159" s="9"/>
      <c r="BM159" s="9">
        <v>1</v>
      </c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29">
        <v>1</v>
      </c>
      <c r="CF159" s="9"/>
      <c r="CG159" s="9"/>
      <c r="CH159" s="9"/>
      <c r="CI159" s="9"/>
      <c r="CJ159" s="9"/>
      <c r="CK159" s="9"/>
      <c r="CL159" s="29"/>
      <c r="CM159" s="29"/>
      <c r="CN159" s="29"/>
      <c r="CO159" s="9"/>
      <c r="CP159" s="9"/>
      <c r="CQ159" s="9"/>
      <c r="CR159" s="9"/>
      <c r="CS159" s="29"/>
      <c r="CT159" s="9"/>
      <c r="CU159" s="9"/>
      <c r="CV159" s="9"/>
      <c r="CW159" s="9"/>
      <c r="CX159" s="9"/>
      <c r="CY159" s="9"/>
      <c r="CZ159" s="9"/>
      <c r="DA159" s="29"/>
      <c r="DB159" s="29"/>
      <c r="DC159" s="9"/>
      <c r="DD159" s="29"/>
      <c r="DE159" s="9"/>
      <c r="DF159" s="29"/>
      <c r="DG159" s="29"/>
      <c r="DH159" s="9">
        <f t="shared" si="2"/>
        <v>5</v>
      </c>
      <c r="DI159" s="30"/>
      <c r="DJ159" s="31"/>
      <c r="DK159" s="13"/>
    </row>
    <row r="160" spans="1:115" ht="20.100000000000001" customHeight="1">
      <c r="A160" s="7">
        <v>155048</v>
      </c>
      <c r="B160" s="13" t="s">
        <v>186</v>
      </c>
      <c r="C160" s="9">
        <v>20</v>
      </c>
      <c r="D160" s="13" t="s">
        <v>382</v>
      </c>
      <c r="E160" s="13" t="s">
        <v>383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293</v>
      </c>
      <c r="S160" s="13"/>
      <c r="T160" s="13">
        <v>1</v>
      </c>
      <c r="U160" s="13"/>
      <c r="V160" s="13"/>
      <c r="W160" s="13"/>
      <c r="X160" s="13">
        <v>1</v>
      </c>
      <c r="Y160" s="13"/>
      <c r="Z160" s="13"/>
      <c r="AA160" s="9">
        <v>1</v>
      </c>
      <c r="AB160" s="9">
        <v>1</v>
      </c>
      <c r="AC160" s="9"/>
      <c r="AD160" s="9"/>
      <c r="AE160" s="9"/>
      <c r="AF160" s="9"/>
      <c r="AG160" s="9"/>
      <c r="AH160" s="9"/>
      <c r="AI160" s="29"/>
      <c r="AJ160" s="9"/>
      <c r="AK160" s="9"/>
      <c r="AL160" s="9"/>
      <c r="AM160" s="9"/>
      <c r="AN160" s="9"/>
      <c r="AO160" s="9"/>
      <c r="AP160" s="29"/>
      <c r="AQ160" s="29"/>
      <c r="AR160" s="9"/>
      <c r="AS160" s="29"/>
      <c r="AT160" s="29"/>
      <c r="AU160" s="29"/>
      <c r="AV160" s="9"/>
      <c r="AW160" s="9"/>
      <c r="AX160" s="2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>
        <v>1</v>
      </c>
      <c r="BJ160" s="9"/>
      <c r="BK160" s="9"/>
      <c r="BL160" s="9"/>
      <c r="BM160" s="9">
        <v>1</v>
      </c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29">
        <v>1</v>
      </c>
      <c r="CF160" s="9"/>
      <c r="CG160" s="9"/>
      <c r="CH160" s="9"/>
      <c r="CI160" s="9"/>
      <c r="CJ160" s="9"/>
      <c r="CK160" s="9"/>
      <c r="CL160" s="29"/>
      <c r="CM160" s="29"/>
      <c r="CN160" s="29"/>
      <c r="CO160" s="9"/>
      <c r="CP160" s="9"/>
      <c r="CQ160" s="9"/>
      <c r="CR160" s="9"/>
      <c r="CS160" s="29"/>
      <c r="CT160" s="9"/>
      <c r="CU160" s="9"/>
      <c r="CV160" s="9"/>
      <c r="CW160" s="9"/>
      <c r="CX160" s="9"/>
      <c r="CY160" s="9"/>
      <c r="CZ160" s="9"/>
      <c r="DA160" s="29"/>
      <c r="DB160" s="29"/>
      <c r="DC160" s="9"/>
      <c r="DD160" s="29"/>
      <c r="DE160" s="9"/>
      <c r="DF160" s="29"/>
      <c r="DG160" s="29"/>
      <c r="DH160" s="9">
        <f t="shared" si="2"/>
        <v>5</v>
      </c>
      <c r="DI160" s="30"/>
      <c r="DJ160" s="31"/>
      <c r="DK160" s="13"/>
    </row>
    <row r="161" spans="1:115" ht="20.100000000000001" customHeight="1">
      <c r="A161" s="7">
        <v>153645</v>
      </c>
      <c r="B161" s="13" t="s">
        <v>186</v>
      </c>
      <c r="C161" s="9">
        <v>20</v>
      </c>
      <c r="D161" s="13" t="s">
        <v>382</v>
      </c>
      <c r="E161" s="13" t="s">
        <v>383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293</v>
      </c>
      <c r="S161" s="13"/>
      <c r="T161" s="13">
        <v>1</v>
      </c>
      <c r="U161" s="13"/>
      <c r="V161" s="13"/>
      <c r="W161" s="13"/>
      <c r="X161" s="13">
        <v>1</v>
      </c>
      <c r="Y161" s="13"/>
      <c r="Z161" s="13"/>
      <c r="AA161" s="9">
        <v>1</v>
      </c>
      <c r="AB161" s="9">
        <v>1</v>
      </c>
      <c r="AC161" s="9"/>
      <c r="AD161" s="9"/>
      <c r="AE161" s="9"/>
      <c r="AF161" s="9"/>
      <c r="AG161" s="9"/>
      <c r="AH161" s="9"/>
      <c r="AI161" s="29"/>
      <c r="AJ161" s="9"/>
      <c r="AK161" s="9"/>
      <c r="AL161" s="9"/>
      <c r="AM161" s="9"/>
      <c r="AN161" s="9"/>
      <c r="AO161" s="9"/>
      <c r="AP161" s="29"/>
      <c r="AQ161" s="29"/>
      <c r="AR161" s="9"/>
      <c r="AS161" s="29"/>
      <c r="AT161" s="29"/>
      <c r="AU161" s="29"/>
      <c r="AV161" s="9"/>
      <c r="AW161" s="9"/>
      <c r="AX161" s="2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>
        <v>1</v>
      </c>
      <c r="BJ161" s="9"/>
      <c r="BK161" s="9"/>
      <c r="BL161" s="9"/>
      <c r="BM161" s="9">
        <v>1</v>
      </c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29">
        <v>1</v>
      </c>
      <c r="CF161" s="9"/>
      <c r="CG161" s="9"/>
      <c r="CH161" s="9"/>
      <c r="CI161" s="9"/>
      <c r="CJ161" s="9"/>
      <c r="CK161" s="9"/>
      <c r="CL161" s="29"/>
      <c r="CM161" s="29"/>
      <c r="CN161" s="29"/>
      <c r="CO161" s="9"/>
      <c r="CP161" s="9"/>
      <c r="CQ161" s="9"/>
      <c r="CR161" s="9"/>
      <c r="CS161" s="29"/>
      <c r="CT161" s="9"/>
      <c r="CU161" s="9"/>
      <c r="CV161" s="9"/>
      <c r="CW161" s="9"/>
      <c r="CX161" s="9"/>
      <c r="CY161" s="9"/>
      <c r="CZ161" s="9"/>
      <c r="DA161" s="29"/>
      <c r="DB161" s="29"/>
      <c r="DC161" s="9"/>
      <c r="DD161" s="29"/>
      <c r="DE161" s="9"/>
      <c r="DF161" s="29"/>
      <c r="DG161" s="29"/>
      <c r="DH161" s="9">
        <f t="shared" si="2"/>
        <v>5</v>
      </c>
      <c r="DI161" s="30"/>
      <c r="DJ161" s="31"/>
      <c r="DK161" s="13"/>
    </row>
    <row r="162" spans="1:115" ht="20.100000000000001" customHeight="1">
      <c r="A162" s="7">
        <v>153638</v>
      </c>
      <c r="B162" s="13" t="s">
        <v>187</v>
      </c>
      <c r="C162" s="9">
        <v>4</v>
      </c>
      <c r="D162" s="13" t="s">
        <v>382</v>
      </c>
      <c r="E162" s="13" t="s">
        <v>383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293</v>
      </c>
      <c r="S162" s="13"/>
      <c r="T162" s="13">
        <v>1</v>
      </c>
      <c r="U162" s="13"/>
      <c r="V162" s="13"/>
      <c r="W162" s="13"/>
      <c r="X162" s="13">
        <v>1</v>
      </c>
      <c r="Y162" s="13"/>
      <c r="Z162" s="13"/>
      <c r="AA162" s="9">
        <v>1</v>
      </c>
      <c r="AB162" s="9">
        <v>1</v>
      </c>
      <c r="AC162" s="9"/>
      <c r="AD162" s="9"/>
      <c r="AE162" s="9"/>
      <c r="AF162" s="9"/>
      <c r="AG162" s="9"/>
      <c r="AH162" s="9"/>
      <c r="AI162" s="29"/>
      <c r="AJ162" s="9"/>
      <c r="AK162" s="9"/>
      <c r="AL162" s="9"/>
      <c r="AM162" s="9"/>
      <c r="AN162" s="9"/>
      <c r="AO162" s="9"/>
      <c r="AP162" s="29"/>
      <c r="AQ162" s="29"/>
      <c r="AR162" s="9"/>
      <c r="AS162" s="29"/>
      <c r="AT162" s="29"/>
      <c r="AU162" s="29"/>
      <c r="AV162" s="9"/>
      <c r="AW162" s="9"/>
      <c r="AX162" s="2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>
        <v>1</v>
      </c>
      <c r="BJ162" s="9"/>
      <c r="BK162" s="9"/>
      <c r="BL162" s="9"/>
      <c r="BM162" s="9">
        <v>1</v>
      </c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29">
        <v>1</v>
      </c>
      <c r="CF162" s="9"/>
      <c r="CG162" s="9"/>
      <c r="CH162" s="9"/>
      <c r="CI162" s="9"/>
      <c r="CJ162" s="9"/>
      <c r="CK162" s="9"/>
      <c r="CL162" s="29"/>
      <c r="CM162" s="29"/>
      <c r="CN162" s="29"/>
      <c r="CO162" s="9"/>
      <c r="CP162" s="9"/>
      <c r="CQ162" s="9"/>
      <c r="CR162" s="9"/>
      <c r="CS162" s="29"/>
      <c r="CT162" s="9"/>
      <c r="CU162" s="9"/>
      <c r="CV162" s="9"/>
      <c r="CW162" s="9"/>
      <c r="CX162" s="9"/>
      <c r="CY162" s="9"/>
      <c r="CZ162" s="9"/>
      <c r="DA162" s="29"/>
      <c r="DB162" s="29"/>
      <c r="DC162" s="9"/>
      <c r="DD162" s="29"/>
      <c r="DE162" s="9"/>
      <c r="DF162" s="29"/>
      <c r="DG162" s="29"/>
      <c r="DH162" s="9">
        <f t="shared" si="2"/>
        <v>5</v>
      </c>
      <c r="DI162" s="30"/>
      <c r="DJ162" s="31"/>
      <c r="DK162" s="13"/>
    </row>
    <row r="163" spans="1:115" ht="20.100000000000001" customHeight="1">
      <c r="A163" s="7">
        <v>155047</v>
      </c>
      <c r="B163" s="13" t="s">
        <v>188</v>
      </c>
      <c r="C163" s="9">
        <v>60</v>
      </c>
      <c r="D163" s="13" t="s">
        <v>382</v>
      </c>
      <c r="E163" s="13" t="s">
        <v>383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293</v>
      </c>
      <c r="S163" s="13"/>
      <c r="T163" s="13">
        <v>1</v>
      </c>
      <c r="U163" s="13"/>
      <c r="V163" s="13"/>
      <c r="W163" s="13"/>
      <c r="X163" s="13">
        <v>1</v>
      </c>
      <c r="Y163" s="13"/>
      <c r="Z163" s="13"/>
      <c r="AA163" s="9">
        <v>1</v>
      </c>
      <c r="AB163" s="9">
        <v>1</v>
      </c>
      <c r="AC163" s="9"/>
      <c r="AD163" s="9"/>
      <c r="AE163" s="9"/>
      <c r="AF163" s="9"/>
      <c r="AG163" s="9"/>
      <c r="AH163" s="9"/>
      <c r="AI163" s="29"/>
      <c r="AJ163" s="9"/>
      <c r="AK163" s="9"/>
      <c r="AL163" s="9"/>
      <c r="AM163" s="9"/>
      <c r="AN163" s="9"/>
      <c r="AO163" s="9"/>
      <c r="AP163" s="29"/>
      <c r="AQ163" s="29"/>
      <c r="AR163" s="9"/>
      <c r="AS163" s="29"/>
      <c r="AT163" s="29"/>
      <c r="AU163" s="29"/>
      <c r="AV163" s="9"/>
      <c r="AW163" s="9"/>
      <c r="AX163" s="2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>
        <v>1</v>
      </c>
      <c r="BJ163" s="9"/>
      <c r="BK163" s="9"/>
      <c r="BL163" s="9"/>
      <c r="BM163" s="9">
        <v>1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29">
        <v>1</v>
      </c>
      <c r="CF163" s="9"/>
      <c r="CG163" s="9"/>
      <c r="CH163" s="9"/>
      <c r="CI163" s="9"/>
      <c r="CJ163" s="9"/>
      <c r="CK163" s="9"/>
      <c r="CL163" s="29"/>
      <c r="CM163" s="29"/>
      <c r="CN163" s="29"/>
      <c r="CO163" s="9"/>
      <c r="CP163" s="9"/>
      <c r="CQ163" s="9"/>
      <c r="CR163" s="9"/>
      <c r="CS163" s="29"/>
      <c r="CT163" s="9"/>
      <c r="CU163" s="9"/>
      <c r="CV163" s="9"/>
      <c r="CW163" s="9"/>
      <c r="CX163" s="9"/>
      <c r="CY163" s="9"/>
      <c r="CZ163" s="9"/>
      <c r="DA163" s="29"/>
      <c r="DB163" s="29"/>
      <c r="DC163" s="9"/>
      <c r="DD163" s="29"/>
      <c r="DE163" s="9"/>
      <c r="DF163" s="29"/>
      <c r="DG163" s="29"/>
      <c r="DH163" s="9">
        <f t="shared" si="2"/>
        <v>5</v>
      </c>
      <c r="DI163" s="30"/>
      <c r="DJ163" s="31"/>
      <c r="DK163" s="13"/>
    </row>
    <row r="164" spans="1:115" ht="20.100000000000001" customHeight="1">
      <c r="A164" s="7">
        <v>155049</v>
      </c>
      <c r="B164" s="13" t="s">
        <v>189</v>
      </c>
      <c r="C164" s="9">
        <v>208</v>
      </c>
      <c r="D164" s="13" t="s">
        <v>396</v>
      </c>
      <c r="E164" s="13" t="s">
        <v>462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293</v>
      </c>
      <c r="S164" s="13"/>
      <c r="T164" s="13">
        <v>1</v>
      </c>
      <c r="U164" s="13"/>
      <c r="V164" s="13"/>
      <c r="W164" s="13">
        <v>1</v>
      </c>
      <c r="X164" s="13">
        <v>1</v>
      </c>
      <c r="Y164" s="13"/>
      <c r="Z164" s="13"/>
      <c r="AA164" s="9"/>
      <c r="AB164" s="9"/>
      <c r="AC164" s="9"/>
      <c r="AD164" s="9"/>
      <c r="AE164" s="9"/>
      <c r="AF164" s="9"/>
      <c r="AG164" s="9"/>
      <c r="AH164" s="9"/>
      <c r="AI164" s="29"/>
      <c r="AJ164" s="9"/>
      <c r="AK164" s="9"/>
      <c r="AL164" s="9"/>
      <c r="AM164" s="9"/>
      <c r="AN164" s="9"/>
      <c r="AO164" s="9"/>
      <c r="AP164" s="29">
        <v>1</v>
      </c>
      <c r="AQ164" s="29"/>
      <c r="AR164" s="9"/>
      <c r="AS164" s="29"/>
      <c r="AT164" s="29">
        <v>1</v>
      </c>
      <c r="AU164" s="29">
        <v>1</v>
      </c>
      <c r="AV164" s="9"/>
      <c r="AW164" s="9"/>
      <c r="AX164" s="29">
        <v>1</v>
      </c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29"/>
      <c r="CF164" s="9"/>
      <c r="CG164" s="9"/>
      <c r="CH164" s="9"/>
      <c r="CI164" s="9"/>
      <c r="CJ164" s="9"/>
      <c r="CK164" s="9"/>
      <c r="CL164" s="29"/>
      <c r="CM164" s="29">
        <v>1</v>
      </c>
      <c r="CN164" s="29">
        <v>1</v>
      </c>
      <c r="CO164" s="9"/>
      <c r="CP164" s="9">
        <v>1</v>
      </c>
      <c r="CQ164" s="9"/>
      <c r="CR164" s="9"/>
      <c r="CS164" s="29"/>
      <c r="CT164" s="9"/>
      <c r="CU164" s="9"/>
      <c r="CV164" s="9"/>
      <c r="CW164" s="9"/>
      <c r="CX164" s="9"/>
      <c r="CY164" s="9"/>
      <c r="CZ164" s="9"/>
      <c r="DA164" s="29"/>
      <c r="DB164" s="29"/>
      <c r="DC164" s="9"/>
      <c r="DD164" s="29"/>
      <c r="DE164" s="9"/>
      <c r="DF164" s="29"/>
      <c r="DG164" s="29"/>
      <c r="DH164" s="9">
        <f t="shared" si="2"/>
        <v>7</v>
      </c>
      <c r="DI164" s="30"/>
      <c r="DJ164" s="31" t="s">
        <v>483</v>
      </c>
      <c r="DK164" s="13"/>
    </row>
    <row r="165" spans="1:115" ht="20.100000000000001" customHeight="1">
      <c r="A165" s="7">
        <v>152722</v>
      </c>
      <c r="B165" s="13" t="s">
        <v>540</v>
      </c>
      <c r="C165" s="9">
        <v>1</v>
      </c>
      <c r="D165" s="13" t="s">
        <v>396</v>
      </c>
      <c r="E165" s="13" t="s">
        <v>462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293</v>
      </c>
      <c r="S165" s="13"/>
      <c r="T165" s="13">
        <v>1</v>
      </c>
      <c r="U165" s="13"/>
      <c r="V165" s="13"/>
      <c r="W165" s="13">
        <v>1</v>
      </c>
      <c r="X165" s="13">
        <v>1</v>
      </c>
      <c r="Y165" s="13"/>
      <c r="Z165" s="13"/>
      <c r="AA165" s="9"/>
      <c r="AB165" s="9"/>
      <c r="AC165" s="9"/>
      <c r="AD165" s="9"/>
      <c r="AE165" s="9"/>
      <c r="AF165" s="9"/>
      <c r="AG165" s="9"/>
      <c r="AH165" s="9"/>
      <c r="AI165" s="29"/>
      <c r="AJ165" s="9"/>
      <c r="AK165" s="9"/>
      <c r="AL165" s="9"/>
      <c r="AM165" s="9"/>
      <c r="AN165" s="9"/>
      <c r="AO165" s="9"/>
      <c r="AP165" s="29">
        <v>1</v>
      </c>
      <c r="AQ165" s="29"/>
      <c r="AR165" s="9"/>
      <c r="AS165" s="29"/>
      <c r="AT165" s="29">
        <v>1</v>
      </c>
      <c r="AU165" s="29">
        <v>1</v>
      </c>
      <c r="AV165" s="9"/>
      <c r="AW165" s="9"/>
      <c r="AX165" s="29">
        <v>1</v>
      </c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29"/>
      <c r="CF165" s="9"/>
      <c r="CG165" s="9"/>
      <c r="CH165" s="9"/>
      <c r="CI165" s="9"/>
      <c r="CJ165" s="9"/>
      <c r="CK165" s="9"/>
      <c r="CL165" s="29"/>
      <c r="CM165" s="29">
        <v>1</v>
      </c>
      <c r="CN165" s="29">
        <v>1</v>
      </c>
      <c r="CO165" s="9"/>
      <c r="CP165" s="9">
        <v>1</v>
      </c>
      <c r="CQ165" s="9"/>
      <c r="CR165" s="9"/>
      <c r="CS165" s="29"/>
      <c r="CT165" s="9"/>
      <c r="CU165" s="9"/>
      <c r="CV165" s="9"/>
      <c r="CW165" s="9"/>
      <c r="CX165" s="9"/>
      <c r="CY165" s="9"/>
      <c r="CZ165" s="9"/>
      <c r="DA165" s="29"/>
      <c r="DB165" s="29"/>
      <c r="DC165" s="9"/>
      <c r="DD165" s="29"/>
      <c r="DE165" s="9"/>
      <c r="DF165" s="29"/>
      <c r="DG165" s="29"/>
      <c r="DH165" s="9">
        <f t="shared" ref="DH165" si="3">SUM(AA165:DG165)</f>
        <v>7</v>
      </c>
      <c r="DI165" s="30"/>
      <c r="DJ165" s="31" t="s">
        <v>483</v>
      </c>
      <c r="DK165" s="13"/>
    </row>
    <row r="166" spans="1:115" ht="20.100000000000001" customHeight="1">
      <c r="A166" s="7">
        <v>154806</v>
      </c>
      <c r="B166" s="13" t="s">
        <v>190</v>
      </c>
      <c r="C166" s="9">
        <v>4</v>
      </c>
      <c r="D166" s="13" t="s">
        <v>396</v>
      </c>
      <c r="E166" s="13" t="s">
        <v>462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293</v>
      </c>
      <c r="S166" s="13"/>
      <c r="T166" s="13">
        <v>1</v>
      </c>
      <c r="U166" s="13"/>
      <c r="V166" s="13"/>
      <c r="W166" s="13">
        <v>1</v>
      </c>
      <c r="X166" s="13">
        <v>1</v>
      </c>
      <c r="Y166" s="13"/>
      <c r="Z166" s="13"/>
      <c r="AA166" s="9"/>
      <c r="AB166" s="9"/>
      <c r="AC166" s="9"/>
      <c r="AD166" s="9"/>
      <c r="AE166" s="9"/>
      <c r="AF166" s="9"/>
      <c r="AG166" s="9"/>
      <c r="AH166" s="9"/>
      <c r="AI166" s="29"/>
      <c r="AJ166" s="9"/>
      <c r="AK166" s="9"/>
      <c r="AL166" s="9"/>
      <c r="AM166" s="9"/>
      <c r="AN166" s="9"/>
      <c r="AO166" s="9"/>
      <c r="AP166" s="29">
        <v>1</v>
      </c>
      <c r="AQ166" s="29"/>
      <c r="AR166" s="9"/>
      <c r="AS166" s="29"/>
      <c r="AT166" s="29">
        <v>1</v>
      </c>
      <c r="AU166" s="29">
        <v>1</v>
      </c>
      <c r="AV166" s="9"/>
      <c r="AW166" s="9"/>
      <c r="AX166" s="29">
        <v>1</v>
      </c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29"/>
      <c r="CF166" s="9"/>
      <c r="CG166" s="9"/>
      <c r="CH166" s="9"/>
      <c r="CI166" s="9"/>
      <c r="CJ166" s="9"/>
      <c r="CK166" s="9"/>
      <c r="CL166" s="29"/>
      <c r="CM166" s="29">
        <v>1</v>
      </c>
      <c r="CN166" s="29">
        <v>1</v>
      </c>
      <c r="CO166" s="9"/>
      <c r="CP166" s="9">
        <v>1</v>
      </c>
      <c r="CQ166" s="9"/>
      <c r="CR166" s="9"/>
      <c r="CS166" s="29"/>
      <c r="CT166" s="9"/>
      <c r="CU166" s="9"/>
      <c r="CV166" s="9"/>
      <c r="CW166" s="9"/>
      <c r="CX166" s="9"/>
      <c r="CY166" s="9"/>
      <c r="CZ166" s="9"/>
      <c r="DA166" s="29"/>
      <c r="DB166" s="29"/>
      <c r="DC166" s="9"/>
      <c r="DD166" s="29"/>
      <c r="DE166" s="9"/>
      <c r="DF166" s="29"/>
      <c r="DG166" s="29"/>
      <c r="DH166" s="9">
        <f t="shared" si="2"/>
        <v>7</v>
      </c>
      <c r="DI166" s="30"/>
      <c r="DJ166" s="31"/>
      <c r="DK166" s="13"/>
    </row>
    <row r="167" spans="1:115" ht="20.100000000000001" customHeight="1">
      <c r="A167" s="7">
        <v>153392</v>
      </c>
      <c r="B167" s="13" t="s">
        <v>191</v>
      </c>
      <c r="C167" s="9">
        <v>60</v>
      </c>
      <c r="D167" s="13" t="s">
        <v>396</v>
      </c>
      <c r="E167" s="13" t="s">
        <v>462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293</v>
      </c>
      <c r="S167" s="13"/>
      <c r="T167" s="13">
        <v>1</v>
      </c>
      <c r="U167" s="13"/>
      <c r="V167" s="13"/>
      <c r="W167" s="13">
        <v>1</v>
      </c>
      <c r="X167" s="13">
        <v>1</v>
      </c>
      <c r="Y167" s="13"/>
      <c r="Z167" s="13"/>
      <c r="AA167" s="9"/>
      <c r="AB167" s="9"/>
      <c r="AC167" s="9"/>
      <c r="AD167" s="9"/>
      <c r="AE167" s="9"/>
      <c r="AF167" s="9"/>
      <c r="AG167" s="9"/>
      <c r="AH167" s="9"/>
      <c r="AI167" s="29"/>
      <c r="AJ167" s="9"/>
      <c r="AK167" s="9"/>
      <c r="AL167" s="9"/>
      <c r="AM167" s="9"/>
      <c r="AN167" s="9"/>
      <c r="AO167" s="9"/>
      <c r="AP167" s="29">
        <v>1</v>
      </c>
      <c r="AQ167" s="29"/>
      <c r="AR167" s="9"/>
      <c r="AS167" s="29"/>
      <c r="AT167" s="29">
        <v>1</v>
      </c>
      <c r="AU167" s="29">
        <v>1</v>
      </c>
      <c r="AV167" s="9"/>
      <c r="AW167" s="9"/>
      <c r="AX167" s="29">
        <v>1</v>
      </c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29"/>
      <c r="CF167" s="9"/>
      <c r="CG167" s="9"/>
      <c r="CH167" s="9"/>
      <c r="CI167" s="9"/>
      <c r="CJ167" s="9"/>
      <c r="CK167" s="9"/>
      <c r="CL167" s="29"/>
      <c r="CM167" s="29">
        <v>1</v>
      </c>
      <c r="CN167" s="29">
        <v>1</v>
      </c>
      <c r="CO167" s="9"/>
      <c r="CP167" s="9">
        <v>1</v>
      </c>
      <c r="CQ167" s="9"/>
      <c r="CR167" s="9"/>
      <c r="CS167" s="29"/>
      <c r="CT167" s="9"/>
      <c r="CU167" s="9"/>
      <c r="CV167" s="9"/>
      <c r="CW167" s="9"/>
      <c r="CX167" s="9"/>
      <c r="CY167" s="9"/>
      <c r="CZ167" s="9"/>
      <c r="DA167" s="29"/>
      <c r="DB167" s="29"/>
      <c r="DC167" s="9"/>
      <c r="DD167" s="29"/>
      <c r="DE167" s="9"/>
      <c r="DF167" s="29"/>
      <c r="DG167" s="29"/>
      <c r="DH167" s="9">
        <f t="shared" si="2"/>
        <v>7</v>
      </c>
      <c r="DI167" s="30"/>
      <c r="DJ167" s="31"/>
      <c r="DK167" s="13"/>
    </row>
    <row r="168" spans="1:115" ht="20.100000000000001" customHeight="1">
      <c r="A168" s="7">
        <v>154902</v>
      </c>
      <c r="B168" s="13" t="s">
        <v>192</v>
      </c>
      <c r="C168" s="9">
        <v>208</v>
      </c>
      <c r="D168" s="13" t="s">
        <v>400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9"/>
      <c r="AB168" s="9"/>
      <c r="AC168" s="9"/>
      <c r="AD168" s="9"/>
      <c r="AE168" s="9"/>
      <c r="AF168" s="9"/>
      <c r="AG168" s="9"/>
      <c r="AH168" s="9"/>
      <c r="AI168" s="29"/>
      <c r="AJ168" s="9"/>
      <c r="AK168" s="9"/>
      <c r="AL168" s="9"/>
      <c r="AM168" s="9"/>
      <c r="AN168" s="9"/>
      <c r="AO168" s="9"/>
      <c r="AP168" s="29"/>
      <c r="AQ168" s="29"/>
      <c r="AR168" s="9"/>
      <c r="AS168" s="29"/>
      <c r="AT168" s="29"/>
      <c r="AU168" s="29"/>
      <c r="AV168" s="9"/>
      <c r="AW168" s="9"/>
      <c r="AX168" s="2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29"/>
      <c r="CF168" s="9"/>
      <c r="CG168" s="9"/>
      <c r="CH168" s="9"/>
      <c r="CI168" s="9"/>
      <c r="CJ168" s="9"/>
      <c r="CK168" s="9"/>
      <c r="CL168" s="29"/>
      <c r="CM168" s="29"/>
      <c r="CN168" s="29"/>
      <c r="CO168" s="9"/>
      <c r="CP168" s="9"/>
      <c r="CQ168" s="9"/>
      <c r="CR168" s="9"/>
      <c r="CS168" s="29"/>
      <c r="CT168" s="9"/>
      <c r="CU168" s="9"/>
      <c r="CV168" s="9"/>
      <c r="CW168" s="9"/>
      <c r="CX168" s="9"/>
      <c r="CY168" s="9"/>
      <c r="CZ168" s="9"/>
      <c r="DA168" s="29"/>
      <c r="DB168" s="29"/>
      <c r="DC168" s="9"/>
      <c r="DD168" s="29"/>
      <c r="DE168" s="9"/>
      <c r="DF168" s="29"/>
      <c r="DG168" s="29"/>
      <c r="DH168" s="9">
        <f t="shared" si="2"/>
        <v>0</v>
      </c>
      <c r="DI168" s="30"/>
      <c r="DJ168" s="31"/>
      <c r="DK168" s="13"/>
    </row>
    <row r="169" spans="1:115" ht="20.100000000000001" customHeight="1">
      <c r="A169" s="7">
        <v>153543</v>
      </c>
      <c r="B169" s="13" t="s">
        <v>193</v>
      </c>
      <c r="C169" s="9">
        <v>208</v>
      </c>
      <c r="D169" s="13" t="s">
        <v>400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9"/>
      <c r="AB169" s="9"/>
      <c r="AC169" s="9"/>
      <c r="AD169" s="9"/>
      <c r="AE169" s="9"/>
      <c r="AF169" s="9"/>
      <c r="AG169" s="9"/>
      <c r="AH169" s="9"/>
      <c r="AI169" s="29"/>
      <c r="AJ169" s="9"/>
      <c r="AK169" s="9"/>
      <c r="AL169" s="9"/>
      <c r="AM169" s="9"/>
      <c r="AN169" s="9"/>
      <c r="AO169" s="9"/>
      <c r="AP169" s="29"/>
      <c r="AQ169" s="29"/>
      <c r="AR169" s="9"/>
      <c r="AS169" s="29"/>
      <c r="AT169" s="29"/>
      <c r="AU169" s="29"/>
      <c r="AV169" s="9"/>
      <c r="AW169" s="9"/>
      <c r="AX169" s="2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29"/>
      <c r="CF169" s="9"/>
      <c r="CG169" s="9"/>
      <c r="CH169" s="9"/>
      <c r="CI169" s="9"/>
      <c r="CJ169" s="9"/>
      <c r="CK169" s="9"/>
      <c r="CL169" s="29"/>
      <c r="CM169" s="29"/>
      <c r="CN169" s="29"/>
      <c r="CO169" s="9"/>
      <c r="CP169" s="9"/>
      <c r="CQ169" s="9"/>
      <c r="CR169" s="9"/>
      <c r="CS169" s="29"/>
      <c r="CT169" s="9"/>
      <c r="CU169" s="9"/>
      <c r="CV169" s="9"/>
      <c r="CW169" s="9"/>
      <c r="CX169" s="9"/>
      <c r="CY169" s="9"/>
      <c r="CZ169" s="9"/>
      <c r="DA169" s="29"/>
      <c r="DB169" s="29"/>
      <c r="DC169" s="9"/>
      <c r="DD169" s="29"/>
      <c r="DE169" s="9"/>
      <c r="DF169" s="29"/>
      <c r="DG169" s="29"/>
      <c r="DH169" s="9">
        <f t="shared" si="2"/>
        <v>0</v>
      </c>
      <c r="DI169" s="30"/>
      <c r="DJ169" s="31" t="s">
        <v>484</v>
      </c>
      <c r="DK169" s="13"/>
    </row>
    <row r="170" spans="1:115" ht="20.100000000000001" customHeight="1">
      <c r="A170" s="7">
        <v>152709</v>
      </c>
      <c r="B170" s="13" t="s">
        <v>194</v>
      </c>
      <c r="C170" s="9">
        <v>20</v>
      </c>
      <c r="D170" s="13" t="s">
        <v>400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9"/>
      <c r="AB170" s="9"/>
      <c r="AC170" s="9"/>
      <c r="AD170" s="9"/>
      <c r="AE170" s="9"/>
      <c r="AF170" s="9"/>
      <c r="AG170" s="9"/>
      <c r="AH170" s="9"/>
      <c r="AI170" s="29"/>
      <c r="AJ170" s="9"/>
      <c r="AK170" s="9"/>
      <c r="AL170" s="9"/>
      <c r="AM170" s="9"/>
      <c r="AN170" s="9"/>
      <c r="AO170" s="9"/>
      <c r="AP170" s="29"/>
      <c r="AQ170" s="29"/>
      <c r="AR170" s="9"/>
      <c r="AS170" s="29"/>
      <c r="AT170" s="29"/>
      <c r="AU170" s="29"/>
      <c r="AV170" s="9"/>
      <c r="AW170" s="9"/>
      <c r="AX170" s="2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29"/>
      <c r="CF170" s="9"/>
      <c r="CG170" s="9"/>
      <c r="CH170" s="9"/>
      <c r="CI170" s="9"/>
      <c r="CJ170" s="9"/>
      <c r="CK170" s="9"/>
      <c r="CL170" s="29"/>
      <c r="CM170" s="29"/>
      <c r="CN170" s="29"/>
      <c r="CO170" s="9"/>
      <c r="CP170" s="9"/>
      <c r="CQ170" s="9"/>
      <c r="CR170" s="9"/>
      <c r="CS170" s="29"/>
      <c r="CT170" s="9"/>
      <c r="CU170" s="9"/>
      <c r="CV170" s="9"/>
      <c r="CW170" s="9"/>
      <c r="CX170" s="9"/>
      <c r="CY170" s="9"/>
      <c r="CZ170" s="9"/>
      <c r="DA170" s="29"/>
      <c r="DB170" s="29"/>
      <c r="DC170" s="9"/>
      <c r="DD170" s="29"/>
      <c r="DE170" s="9"/>
      <c r="DF170" s="29"/>
      <c r="DG170" s="29"/>
      <c r="DH170" s="9">
        <f t="shared" si="2"/>
        <v>0</v>
      </c>
      <c r="DI170" s="30"/>
      <c r="DJ170" s="31"/>
      <c r="DK170" s="13"/>
    </row>
    <row r="171" spans="1:115" ht="20.100000000000001" customHeight="1">
      <c r="A171" s="7">
        <v>153541</v>
      </c>
      <c r="B171" s="13" t="s">
        <v>195</v>
      </c>
      <c r="C171" s="9">
        <v>208</v>
      </c>
      <c r="D171" s="13" t="s">
        <v>396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9"/>
      <c r="AB171" s="9"/>
      <c r="AC171" s="9"/>
      <c r="AD171" s="9"/>
      <c r="AE171" s="9"/>
      <c r="AF171" s="9"/>
      <c r="AG171" s="9"/>
      <c r="AH171" s="9"/>
      <c r="AI171" s="29"/>
      <c r="AJ171" s="9"/>
      <c r="AK171" s="9"/>
      <c r="AL171" s="9"/>
      <c r="AM171" s="9"/>
      <c r="AN171" s="9"/>
      <c r="AO171" s="9"/>
      <c r="AP171" s="29"/>
      <c r="AQ171" s="29"/>
      <c r="AR171" s="9"/>
      <c r="AS171" s="29"/>
      <c r="AT171" s="29"/>
      <c r="AU171" s="29"/>
      <c r="AV171" s="9"/>
      <c r="AW171" s="9"/>
      <c r="AX171" s="2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29"/>
      <c r="CF171" s="9"/>
      <c r="CG171" s="9"/>
      <c r="CH171" s="9"/>
      <c r="CI171" s="9"/>
      <c r="CJ171" s="9"/>
      <c r="CK171" s="9"/>
      <c r="CL171" s="29"/>
      <c r="CM171" s="29"/>
      <c r="CN171" s="29"/>
      <c r="CO171" s="9"/>
      <c r="CP171" s="9"/>
      <c r="CQ171" s="9"/>
      <c r="CR171" s="9"/>
      <c r="CS171" s="29"/>
      <c r="CT171" s="9"/>
      <c r="CU171" s="9"/>
      <c r="CV171" s="9"/>
      <c r="CW171" s="9"/>
      <c r="CX171" s="9"/>
      <c r="CY171" s="9"/>
      <c r="CZ171" s="9"/>
      <c r="DA171" s="29"/>
      <c r="DB171" s="29"/>
      <c r="DC171" s="9"/>
      <c r="DD171" s="29"/>
      <c r="DE171" s="9"/>
      <c r="DF171" s="29"/>
      <c r="DG171" s="29"/>
      <c r="DH171" s="9">
        <f t="shared" si="2"/>
        <v>0</v>
      </c>
      <c r="DI171" s="30"/>
      <c r="DJ171" s="31"/>
      <c r="DK171" s="13"/>
    </row>
    <row r="172" spans="1:115" ht="20.100000000000001" customHeight="1">
      <c r="A172" s="7">
        <v>152707</v>
      </c>
      <c r="B172" s="13" t="s">
        <v>196</v>
      </c>
      <c r="C172" s="9">
        <v>20</v>
      </c>
      <c r="D172" s="13" t="s">
        <v>396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9"/>
      <c r="AB172" s="9"/>
      <c r="AC172" s="9"/>
      <c r="AD172" s="9"/>
      <c r="AE172" s="9"/>
      <c r="AF172" s="9"/>
      <c r="AG172" s="9"/>
      <c r="AH172" s="9"/>
      <c r="AI172" s="29"/>
      <c r="AJ172" s="9"/>
      <c r="AK172" s="9"/>
      <c r="AL172" s="9"/>
      <c r="AM172" s="9"/>
      <c r="AN172" s="9"/>
      <c r="AO172" s="9"/>
      <c r="AP172" s="29"/>
      <c r="AQ172" s="29"/>
      <c r="AR172" s="9"/>
      <c r="AS172" s="29"/>
      <c r="AT172" s="29"/>
      <c r="AU172" s="29"/>
      <c r="AV172" s="9"/>
      <c r="AW172" s="9"/>
      <c r="AX172" s="2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29"/>
      <c r="CF172" s="9"/>
      <c r="CG172" s="9"/>
      <c r="CH172" s="9"/>
      <c r="CI172" s="9"/>
      <c r="CJ172" s="9"/>
      <c r="CK172" s="9"/>
      <c r="CL172" s="29"/>
      <c r="CM172" s="29"/>
      <c r="CN172" s="29"/>
      <c r="CO172" s="9"/>
      <c r="CP172" s="9"/>
      <c r="CQ172" s="9"/>
      <c r="CR172" s="9"/>
      <c r="CS172" s="29"/>
      <c r="CT172" s="9"/>
      <c r="CU172" s="9"/>
      <c r="CV172" s="9"/>
      <c r="CW172" s="9"/>
      <c r="CX172" s="9"/>
      <c r="CY172" s="9"/>
      <c r="CZ172" s="9"/>
      <c r="DA172" s="29"/>
      <c r="DB172" s="29"/>
      <c r="DC172" s="9"/>
      <c r="DD172" s="29"/>
      <c r="DE172" s="9"/>
      <c r="DF172" s="29"/>
      <c r="DG172" s="29"/>
      <c r="DH172" s="9">
        <f t="shared" si="2"/>
        <v>0</v>
      </c>
      <c r="DI172" s="30"/>
      <c r="DJ172" s="31"/>
      <c r="DK172" s="13"/>
    </row>
    <row r="173" spans="1:115" ht="20.100000000000001" customHeight="1">
      <c r="A173" s="7">
        <v>153744</v>
      </c>
      <c r="B173" s="13" t="s">
        <v>197</v>
      </c>
      <c r="C173" s="9">
        <v>208</v>
      </c>
      <c r="D173" s="13" t="s">
        <v>404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9"/>
      <c r="AB173" s="9"/>
      <c r="AC173" s="9"/>
      <c r="AD173" s="9"/>
      <c r="AE173" s="9"/>
      <c r="AF173" s="9"/>
      <c r="AG173" s="9"/>
      <c r="AH173" s="9"/>
      <c r="AI173" s="29"/>
      <c r="AJ173" s="9"/>
      <c r="AK173" s="9"/>
      <c r="AL173" s="9"/>
      <c r="AM173" s="9"/>
      <c r="AN173" s="9"/>
      <c r="AO173" s="9"/>
      <c r="AP173" s="29"/>
      <c r="AQ173" s="29"/>
      <c r="AR173" s="9"/>
      <c r="AS173" s="29"/>
      <c r="AT173" s="29"/>
      <c r="AU173" s="29"/>
      <c r="AV173" s="9"/>
      <c r="AW173" s="9"/>
      <c r="AX173" s="2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29"/>
      <c r="CF173" s="9"/>
      <c r="CG173" s="9"/>
      <c r="CH173" s="9"/>
      <c r="CI173" s="9"/>
      <c r="CJ173" s="9"/>
      <c r="CK173" s="9"/>
      <c r="CL173" s="29"/>
      <c r="CM173" s="29"/>
      <c r="CN173" s="29"/>
      <c r="CO173" s="9"/>
      <c r="CP173" s="9"/>
      <c r="CQ173" s="9"/>
      <c r="CR173" s="9"/>
      <c r="CS173" s="29"/>
      <c r="CT173" s="9"/>
      <c r="CU173" s="9"/>
      <c r="CV173" s="9"/>
      <c r="CW173" s="9"/>
      <c r="CX173" s="9"/>
      <c r="CY173" s="9"/>
      <c r="CZ173" s="9"/>
      <c r="DA173" s="29"/>
      <c r="DB173" s="29"/>
      <c r="DC173" s="9"/>
      <c r="DD173" s="29"/>
      <c r="DE173" s="9"/>
      <c r="DF173" s="29"/>
      <c r="DG173" s="29"/>
      <c r="DH173" s="9">
        <f t="shared" si="2"/>
        <v>0</v>
      </c>
      <c r="DI173" s="30"/>
      <c r="DJ173" s="31"/>
      <c r="DK173" s="13"/>
    </row>
    <row r="174" spans="1:115" ht="20.100000000000001" customHeight="1">
      <c r="A174" s="7">
        <v>154540</v>
      </c>
      <c r="B174" s="13" t="s">
        <v>198</v>
      </c>
      <c r="C174" s="9">
        <v>20</v>
      </c>
      <c r="D174" s="13" t="s">
        <v>404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9"/>
      <c r="AB174" s="9"/>
      <c r="AC174" s="9"/>
      <c r="AD174" s="9"/>
      <c r="AE174" s="9"/>
      <c r="AF174" s="9"/>
      <c r="AG174" s="9"/>
      <c r="AH174" s="9"/>
      <c r="AI174" s="29"/>
      <c r="AJ174" s="9"/>
      <c r="AK174" s="9"/>
      <c r="AL174" s="9"/>
      <c r="AM174" s="9"/>
      <c r="AN174" s="9"/>
      <c r="AO174" s="9"/>
      <c r="AP174" s="29"/>
      <c r="AQ174" s="29"/>
      <c r="AR174" s="9"/>
      <c r="AS174" s="29"/>
      <c r="AT174" s="29"/>
      <c r="AU174" s="29"/>
      <c r="AV174" s="9"/>
      <c r="AW174" s="9"/>
      <c r="AX174" s="2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29"/>
      <c r="CF174" s="9"/>
      <c r="CG174" s="9"/>
      <c r="CH174" s="9"/>
      <c r="CI174" s="9"/>
      <c r="CJ174" s="9"/>
      <c r="CK174" s="9"/>
      <c r="CL174" s="29"/>
      <c r="CM174" s="29"/>
      <c r="CN174" s="29"/>
      <c r="CO174" s="9"/>
      <c r="CP174" s="9"/>
      <c r="CQ174" s="9"/>
      <c r="CR174" s="9"/>
      <c r="CS174" s="29"/>
      <c r="CT174" s="9"/>
      <c r="CU174" s="9"/>
      <c r="CV174" s="9"/>
      <c r="CW174" s="9"/>
      <c r="CX174" s="9"/>
      <c r="CY174" s="9"/>
      <c r="CZ174" s="9"/>
      <c r="DA174" s="29"/>
      <c r="DB174" s="29"/>
      <c r="DC174" s="9"/>
      <c r="DD174" s="29"/>
      <c r="DE174" s="9"/>
      <c r="DF174" s="29"/>
      <c r="DG174" s="29"/>
      <c r="DH174" s="9">
        <f t="shared" si="2"/>
        <v>0</v>
      </c>
      <c r="DI174" s="30"/>
      <c r="DJ174" s="31"/>
      <c r="DK174" s="13"/>
    </row>
    <row r="175" spans="1:115" ht="20.100000000000001" customHeight="1">
      <c r="A175" s="7">
        <v>152857</v>
      </c>
      <c r="B175" s="13" t="s">
        <v>199</v>
      </c>
      <c r="C175" s="9">
        <v>208</v>
      </c>
      <c r="D175" s="13" t="s">
        <v>485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9"/>
      <c r="AB175" s="9"/>
      <c r="AC175" s="9"/>
      <c r="AD175" s="9"/>
      <c r="AE175" s="9"/>
      <c r="AF175" s="9"/>
      <c r="AG175" s="9"/>
      <c r="AH175" s="9"/>
      <c r="AI175" s="29"/>
      <c r="AJ175" s="9"/>
      <c r="AK175" s="9"/>
      <c r="AL175" s="9"/>
      <c r="AM175" s="9"/>
      <c r="AN175" s="9"/>
      <c r="AO175" s="9"/>
      <c r="AP175" s="29"/>
      <c r="AQ175" s="29"/>
      <c r="AR175" s="9"/>
      <c r="AS175" s="29"/>
      <c r="AT175" s="29"/>
      <c r="AU175" s="29"/>
      <c r="AV175" s="9"/>
      <c r="AW175" s="9"/>
      <c r="AX175" s="2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29"/>
      <c r="CF175" s="9"/>
      <c r="CG175" s="9"/>
      <c r="CH175" s="9"/>
      <c r="CI175" s="9"/>
      <c r="CJ175" s="9"/>
      <c r="CK175" s="9"/>
      <c r="CL175" s="29"/>
      <c r="CM175" s="29"/>
      <c r="CN175" s="29"/>
      <c r="CO175" s="9"/>
      <c r="CP175" s="9"/>
      <c r="CQ175" s="9"/>
      <c r="CR175" s="9"/>
      <c r="CS175" s="29"/>
      <c r="CT175" s="9"/>
      <c r="CU175" s="9"/>
      <c r="CV175" s="9"/>
      <c r="CW175" s="9"/>
      <c r="CX175" s="9"/>
      <c r="CY175" s="9"/>
      <c r="CZ175" s="9"/>
      <c r="DA175" s="29"/>
      <c r="DB175" s="29"/>
      <c r="DC175" s="9"/>
      <c r="DD175" s="29"/>
      <c r="DE175" s="9"/>
      <c r="DF175" s="29"/>
      <c r="DG175" s="29"/>
      <c r="DH175" s="9">
        <f t="shared" si="2"/>
        <v>0</v>
      </c>
      <c r="DI175" s="30"/>
      <c r="DJ175" s="31"/>
      <c r="DK175" s="13"/>
    </row>
    <row r="176" spans="1:115" ht="20.100000000000001" customHeight="1">
      <c r="A176" s="7">
        <v>152737</v>
      </c>
      <c r="B176" s="13" t="s">
        <v>200</v>
      </c>
      <c r="C176" s="9">
        <v>20</v>
      </c>
      <c r="D176" s="13" t="s">
        <v>485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9"/>
      <c r="AB176" s="9"/>
      <c r="AC176" s="9"/>
      <c r="AD176" s="9"/>
      <c r="AE176" s="9"/>
      <c r="AF176" s="9"/>
      <c r="AG176" s="9"/>
      <c r="AH176" s="9"/>
      <c r="AI176" s="29"/>
      <c r="AJ176" s="9"/>
      <c r="AK176" s="9"/>
      <c r="AL176" s="9"/>
      <c r="AM176" s="9"/>
      <c r="AN176" s="9"/>
      <c r="AO176" s="9"/>
      <c r="AP176" s="29"/>
      <c r="AQ176" s="29"/>
      <c r="AR176" s="9"/>
      <c r="AS176" s="29"/>
      <c r="AT176" s="29"/>
      <c r="AU176" s="29"/>
      <c r="AV176" s="9"/>
      <c r="AW176" s="9"/>
      <c r="AX176" s="2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29"/>
      <c r="CF176" s="9"/>
      <c r="CG176" s="9"/>
      <c r="CH176" s="9"/>
      <c r="CI176" s="9"/>
      <c r="CJ176" s="9"/>
      <c r="CK176" s="9"/>
      <c r="CL176" s="29"/>
      <c r="CM176" s="29"/>
      <c r="CN176" s="29"/>
      <c r="CO176" s="9"/>
      <c r="CP176" s="9"/>
      <c r="CQ176" s="9"/>
      <c r="CR176" s="9"/>
      <c r="CS176" s="29"/>
      <c r="CT176" s="9"/>
      <c r="CU176" s="9"/>
      <c r="CV176" s="9"/>
      <c r="CW176" s="9"/>
      <c r="CX176" s="9"/>
      <c r="CY176" s="9"/>
      <c r="CZ176" s="9"/>
      <c r="DA176" s="29"/>
      <c r="DB176" s="29"/>
      <c r="DC176" s="9"/>
      <c r="DD176" s="29"/>
      <c r="DE176" s="9"/>
      <c r="DF176" s="29"/>
      <c r="DG176" s="29"/>
      <c r="DH176" s="9">
        <f t="shared" si="2"/>
        <v>0</v>
      </c>
      <c r="DI176" s="30"/>
      <c r="DJ176" s="31"/>
      <c r="DK176" s="13"/>
    </row>
    <row r="177" spans="1:115" ht="20.100000000000001" customHeight="1">
      <c r="A177" s="7">
        <v>153852</v>
      </c>
      <c r="B177" s="13" t="s">
        <v>201</v>
      </c>
      <c r="C177" s="9">
        <v>208</v>
      </c>
      <c r="D177" s="13" t="s">
        <v>486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9"/>
      <c r="AB177" s="9"/>
      <c r="AC177" s="9"/>
      <c r="AD177" s="9"/>
      <c r="AE177" s="9"/>
      <c r="AF177" s="9"/>
      <c r="AG177" s="9"/>
      <c r="AH177" s="9"/>
      <c r="AI177" s="29"/>
      <c r="AJ177" s="9"/>
      <c r="AK177" s="9"/>
      <c r="AL177" s="9"/>
      <c r="AM177" s="9"/>
      <c r="AN177" s="9"/>
      <c r="AO177" s="9"/>
      <c r="AP177" s="29"/>
      <c r="AQ177" s="29"/>
      <c r="AR177" s="9"/>
      <c r="AS177" s="29"/>
      <c r="AT177" s="29"/>
      <c r="AU177" s="29"/>
      <c r="AV177" s="9"/>
      <c r="AW177" s="9"/>
      <c r="AX177" s="2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29"/>
      <c r="CF177" s="9"/>
      <c r="CG177" s="9"/>
      <c r="CH177" s="9"/>
      <c r="CI177" s="9"/>
      <c r="CJ177" s="9"/>
      <c r="CK177" s="9"/>
      <c r="CL177" s="29"/>
      <c r="CM177" s="29"/>
      <c r="CN177" s="29"/>
      <c r="CO177" s="9"/>
      <c r="CP177" s="9"/>
      <c r="CQ177" s="9"/>
      <c r="CR177" s="9"/>
      <c r="CS177" s="29"/>
      <c r="CT177" s="9"/>
      <c r="CU177" s="9"/>
      <c r="CV177" s="9"/>
      <c r="CW177" s="9"/>
      <c r="CX177" s="9"/>
      <c r="CY177" s="9"/>
      <c r="CZ177" s="9"/>
      <c r="DA177" s="29"/>
      <c r="DB177" s="29"/>
      <c r="DC177" s="9"/>
      <c r="DD177" s="29"/>
      <c r="DE177" s="9"/>
      <c r="DF177" s="29"/>
      <c r="DG177" s="29"/>
      <c r="DH177" s="9">
        <f t="shared" si="2"/>
        <v>0</v>
      </c>
      <c r="DI177" s="30"/>
      <c r="DJ177" s="31"/>
      <c r="DK177" s="13"/>
    </row>
    <row r="178" spans="1:115" ht="20.100000000000001" customHeight="1">
      <c r="A178" s="7">
        <v>153855</v>
      </c>
      <c r="B178" s="13" t="s">
        <v>202</v>
      </c>
      <c r="C178" s="9">
        <v>20</v>
      </c>
      <c r="D178" s="13" t="s">
        <v>486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9"/>
      <c r="AB178" s="9"/>
      <c r="AC178" s="9"/>
      <c r="AD178" s="9"/>
      <c r="AE178" s="9"/>
      <c r="AF178" s="9"/>
      <c r="AG178" s="9"/>
      <c r="AH178" s="9"/>
      <c r="AI178" s="29"/>
      <c r="AJ178" s="9"/>
      <c r="AK178" s="9"/>
      <c r="AL178" s="9"/>
      <c r="AM178" s="9"/>
      <c r="AN178" s="9"/>
      <c r="AO178" s="9"/>
      <c r="AP178" s="29"/>
      <c r="AQ178" s="29"/>
      <c r="AR178" s="9"/>
      <c r="AS178" s="29"/>
      <c r="AT178" s="29"/>
      <c r="AU178" s="29"/>
      <c r="AV178" s="9"/>
      <c r="AW178" s="9"/>
      <c r="AX178" s="2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29"/>
      <c r="CF178" s="9"/>
      <c r="CG178" s="9"/>
      <c r="CH178" s="9"/>
      <c r="CI178" s="9"/>
      <c r="CJ178" s="9"/>
      <c r="CK178" s="9"/>
      <c r="CL178" s="29"/>
      <c r="CM178" s="29"/>
      <c r="CN178" s="29"/>
      <c r="CO178" s="9"/>
      <c r="CP178" s="9"/>
      <c r="CQ178" s="9"/>
      <c r="CR178" s="9"/>
      <c r="CS178" s="29"/>
      <c r="CT178" s="9"/>
      <c r="CU178" s="9"/>
      <c r="CV178" s="9"/>
      <c r="CW178" s="9"/>
      <c r="CX178" s="9"/>
      <c r="CY178" s="9"/>
      <c r="CZ178" s="9"/>
      <c r="DA178" s="29"/>
      <c r="DB178" s="29"/>
      <c r="DC178" s="9"/>
      <c r="DD178" s="29"/>
      <c r="DE178" s="9"/>
      <c r="DF178" s="29"/>
      <c r="DG178" s="29"/>
      <c r="DH178" s="9">
        <f t="shared" si="2"/>
        <v>0</v>
      </c>
      <c r="DI178" s="30"/>
      <c r="DJ178" s="31"/>
      <c r="DK178" s="13"/>
    </row>
    <row r="179" spans="1:115" ht="20.100000000000001" customHeight="1">
      <c r="A179" s="7">
        <v>153848</v>
      </c>
      <c r="B179" s="13" t="s">
        <v>203</v>
      </c>
      <c r="C179" s="9">
        <v>208</v>
      </c>
      <c r="D179" s="13" t="s">
        <v>485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9"/>
      <c r="AB179" s="9"/>
      <c r="AC179" s="9"/>
      <c r="AD179" s="9"/>
      <c r="AE179" s="9"/>
      <c r="AF179" s="9"/>
      <c r="AG179" s="9"/>
      <c r="AH179" s="9"/>
      <c r="AI179" s="29"/>
      <c r="AJ179" s="9"/>
      <c r="AK179" s="9"/>
      <c r="AL179" s="9"/>
      <c r="AM179" s="9"/>
      <c r="AN179" s="9"/>
      <c r="AO179" s="9"/>
      <c r="AP179" s="29"/>
      <c r="AQ179" s="29"/>
      <c r="AR179" s="9"/>
      <c r="AS179" s="29"/>
      <c r="AT179" s="29"/>
      <c r="AU179" s="29"/>
      <c r="AV179" s="9"/>
      <c r="AW179" s="9"/>
      <c r="AX179" s="2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29"/>
      <c r="CF179" s="9"/>
      <c r="CG179" s="9"/>
      <c r="CH179" s="9"/>
      <c r="CI179" s="9"/>
      <c r="CJ179" s="9"/>
      <c r="CK179" s="9"/>
      <c r="CL179" s="29"/>
      <c r="CM179" s="29"/>
      <c r="CN179" s="29"/>
      <c r="CO179" s="9"/>
      <c r="CP179" s="9"/>
      <c r="CQ179" s="9"/>
      <c r="CR179" s="9"/>
      <c r="CS179" s="29"/>
      <c r="CT179" s="9"/>
      <c r="CU179" s="9"/>
      <c r="CV179" s="9"/>
      <c r="CW179" s="9"/>
      <c r="CX179" s="9"/>
      <c r="CY179" s="9"/>
      <c r="CZ179" s="9"/>
      <c r="DA179" s="29"/>
      <c r="DB179" s="29"/>
      <c r="DC179" s="9"/>
      <c r="DD179" s="29"/>
      <c r="DE179" s="9"/>
      <c r="DF179" s="29"/>
      <c r="DG179" s="29"/>
      <c r="DH179" s="9">
        <f t="shared" si="2"/>
        <v>0</v>
      </c>
      <c r="DI179" s="30"/>
      <c r="DJ179" s="31"/>
      <c r="DK179" s="13"/>
    </row>
    <row r="180" spans="1:115" ht="20.100000000000001" customHeight="1">
      <c r="A180" s="7">
        <v>153851</v>
      </c>
      <c r="B180" s="13" t="s">
        <v>204</v>
      </c>
      <c r="C180" s="9">
        <v>20</v>
      </c>
      <c r="D180" s="13" t="s">
        <v>485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9"/>
      <c r="AB180" s="9"/>
      <c r="AC180" s="9"/>
      <c r="AD180" s="9"/>
      <c r="AE180" s="9"/>
      <c r="AF180" s="9"/>
      <c r="AG180" s="9"/>
      <c r="AH180" s="9"/>
      <c r="AI180" s="29"/>
      <c r="AJ180" s="9"/>
      <c r="AK180" s="9"/>
      <c r="AL180" s="9"/>
      <c r="AM180" s="9"/>
      <c r="AN180" s="9"/>
      <c r="AO180" s="9"/>
      <c r="AP180" s="29"/>
      <c r="AQ180" s="29"/>
      <c r="AR180" s="9"/>
      <c r="AS180" s="29"/>
      <c r="AT180" s="29"/>
      <c r="AU180" s="29"/>
      <c r="AV180" s="9"/>
      <c r="AW180" s="9"/>
      <c r="AX180" s="2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29"/>
      <c r="CF180" s="9"/>
      <c r="CG180" s="9"/>
      <c r="CH180" s="9"/>
      <c r="CI180" s="9"/>
      <c r="CJ180" s="9"/>
      <c r="CK180" s="9"/>
      <c r="CL180" s="29"/>
      <c r="CM180" s="29"/>
      <c r="CN180" s="29"/>
      <c r="CO180" s="9"/>
      <c r="CP180" s="9"/>
      <c r="CQ180" s="9"/>
      <c r="CR180" s="9"/>
      <c r="CS180" s="29"/>
      <c r="CT180" s="9"/>
      <c r="CU180" s="9"/>
      <c r="CV180" s="9"/>
      <c r="CW180" s="9"/>
      <c r="CX180" s="9"/>
      <c r="CY180" s="9"/>
      <c r="CZ180" s="9"/>
      <c r="DA180" s="29"/>
      <c r="DB180" s="29"/>
      <c r="DC180" s="9"/>
      <c r="DD180" s="29"/>
      <c r="DE180" s="9"/>
      <c r="DF180" s="29"/>
      <c r="DG180" s="29"/>
      <c r="DH180" s="9">
        <f t="shared" si="2"/>
        <v>0</v>
      </c>
      <c r="DI180" s="30"/>
      <c r="DJ180" s="31"/>
      <c r="DK180" s="13"/>
    </row>
    <row r="181" spans="1:115" ht="20.100000000000001" customHeight="1">
      <c r="A181" s="7">
        <v>152891</v>
      </c>
      <c r="B181" s="13" t="s">
        <v>205</v>
      </c>
      <c r="C181" s="9">
        <v>208</v>
      </c>
      <c r="D181" s="13" t="s">
        <v>404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9"/>
      <c r="AB181" s="9"/>
      <c r="AC181" s="9"/>
      <c r="AD181" s="9"/>
      <c r="AE181" s="9"/>
      <c r="AF181" s="9"/>
      <c r="AG181" s="9"/>
      <c r="AH181" s="9"/>
      <c r="AI181" s="29"/>
      <c r="AJ181" s="9"/>
      <c r="AK181" s="9"/>
      <c r="AL181" s="9"/>
      <c r="AM181" s="9"/>
      <c r="AN181" s="9"/>
      <c r="AO181" s="9"/>
      <c r="AP181" s="29"/>
      <c r="AQ181" s="29"/>
      <c r="AR181" s="9"/>
      <c r="AS181" s="29"/>
      <c r="AT181" s="29"/>
      <c r="AU181" s="29"/>
      <c r="AV181" s="9"/>
      <c r="AW181" s="9"/>
      <c r="AX181" s="2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29"/>
      <c r="CF181" s="9"/>
      <c r="CG181" s="9"/>
      <c r="CH181" s="9"/>
      <c r="CI181" s="9"/>
      <c r="CJ181" s="9"/>
      <c r="CK181" s="9"/>
      <c r="CL181" s="29"/>
      <c r="CM181" s="29"/>
      <c r="CN181" s="29"/>
      <c r="CO181" s="9"/>
      <c r="CP181" s="9"/>
      <c r="CQ181" s="9"/>
      <c r="CR181" s="9"/>
      <c r="CS181" s="29"/>
      <c r="CT181" s="9"/>
      <c r="CU181" s="9"/>
      <c r="CV181" s="9"/>
      <c r="CW181" s="9"/>
      <c r="CX181" s="9"/>
      <c r="CY181" s="9"/>
      <c r="CZ181" s="9"/>
      <c r="DA181" s="29"/>
      <c r="DB181" s="29"/>
      <c r="DC181" s="9"/>
      <c r="DD181" s="29"/>
      <c r="DE181" s="9"/>
      <c r="DF181" s="29"/>
      <c r="DG181" s="29"/>
      <c r="DH181" s="9">
        <f t="shared" si="2"/>
        <v>0</v>
      </c>
      <c r="DI181" s="30"/>
      <c r="DJ181" s="31"/>
      <c r="DK181" s="13"/>
    </row>
    <row r="182" spans="1:115" ht="20.100000000000001" customHeight="1">
      <c r="A182" s="7">
        <v>152673</v>
      </c>
      <c r="B182" s="13" t="s">
        <v>206</v>
      </c>
      <c r="C182" s="9">
        <v>20</v>
      </c>
      <c r="D182" s="13" t="s">
        <v>404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9"/>
      <c r="AB182" s="9"/>
      <c r="AC182" s="9"/>
      <c r="AD182" s="9"/>
      <c r="AE182" s="9"/>
      <c r="AF182" s="9"/>
      <c r="AG182" s="9"/>
      <c r="AH182" s="9"/>
      <c r="AI182" s="29"/>
      <c r="AJ182" s="9"/>
      <c r="AK182" s="9"/>
      <c r="AL182" s="9"/>
      <c r="AM182" s="9"/>
      <c r="AN182" s="9"/>
      <c r="AO182" s="9"/>
      <c r="AP182" s="29"/>
      <c r="AQ182" s="29"/>
      <c r="AR182" s="9"/>
      <c r="AS182" s="29"/>
      <c r="AT182" s="29"/>
      <c r="AU182" s="29"/>
      <c r="AV182" s="9"/>
      <c r="AW182" s="9"/>
      <c r="AX182" s="2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29"/>
      <c r="CF182" s="9"/>
      <c r="CG182" s="9"/>
      <c r="CH182" s="9"/>
      <c r="CI182" s="9"/>
      <c r="CJ182" s="9"/>
      <c r="CK182" s="9"/>
      <c r="CL182" s="29"/>
      <c r="CM182" s="29"/>
      <c r="CN182" s="29"/>
      <c r="CO182" s="9"/>
      <c r="CP182" s="9"/>
      <c r="CQ182" s="9"/>
      <c r="CR182" s="9"/>
      <c r="CS182" s="29"/>
      <c r="CT182" s="9"/>
      <c r="CU182" s="9"/>
      <c r="CV182" s="9"/>
      <c r="CW182" s="9"/>
      <c r="CX182" s="9"/>
      <c r="CY182" s="9"/>
      <c r="CZ182" s="9"/>
      <c r="DA182" s="29"/>
      <c r="DB182" s="29"/>
      <c r="DC182" s="9"/>
      <c r="DD182" s="29"/>
      <c r="DE182" s="9"/>
      <c r="DF182" s="29"/>
      <c r="DG182" s="29"/>
      <c r="DH182" s="9">
        <f t="shared" si="2"/>
        <v>0</v>
      </c>
      <c r="DI182" s="30"/>
      <c r="DJ182" s="31"/>
      <c r="DK182" s="13"/>
    </row>
    <row r="183" spans="1:115" ht="20.100000000000001" customHeight="1">
      <c r="A183" s="7">
        <v>152715</v>
      </c>
      <c r="B183" s="13" t="s">
        <v>207</v>
      </c>
      <c r="C183" s="9">
        <v>20</v>
      </c>
      <c r="D183" s="13" t="s">
        <v>486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9"/>
      <c r="AB183" s="9"/>
      <c r="AC183" s="9"/>
      <c r="AD183" s="9"/>
      <c r="AE183" s="9"/>
      <c r="AF183" s="9"/>
      <c r="AG183" s="9"/>
      <c r="AH183" s="9"/>
      <c r="AI183" s="29"/>
      <c r="AJ183" s="9"/>
      <c r="AK183" s="9"/>
      <c r="AL183" s="9"/>
      <c r="AM183" s="9"/>
      <c r="AN183" s="9"/>
      <c r="AO183" s="9"/>
      <c r="AP183" s="29"/>
      <c r="AQ183" s="29"/>
      <c r="AR183" s="9"/>
      <c r="AS183" s="29"/>
      <c r="AT183" s="29"/>
      <c r="AU183" s="29"/>
      <c r="AV183" s="9"/>
      <c r="AW183" s="9"/>
      <c r="AX183" s="2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29"/>
      <c r="CF183" s="9"/>
      <c r="CG183" s="9"/>
      <c r="CH183" s="9"/>
      <c r="CI183" s="9"/>
      <c r="CJ183" s="9"/>
      <c r="CK183" s="9"/>
      <c r="CL183" s="29"/>
      <c r="CM183" s="29"/>
      <c r="CN183" s="29"/>
      <c r="CO183" s="9"/>
      <c r="CP183" s="9"/>
      <c r="CQ183" s="9"/>
      <c r="CR183" s="9"/>
      <c r="CS183" s="29"/>
      <c r="CT183" s="9"/>
      <c r="CU183" s="9"/>
      <c r="CV183" s="9"/>
      <c r="CW183" s="9"/>
      <c r="CX183" s="9"/>
      <c r="CY183" s="9"/>
      <c r="CZ183" s="9"/>
      <c r="DA183" s="29"/>
      <c r="DB183" s="29"/>
      <c r="DC183" s="9"/>
      <c r="DD183" s="29"/>
      <c r="DE183" s="9"/>
      <c r="DF183" s="29"/>
      <c r="DG183" s="29"/>
      <c r="DH183" s="9">
        <f t="shared" si="2"/>
        <v>0</v>
      </c>
      <c r="DI183" s="30"/>
      <c r="DJ183" s="31"/>
      <c r="DK183" s="13"/>
    </row>
    <row r="184" spans="1:115" ht="20.100000000000001" customHeight="1">
      <c r="A184" s="7">
        <v>154646</v>
      </c>
      <c r="B184" s="13" t="s">
        <v>208</v>
      </c>
      <c r="C184" s="9">
        <v>208</v>
      </c>
      <c r="D184" s="13" t="s">
        <v>485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9"/>
      <c r="AB184" s="9"/>
      <c r="AC184" s="9"/>
      <c r="AD184" s="9"/>
      <c r="AE184" s="9"/>
      <c r="AF184" s="9"/>
      <c r="AG184" s="9"/>
      <c r="AH184" s="9"/>
      <c r="AI184" s="29"/>
      <c r="AJ184" s="9"/>
      <c r="AK184" s="9"/>
      <c r="AL184" s="9"/>
      <c r="AM184" s="9"/>
      <c r="AN184" s="9"/>
      <c r="AO184" s="9"/>
      <c r="AP184" s="29"/>
      <c r="AQ184" s="29"/>
      <c r="AR184" s="9"/>
      <c r="AS184" s="29"/>
      <c r="AT184" s="29"/>
      <c r="AU184" s="29"/>
      <c r="AV184" s="9"/>
      <c r="AW184" s="9"/>
      <c r="AX184" s="2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29"/>
      <c r="CF184" s="9"/>
      <c r="CG184" s="9"/>
      <c r="CH184" s="9"/>
      <c r="CI184" s="9"/>
      <c r="CJ184" s="9"/>
      <c r="CK184" s="9"/>
      <c r="CL184" s="29"/>
      <c r="CM184" s="29"/>
      <c r="CN184" s="29"/>
      <c r="CO184" s="9"/>
      <c r="CP184" s="9"/>
      <c r="CQ184" s="9"/>
      <c r="CR184" s="9"/>
      <c r="CS184" s="29"/>
      <c r="CT184" s="9"/>
      <c r="CU184" s="9"/>
      <c r="CV184" s="9"/>
      <c r="CW184" s="9"/>
      <c r="CX184" s="9"/>
      <c r="CY184" s="9"/>
      <c r="CZ184" s="9"/>
      <c r="DA184" s="29"/>
      <c r="DB184" s="29"/>
      <c r="DC184" s="9"/>
      <c r="DD184" s="29"/>
      <c r="DE184" s="9"/>
      <c r="DF184" s="29"/>
      <c r="DG184" s="29"/>
      <c r="DH184" s="9">
        <f t="shared" si="2"/>
        <v>0</v>
      </c>
      <c r="DI184" s="30"/>
      <c r="DJ184" s="31"/>
      <c r="DK184" s="13"/>
    </row>
    <row r="185" spans="1:115" ht="20.100000000000001" customHeight="1">
      <c r="A185" s="7">
        <v>152714</v>
      </c>
      <c r="B185" s="13" t="s">
        <v>209</v>
      </c>
      <c r="C185" s="9">
        <v>20</v>
      </c>
      <c r="D185" s="13" t="s">
        <v>485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9"/>
      <c r="AB185" s="9"/>
      <c r="AC185" s="9"/>
      <c r="AD185" s="9"/>
      <c r="AE185" s="9"/>
      <c r="AF185" s="9"/>
      <c r="AG185" s="9"/>
      <c r="AH185" s="9"/>
      <c r="AI185" s="29"/>
      <c r="AJ185" s="9"/>
      <c r="AK185" s="9"/>
      <c r="AL185" s="9"/>
      <c r="AM185" s="9"/>
      <c r="AN185" s="9"/>
      <c r="AO185" s="9"/>
      <c r="AP185" s="29"/>
      <c r="AQ185" s="29"/>
      <c r="AR185" s="9"/>
      <c r="AS185" s="29"/>
      <c r="AT185" s="29"/>
      <c r="AU185" s="29"/>
      <c r="AV185" s="9"/>
      <c r="AW185" s="9"/>
      <c r="AX185" s="2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29"/>
      <c r="CF185" s="9"/>
      <c r="CG185" s="9"/>
      <c r="CH185" s="9"/>
      <c r="CI185" s="9"/>
      <c r="CJ185" s="9"/>
      <c r="CK185" s="9"/>
      <c r="CL185" s="29"/>
      <c r="CM185" s="29"/>
      <c r="CN185" s="29"/>
      <c r="CO185" s="9"/>
      <c r="CP185" s="9"/>
      <c r="CQ185" s="9"/>
      <c r="CR185" s="9"/>
      <c r="CS185" s="29"/>
      <c r="CT185" s="9"/>
      <c r="CU185" s="9"/>
      <c r="CV185" s="9"/>
      <c r="CW185" s="9"/>
      <c r="CX185" s="9"/>
      <c r="CY185" s="9"/>
      <c r="CZ185" s="9"/>
      <c r="DA185" s="29"/>
      <c r="DB185" s="29"/>
      <c r="DC185" s="9"/>
      <c r="DD185" s="29"/>
      <c r="DE185" s="9"/>
      <c r="DF185" s="29"/>
      <c r="DG185" s="29"/>
      <c r="DH185" s="9">
        <f t="shared" si="2"/>
        <v>0</v>
      </c>
      <c r="DI185" s="30"/>
      <c r="DJ185" s="31"/>
      <c r="DK185" s="13"/>
    </row>
    <row r="186" spans="1:115" ht="20.100000000000001" customHeight="1">
      <c r="A186" s="7">
        <v>153120</v>
      </c>
      <c r="B186" s="13" t="s">
        <v>210</v>
      </c>
      <c r="C186" s="9">
        <v>208</v>
      </c>
      <c r="D186" s="13" t="s">
        <v>404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9"/>
      <c r="AB186" s="9"/>
      <c r="AC186" s="9"/>
      <c r="AD186" s="9"/>
      <c r="AE186" s="9"/>
      <c r="AF186" s="9"/>
      <c r="AG186" s="9"/>
      <c r="AH186" s="9"/>
      <c r="AI186" s="29"/>
      <c r="AJ186" s="9"/>
      <c r="AK186" s="9"/>
      <c r="AL186" s="9"/>
      <c r="AM186" s="9"/>
      <c r="AN186" s="9"/>
      <c r="AO186" s="9"/>
      <c r="AP186" s="29"/>
      <c r="AQ186" s="29"/>
      <c r="AR186" s="9"/>
      <c r="AS186" s="29"/>
      <c r="AT186" s="29"/>
      <c r="AU186" s="29"/>
      <c r="AV186" s="9"/>
      <c r="AW186" s="9"/>
      <c r="AX186" s="2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29"/>
      <c r="CF186" s="9"/>
      <c r="CG186" s="9"/>
      <c r="CH186" s="9"/>
      <c r="CI186" s="9"/>
      <c r="CJ186" s="9"/>
      <c r="CK186" s="9"/>
      <c r="CL186" s="29"/>
      <c r="CM186" s="29"/>
      <c r="CN186" s="29"/>
      <c r="CO186" s="9"/>
      <c r="CP186" s="9"/>
      <c r="CQ186" s="9"/>
      <c r="CR186" s="9"/>
      <c r="CS186" s="29"/>
      <c r="CT186" s="9"/>
      <c r="CU186" s="9"/>
      <c r="CV186" s="9"/>
      <c r="CW186" s="9"/>
      <c r="CX186" s="9"/>
      <c r="CY186" s="9"/>
      <c r="CZ186" s="9"/>
      <c r="DA186" s="29"/>
      <c r="DB186" s="29"/>
      <c r="DC186" s="9"/>
      <c r="DD186" s="29"/>
      <c r="DE186" s="9"/>
      <c r="DF186" s="29"/>
      <c r="DG186" s="29"/>
      <c r="DH186" s="9">
        <f t="shared" si="2"/>
        <v>0</v>
      </c>
      <c r="DI186" s="30"/>
      <c r="DJ186" s="31"/>
      <c r="DK186" s="13"/>
    </row>
    <row r="187" spans="1:115" ht="20.100000000000001" customHeight="1">
      <c r="A187" s="7">
        <v>154379</v>
      </c>
      <c r="B187" s="13" t="s">
        <v>211</v>
      </c>
      <c r="C187" s="9">
        <v>20</v>
      </c>
      <c r="D187" s="13" t="s">
        <v>404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9"/>
      <c r="AB187" s="9"/>
      <c r="AC187" s="9"/>
      <c r="AD187" s="9"/>
      <c r="AE187" s="9"/>
      <c r="AF187" s="9"/>
      <c r="AG187" s="9"/>
      <c r="AH187" s="9"/>
      <c r="AI187" s="29"/>
      <c r="AJ187" s="9"/>
      <c r="AK187" s="9"/>
      <c r="AL187" s="9"/>
      <c r="AM187" s="9"/>
      <c r="AN187" s="9"/>
      <c r="AO187" s="9"/>
      <c r="AP187" s="29"/>
      <c r="AQ187" s="29"/>
      <c r="AR187" s="9"/>
      <c r="AS187" s="29"/>
      <c r="AT187" s="29"/>
      <c r="AU187" s="29"/>
      <c r="AV187" s="9"/>
      <c r="AW187" s="9"/>
      <c r="AX187" s="2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29"/>
      <c r="CF187" s="9"/>
      <c r="CG187" s="9"/>
      <c r="CH187" s="9"/>
      <c r="CI187" s="9"/>
      <c r="CJ187" s="9"/>
      <c r="CK187" s="9"/>
      <c r="CL187" s="29"/>
      <c r="CM187" s="29"/>
      <c r="CN187" s="29"/>
      <c r="CO187" s="9"/>
      <c r="CP187" s="9"/>
      <c r="CQ187" s="9"/>
      <c r="CR187" s="9"/>
      <c r="CS187" s="29"/>
      <c r="CT187" s="9"/>
      <c r="CU187" s="9"/>
      <c r="CV187" s="9"/>
      <c r="CW187" s="9"/>
      <c r="CX187" s="9"/>
      <c r="CY187" s="9"/>
      <c r="CZ187" s="9"/>
      <c r="DA187" s="29"/>
      <c r="DB187" s="29"/>
      <c r="DC187" s="9"/>
      <c r="DD187" s="29"/>
      <c r="DE187" s="9"/>
      <c r="DF187" s="29"/>
      <c r="DG187" s="29"/>
      <c r="DH187" s="9">
        <f t="shared" si="2"/>
        <v>0</v>
      </c>
      <c r="DI187" s="30"/>
      <c r="DJ187" s="31"/>
      <c r="DK187" s="13"/>
    </row>
    <row r="188" spans="1:115" ht="20.100000000000001" customHeight="1">
      <c r="A188" s="7">
        <v>154899</v>
      </c>
      <c r="B188" s="13" t="s">
        <v>212</v>
      </c>
      <c r="C188" s="9">
        <v>208</v>
      </c>
      <c r="D188" s="13" t="s">
        <v>404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9"/>
      <c r="AB188" s="9"/>
      <c r="AC188" s="9"/>
      <c r="AD188" s="9"/>
      <c r="AE188" s="9"/>
      <c r="AF188" s="9"/>
      <c r="AG188" s="9"/>
      <c r="AH188" s="9"/>
      <c r="AI188" s="29"/>
      <c r="AJ188" s="9"/>
      <c r="AK188" s="9"/>
      <c r="AL188" s="9"/>
      <c r="AM188" s="9"/>
      <c r="AN188" s="9"/>
      <c r="AO188" s="9"/>
      <c r="AP188" s="29"/>
      <c r="AQ188" s="29"/>
      <c r="AR188" s="9"/>
      <c r="AS188" s="29"/>
      <c r="AT188" s="29"/>
      <c r="AU188" s="29"/>
      <c r="AV188" s="9"/>
      <c r="AW188" s="9"/>
      <c r="AX188" s="2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29"/>
      <c r="CF188" s="9"/>
      <c r="CG188" s="9"/>
      <c r="CH188" s="9"/>
      <c r="CI188" s="9"/>
      <c r="CJ188" s="9"/>
      <c r="CK188" s="9"/>
      <c r="CL188" s="29"/>
      <c r="CM188" s="29"/>
      <c r="CN188" s="29"/>
      <c r="CO188" s="9"/>
      <c r="CP188" s="9"/>
      <c r="CQ188" s="9"/>
      <c r="CR188" s="9"/>
      <c r="CS188" s="29"/>
      <c r="CT188" s="9"/>
      <c r="CU188" s="9"/>
      <c r="CV188" s="9"/>
      <c r="CW188" s="9"/>
      <c r="CX188" s="9"/>
      <c r="CY188" s="9"/>
      <c r="CZ188" s="9"/>
      <c r="DA188" s="29"/>
      <c r="DB188" s="29"/>
      <c r="DC188" s="9"/>
      <c r="DD188" s="29"/>
      <c r="DE188" s="9"/>
      <c r="DF188" s="29"/>
      <c r="DG188" s="29"/>
      <c r="DH188" s="9">
        <f t="shared" si="2"/>
        <v>0</v>
      </c>
      <c r="DI188" s="30"/>
      <c r="DJ188" s="31"/>
      <c r="DK188" s="13"/>
    </row>
    <row r="189" spans="1:115" ht="20.100000000000001" customHeight="1">
      <c r="A189" s="7">
        <v>152712</v>
      </c>
      <c r="B189" s="13" t="s">
        <v>213</v>
      </c>
      <c r="C189" s="9">
        <v>20</v>
      </c>
      <c r="D189" s="13" t="s">
        <v>404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9"/>
      <c r="AB189" s="9"/>
      <c r="AC189" s="9"/>
      <c r="AD189" s="9"/>
      <c r="AE189" s="9"/>
      <c r="AF189" s="9"/>
      <c r="AG189" s="9"/>
      <c r="AH189" s="9"/>
      <c r="AI189" s="29"/>
      <c r="AJ189" s="9"/>
      <c r="AK189" s="9"/>
      <c r="AL189" s="9"/>
      <c r="AM189" s="9"/>
      <c r="AN189" s="9"/>
      <c r="AO189" s="9"/>
      <c r="AP189" s="29"/>
      <c r="AQ189" s="29"/>
      <c r="AR189" s="9"/>
      <c r="AS189" s="29"/>
      <c r="AT189" s="29"/>
      <c r="AU189" s="29"/>
      <c r="AV189" s="9"/>
      <c r="AW189" s="9"/>
      <c r="AX189" s="2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29"/>
      <c r="CF189" s="9"/>
      <c r="CG189" s="9"/>
      <c r="CH189" s="9"/>
      <c r="CI189" s="9"/>
      <c r="CJ189" s="9"/>
      <c r="CK189" s="9"/>
      <c r="CL189" s="29"/>
      <c r="CM189" s="29"/>
      <c r="CN189" s="29"/>
      <c r="CO189" s="9"/>
      <c r="CP189" s="9"/>
      <c r="CQ189" s="9"/>
      <c r="CR189" s="9"/>
      <c r="CS189" s="29"/>
      <c r="CT189" s="9"/>
      <c r="CU189" s="9"/>
      <c r="CV189" s="9"/>
      <c r="CW189" s="9"/>
      <c r="CX189" s="9"/>
      <c r="CY189" s="9"/>
      <c r="CZ189" s="9"/>
      <c r="DA189" s="29"/>
      <c r="DB189" s="29"/>
      <c r="DC189" s="9"/>
      <c r="DD189" s="29"/>
      <c r="DE189" s="9"/>
      <c r="DF189" s="29"/>
      <c r="DG189" s="29"/>
      <c r="DH189" s="9">
        <f t="shared" si="2"/>
        <v>0</v>
      </c>
      <c r="DI189" s="30"/>
      <c r="DJ189" s="31"/>
      <c r="DK189" s="13"/>
    </row>
    <row r="190" spans="1:115" ht="20.100000000000001" customHeight="1">
      <c r="A190" s="7">
        <v>152571</v>
      </c>
      <c r="B190" s="13" t="s">
        <v>214</v>
      </c>
      <c r="C190" s="9">
        <v>1</v>
      </c>
      <c r="D190" s="13" t="s">
        <v>485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397</v>
      </c>
      <c r="S190" s="13">
        <v>1</v>
      </c>
      <c r="T190" s="13"/>
      <c r="U190" s="13"/>
      <c r="V190" s="13">
        <v>1</v>
      </c>
      <c r="W190" s="13"/>
      <c r="X190" s="13"/>
      <c r="Y190" s="13"/>
      <c r="Z190" s="13">
        <v>1</v>
      </c>
      <c r="AA190" s="9"/>
      <c r="AB190" s="9">
        <v>1</v>
      </c>
      <c r="AC190" s="9"/>
      <c r="AD190" s="9"/>
      <c r="AE190" s="9"/>
      <c r="AF190" s="9"/>
      <c r="AG190" s="9"/>
      <c r="AH190" s="9"/>
      <c r="AI190" s="29"/>
      <c r="AJ190" s="9"/>
      <c r="AK190" s="9"/>
      <c r="AL190" s="9"/>
      <c r="AM190" s="9"/>
      <c r="AN190" s="9"/>
      <c r="AO190" s="9"/>
      <c r="AP190" s="29"/>
      <c r="AQ190" s="29"/>
      <c r="AR190" s="9"/>
      <c r="AS190" s="29"/>
      <c r="AT190" s="29"/>
      <c r="AU190" s="29"/>
      <c r="AV190" s="9"/>
      <c r="AW190" s="9"/>
      <c r="AX190" s="2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29"/>
      <c r="CF190" s="9"/>
      <c r="CG190" s="9"/>
      <c r="CH190" s="9"/>
      <c r="CI190" s="9"/>
      <c r="CJ190" s="9"/>
      <c r="CK190" s="9"/>
      <c r="CL190" s="29"/>
      <c r="CM190" s="29"/>
      <c r="CN190" s="29"/>
      <c r="CO190" s="9"/>
      <c r="CP190" s="9"/>
      <c r="CQ190" s="9"/>
      <c r="CR190" s="9"/>
      <c r="CS190" s="29"/>
      <c r="CT190" s="9"/>
      <c r="CU190" s="9"/>
      <c r="CV190" s="9"/>
      <c r="CW190" s="9"/>
      <c r="CX190" s="9"/>
      <c r="CY190" s="9"/>
      <c r="CZ190" s="9"/>
      <c r="DA190" s="29"/>
      <c r="DB190" s="29"/>
      <c r="DC190" s="9"/>
      <c r="DD190" s="29"/>
      <c r="DE190" s="9"/>
      <c r="DF190" s="29"/>
      <c r="DG190" s="29"/>
      <c r="DH190" s="9">
        <f t="shared" si="2"/>
        <v>1</v>
      </c>
      <c r="DI190" s="30"/>
      <c r="DJ190" s="31" t="s">
        <v>487</v>
      </c>
      <c r="DK190" s="13"/>
    </row>
    <row r="191" spans="1:115" ht="20.100000000000001" customHeight="1">
      <c r="A191" s="7">
        <v>152570</v>
      </c>
      <c r="B191" s="13" t="s">
        <v>215</v>
      </c>
      <c r="C191" s="9">
        <v>4</v>
      </c>
      <c r="D191" s="13" t="s">
        <v>485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397</v>
      </c>
      <c r="S191" s="13">
        <v>1</v>
      </c>
      <c r="T191" s="13"/>
      <c r="U191" s="13"/>
      <c r="V191" s="13">
        <v>1</v>
      </c>
      <c r="W191" s="13"/>
      <c r="X191" s="13"/>
      <c r="Y191" s="13"/>
      <c r="Z191" s="13">
        <v>1</v>
      </c>
      <c r="AA191" s="9"/>
      <c r="AB191" s="9">
        <v>1</v>
      </c>
      <c r="AC191" s="9"/>
      <c r="AD191" s="9"/>
      <c r="AE191" s="9"/>
      <c r="AF191" s="9"/>
      <c r="AG191" s="9"/>
      <c r="AH191" s="9"/>
      <c r="AI191" s="29"/>
      <c r="AJ191" s="9"/>
      <c r="AK191" s="9"/>
      <c r="AL191" s="9"/>
      <c r="AM191" s="9"/>
      <c r="AN191" s="9"/>
      <c r="AO191" s="9"/>
      <c r="AP191" s="29"/>
      <c r="AQ191" s="29"/>
      <c r="AR191" s="9"/>
      <c r="AS191" s="29"/>
      <c r="AT191" s="29"/>
      <c r="AU191" s="29"/>
      <c r="AV191" s="9"/>
      <c r="AW191" s="9"/>
      <c r="AX191" s="2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29"/>
      <c r="CF191" s="9"/>
      <c r="CG191" s="9"/>
      <c r="CH191" s="9"/>
      <c r="CI191" s="9"/>
      <c r="CJ191" s="9"/>
      <c r="CK191" s="9"/>
      <c r="CL191" s="29"/>
      <c r="CM191" s="29"/>
      <c r="CN191" s="29"/>
      <c r="CO191" s="9"/>
      <c r="CP191" s="9"/>
      <c r="CQ191" s="9"/>
      <c r="CR191" s="9"/>
      <c r="CS191" s="29"/>
      <c r="CT191" s="9"/>
      <c r="CU191" s="9"/>
      <c r="CV191" s="9"/>
      <c r="CW191" s="9"/>
      <c r="CX191" s="9"/>
      <c r="CY191" s="9"/>
      <c r="CZ191" s="9"/>
      <c r="DA191" s="29"/>
      <c r="DB191" s="29"/>
      <c r="DC191" s="9"/>
      <c r="DD191" s="29"/>
      <c r="DE191" s="9"/>
      <c r="DF191" s="29"/>
      <c r="DG191" s="29"/>
      <c r="DH191" s="9">
        <f t="shared" si="2"/>
        <v>1</v>
      </c>
      <c r="DI191" s="30"/>
      <c r="DJ191" s="31"/>
      <c r="DK191" s="13"/>
    </row>
    <row r="192" spans="1:115" ht="20.100000000000001" customHeight="1">
      <c r="A192" s="7">
        <v>152569</v>
      </c>
      <c r="B192" s="13" t="s">
        <v>216</v>
      </c>
      <c r="C192" s="9">
        <v>1</v>
      </c>
      <c r="D192" s="13" t="s">
        <v>404</v>
      </c>
      <c r="E192" s="13" t="s">
        <v>464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402</v>
      </c>
      <c r="S192" s="13"/>
      <c r="T192" s="13">
        <v>1</v>
      </c>
      <c r="U192" s="13"/>
      <c r="V192" s="13">
        <v>1</v>
      </c>
      <c r="W192" s="13"/>
      <c r="X192" s="13"/>
      <c r="Y192" s="13">
        <v>1</v>
      </c>
      <c r="Z192" s="13"/>
      <c r="AA192" s="9"/>
      <c r="AB192" s="9">
        <v>1</v>
      </c>
      <c r="AC192" s="9"/>
      <c r="AD192" s="9"/>
      <c r="AE192" s="9"/>
      <c r="AF192" s="9"/>
      <c r="AG192" s="9"/>
      <c r="AH192" s="9"/>
      <c r="AI192" s="29"/>
      <c r="AJ192" s="9"/>
      <c r="AK192" s="9"/>
      <c r="AL192" s="9"/>
      <c r="AM192" s="9"/>
      <c r="AN192" s="9"/>
      <c r="AO192" s="9"/>
      <c r="AP192" s="29"/>
      <c r="AQ192" s="29"/>
      <c r="AR192" s="9"/>
      <c r="AS192" s="29"/>
      <c r="AT192" s="29"/>
      <c r="AU192" s="29"/>
      <c r="AV192" s="9"/>
      <c r="AW192" s="9"/>
      <c r="AX192" s="29"/>
      <c r="AY192" s="9"/>
      <c r="AZ192" s="9"/>
      <c r="BA192" s="9"/>
      <c r="BB192" s="9"/>
      <c r="BC192" s="9"/>
      <c r="BD192" s="9"/>
      <c r="BE192" s="9"/>
      <c r="BF192" s="9"/>
      <c r="BG192" s="9"/>
      <c r="BH192" s="9">
        <v>1</v>
      </c>
      <c r="BI192" s="9"/>
      <c r="BJ192" s="9"/>
      <c r="BK192" s="9"/>
      <c r="BL192" s="9"/>
      <c r="BM192" s="9">
        <v>1</v>
      </c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29"/>
      <c r="CF192" s="9"/>
      <c r="CG192" s="9"/>
      <c r="CH192" s="9"/>
      <c r="CI192" s="9"/>
      <c r="CJ192" s="9"/>
      <c r="CK192" s="9"/>
      <c r="CL192" s="29"/>
      <c r="CM192" s="29"/>
      <c r="CN192" s="29"/>
      <c r="CO192" s="9"/>
      <c r="CP192" s="9"/>
      <c r="CQ192" s="9"/>
      <c r="CR192" s="9"/>
      <c r="CS192" s="29"/>
      <c r="CT192" s="9"/>
      <c r="CU192" s="9"/>
      <c r="CV192" s="9"/>
      <c r="CW192" s="9"/>
      <c r="CX192" s="9"/>
      <c r="CY192" s="9"/>
      <c r="CZ192" s="9"/>
      <c r="DA192" s="29"/>
      <c r="DB192" s="29"/>
      <c r="DC192" s="9"/>
      <c r="DD192" s="29"/>
      <c r="DE192" s="9"/>
      <c r="DF192" s="29"/>
      <c r="DG192" s="29"/>
      <c r="DH192" s="9">
        <f t="shared" si="2"/>
        <v>3</v>
      </c>
      <c r="DI192" s="30"/>
      <c r="DJ192" s="31" t="s">
        <v>488</v>
      </c>
      <c r="DK192" s="13"/>
    </row>
    <row r="193" spans="1:115" ht="20.100000000000001" customHeight="1">
      <c r="A193" s="7">
        <v>155051</v>
      </c>
      <c r="B193" s="13" t="s">
        <v>217</v>
      </c>
      <c r="C193" s="9">
        <v>208</v>
      </c>
      <c r="D193" s="13" t="s">
        <v>404</v>
      </c>
      <c r="E193" s="13" t="s">
        <v>464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402</v>
      </c>
      <c r="S193" s="13"/>
      <c r="T193" s="13">
        <v>1</v>
      </c>
      <c r="U193" s="13"/>
      <c r="V193" s="13">
        <v>1</v>
      </c>
      <c r="W193" s="13"/>
      <c r="X193" s="13"/>
      <c r="Y193" s="13">
        <v>1</v>
      </c>
      <c r="Z193" s="13"/>
      <c r="AA193" s="9"/>
      <c r="AB193" s="9">
        <v>1</v>
      </c>
      <c r="AC193" s="9"/>
      <c r="AD193" s="9"/>
      <c r="AE193" s="9"/>
      <c r="AF193" s="9"/>
      <c r="AG193" s="9"/>
      <c r="AH193" s="9"/>
      <c r="AI193" s="29"/>
      <c r="AJ193" s="9"/>
      <c r="AK193" s="9"/>
      <c r="AL193" s="9"/>
      <c r="AM193" s="9"/>
      <c r="AN193" s="9"/>
      <c r="AO193" s="9"/>
      <c r="AP193" s="29"/>
      <c r="AQ193" s="29"/>
      <c r="AR193" s="9"/>
      <c r="AS193" s="29"/>
      <c r="AT193" s="29"/>
      <c r="AU193" s="29"/>
      <c r="AV193" s="9"/>
      <c r="AW193" s="9"/>
      <c r="AX193" s="29"/>
      <c r="AY193" s="9"/>
      <c r="AZ193" s="9"/>
      <c r="BA193" s="9"/>
      <c r="BB193" s="9"/>
      <c r="BC193" s="9"/>
      <c r="BD193" s="9"/>
      <c r="BE193" s="9"/>
      <c r="BF193" s="9"/>
      <c r="BG193" s="9"/>
      <c r="BH193" s="9">
        <v>1</v>
      </c>
      <c r="BI193" s="9"/>
      <c r="BJ193" s="9"/>
      <c r="BK193" s="9"/>
      <c r="BL193" s="9"/>
      <c r="BM193" s="9">
        <v>1</v>
      </c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29"/>
      <c r="CF193" s="9"/>
      <c r="CG193" s="9"/>
      <c r="CH193" s="9"/>
      <c r="CI193" s="9"/>
      <c r="CJ193" s="9"/>
      <c r="CK193" s="9"/>
      <c r="CL193" s="29"/>
      <c r="CM193" s="29"/>
      <c r="CN193" s="29"/>
      <c r="CO193" s="9"/>
      <c r="CP193" s="9"/>
      <c r="CQ193" s="9"/>
      <c r="CR193" s="9"/>
      <c r="CS193" s="29"/>
      <c r="CT193" s="9"/>
      <c r="CU193" s="9"/>
      <c r="CV193" s="9"/>
      <c r="CW193" s="9"/>
      <c r="CX193" s="9"/>
      <c r="CY193" s="9"/>
      <c r="CZ193" s="9"/>
      <c r="DA193" s="29"/>
      <c r="DB193" s="29"/>
      <c r="DC193" s="9"/>
      <c r="DD193" s="29"/>
      <c r="DE193" s="9"/>
      <c r="DF193" s="29"/>
      <c r="DG193" s="29"/>
      <c r="DH193" s="9">
        <f t="shared" si="2"/>
        <v>3</v>
      </c>
      <c r="DI193" s="30"/>
      <c r="DJ193" s="31"/>
      <c r="DK193" s="13"/>
    </row>
    <row r="194" spans="1:115" ht="20.100000000000001" customHeight="1">
      <c r="A194" s="7">
        <v>155052</v>
      </c>
      <c r="B194" s="13" t="s">
        <v>218</v>
      </c>
      <c r="C194" s="9">
        <v>20</v>
      </c>
      <c r="D194" s="13" t="s">
        <v>404</v>
      </c>
      <c r="E194" s="13" t="s">
        <v>464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402</v>
      </c>
      <c r="S194" s="13"/>
      <c r="T194" s="13">
        <v>1</v>
      </c>
      <c r="U194" s="13"/>
      <c r="V194" s="13">
        <v>1</v>
      </c>
      <c r="W194" s="13"/>
      <c r="X194" s="13"/>
      <c r="Y194" s="13">
        <v>1</v>
      </c>
      <c r="Z194" s="13"/>
      <c r="AA194" s="9"/>
      <c r="AB194" s="9">
        <v>1</v>
      </c>
      <c r="AC194" s="9"/>
      <c r="AD194" s="9"/>
      <c r="AE194" s="9"/>
      <c r="AF194" s="9"/>
      <c r="AG194" s="9"/>
      <c r="AH194" s="9"/>
      <c r="AI194" s="29"/>
      <c r="AJ194" s="9"/>
      <c r="AK194" s="9"/>
      <c r="AL194" s="9"/>
      <c r="AM194" s="9"/>
      <c r="AN194" s="9"/>
      <c r="AO194" s="9"/>
      <c r="AP194" s="29"/>
      <c r="AQ194" s="29"/>
      <c r="AR194" s="9"/>
      <c r="AS194" s="29"/>
      <c r="AT194" s="29"/>
      <c r="AU194" s="29"/>
      <c r="AV194" s="9"/>
      <c r="AW194" s="9"/>
      <c r="AX194" s="29"/>
      <c r="AY194" s="9"/>
      <c r="AZ194" s="9"/>
      <c r="BA194" s="9"/>
      <c r="BB194" s="9"/>
      <c r="BC194" s="9"/>
      <c r="BD194" s="9"/>
      <c r="BE194" s="9"/>
      <c r="BF194" s="9"/>
      <c r="BG194" s="9"/>
      <c r="BH194" s="9">
        <v>1</v>
      </c>
      <c r="BI194" s="9"/>
      <c r="BJ194" s="9"/>
      <c r="BK194" s="9"/>
      <c r="BL194" s="9"/>
      <c r="BM194" s="9">
        <v>1</v>
      </c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29"/>
      <c r="CF194" s="9"/>
      <c r="CG194" s="9"/>
      <c r="CH194" s="9"/>
      <c r="CI194" s="9"/>
      <c r="CJ194" s="9"/>
      <c r="CK194" s="9"/>
      <c r="CL194" s="29"/>
      <c r="CM194" s="29"/>
      <c r="CN194" s="29"/>
      <c r="CO194" s="9"/>
      <c r="CP194" s="9"/>
      <c r="CQ194" s="9"/>
      <c r="CR194" s="9"/>
      <c r="CS194" s="29"/>
      <c r="CT194" s="9"/>
      <c r="CU194" s="9"/>
      <c r="CV194" s="9"/>
      <c r="CW194" s="9"/>
      <c r="CX194" s="9"/>
      <c r="CY194" s="9"/>
      <c r="CZ194" s="9"/>
      <c r="DA194" s="29"/>
      <c r="DB194" s="29"/>
      <c r="DC194" s="9"/>
      <c r="DD194" s="29"/>
      <c r="DE194" s="9"/>
      <c r="DF194" s="29"/>
      <c r="DG194" s="29"/>
      <c r="DH194" s="9">
        <f t="shared" si="2"/>
        <v>3</v>
      </c>
      <c r="DI194" s="30"/>
      <c r="DJ194" s="31"/>
      <c r="DK194" s="13"/>
    </row>
    <row r="195" spans="1:115" ht="20.100000000000001" customHeight="1">
      <c r="A195" s="7">
        <v>152568</v>
      </c>
      <c r="B195" s="13" t="s">
        <v>219</v>
      </c>
      <c r="C195" s="9">
        <v>4</v>
      </c>
      <c r="D195" s="13" t="s">
        <v>404</v>
      </c>
      <c r="E195" s="13" t="s">
        <v>464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402</v>
      </c>
      <c r="S195" s="13"/>
      <c r="T195" s="13">
        <v>1</v>
      </c>
      <c r="U195" s="13"/>
      <c r="V195" s="13">
        <v>1</v>
      </c>
      <c r="W195" s="13"/>
      <c r="X195" s="13"/>
      <c r="Y195" s="13">
        <v>1</v>
      </c>
      <c r="Z195" s="13"/>
      <c r="AA195" s="9"/>
      <c r="AB195" s="9">
        <v>1</v>
      </c>
      <c r="AC195" s="9"/>
      <c r="AD195" s="9"/>
      <c r="AE195" s="9"/>
      <c r="AF195" s="9"/>
      <c r="AG195" s="9"/>
      <c r="AH195" s="9"/>
      <c r="AI195" s="29"/>
      <c r="AJ195" s="9"/>
      <c r="AK195" s="9"/>
      <c r="AL195" s="9"/>
      <c r="AM195" s="9"/>
      <c r="AN195" s="9"/>
      <c r="AO195" s="9"/>
      <c r="AP195" s="29"/>
      <c r="AQ195" s="29"/>
      <c r="AR195" s="9"/>
      <c r="AS195" s="29"/>
      <c r="AT195" s="29"/>
      <c r="AU195" s="29"/>
      <c r="AV195" s="9"/>
      <c r="AW195" s="9"/>
      <c r="AX195" s="29"/>
      <c r="AY195" s="9"/>
      <c r="AZ195" s="9"/>
      <c r="BA195" s="9"/>
      <c r="BB195" s="9"/>
      <c r="BC195" s="9"/>
      <c r="BD195" s="9"/>
      <c r="BE195" s="9"/>
      <c r="BF195" s="9"/>
      <c r="BG195" s="9"/>
      <c r="BH195" s="9">
        <v>1</v>
      </c>
      <c r="BI195" s="9"/>
      <c r="BJ195" s="9"/>
      <c r="BK195" s="9"/>
      <c r="BL195" s="9"/>
      <c r="BM195" s="9">
        <v>1</v>
      </c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29"/>
      <c r="CF195" s="9"/>
      <c r="CG195" s="9"/>
      <c r="CH195" s="9"/>
      <c r="CI195" s="9"/>
      <c r="CJ195" s="9"/>
      <c r="CK195" s="9"/>
      <c r="CL195" s="29"/>
      <c r="CM195" s="29"/>
      <c r="CN195" s="29"/>
      <c r="CO195" s="9"/>
      <c r="CP195" s="9"/>
      <c r="CQ195" s="9"/>
      <c r="CR195" s="9"/>
      <c r="CS195" s="29"/>
      <c r="CT195" s="9"/>
      <c r="CU195" s="9"/>
      <c r="CV195" s="9"/>
      <c r="CW195" s="9"/>
      <c r="CX195" s="9"/>
      <c r="CY195" s="9"/>
      <c r="CZ195" s="9"/>
      <c r="DA195" s="29"/>
      <c r="DB195" s="29"/>
      <c r="DC195" s="9"/>
      <c r="DD195" s="29"/>
      <c r="DE195" s="9"/>
      <c r="DF195" s="29"/>
      <c r="DG195" s="29"/>
      <c r="DH195" s="9">
        <f t="shared" si="2"/>
        <v>3</v>
      </c>
      <c r="DI195" s="30"/>
      <c r="DJ195" s="31"/>
      <c r="DK195" s="13"/>
    </row>
    <row r="196" spans="1:115" ht="20.100000000000001" customHeight="1">
      <c r="A196" s="7">
        <v>154879</v>
      </c>
      <c r="B196" s="13" t="s">
        <v>220</v>
      </c>
      <c r="C196" s="9">
        <v>60</v>
      </c>
      <c r="D196" s="13" t="s">
        <v>404</v>
      </c>
      <c r="E196" s="13" t="s">
        <v>464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402</v>
      </c>
      <c r="S196" s="13"/>
      <c r="T196" s="13">
        <v>1</v>
      </c>
      <c r="U196" s="13"/>
      <c r="V196" s="13">
        <v>1</v>
      </c>
      <c r="W196" s="13"/>
      <c r="X196" s="13"/>
      <c r="Y196" s="13">
        <v>1</v>
      </c>
      <c r="Z196" s="13"/>
      <c r="AA196" s="9"/>
      <c r="AB196" s="9">
        <v>1</v>
      </c>
      <c r="AC196" s="9"/>
      <c r="AD196" s="9"/>
      <c r="AE196" s="9"/>
      <c r="AF196" s="9"/>
      <c r="AG196" s="9"/>
      <c r="AH196" s="9"/>
      <c r="AI196" s="29"/>
      <c r="AJ196" s="9"/>
      <c r="AK196" s="9"/>
      <c r="AL196" s="9"/>
      <c r="AM196" s="9"/>
      <c r="AN196" s="9"/>
      <c r="AO196" s="9"/>
      <c r="AP196" s="29"/>
      <c r="AQ196" s="29"/>
      <c r="AR196" s="9"/>
      <c r="AS196" s="29"/>
      <c r="AT196" s="29"/>
      <c r="AU196" s="29"/>
      <c r="AV196" s="9"/>
      <c r="AW196" s="9"/>
      <c r="AX196" s="29"/>
      <c r="AY196" s="9"/>
      <c r="AZ196" s="9"/>
      <c r="BA196" s="9"/>
      <c r="BB196" s="9"/>
      <c r="BC196" s="9"/>
      <c r="BD196" s="9"/>
      <c r="BE196" s="9"/>
      <c r="BF196" s="9"/>
      <c r="BG196" s="9"/>
      <c r="BH196" s="9">
        <v>1</v>
      </c>
      <c r="BI196" s="9"/>
      <c r="BJ196" s="9"/>
      <c r="BK196" s="9"/>
      <c r="BL196" s="9"/>
      <c r="BM196" s="9">
        <v>1</v>
      </c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29"/>
      <c r="CF196" s="9"/>
      <c r="CG196" s="9"/>
      <c r="CH196" s="9"/>
      <c r="CI196" s="9"/>
      <c r="CJ196" s="9"/>
      <c r="CK196" s="9"/>
      <c r="CL196" s="29"/>
      <c r="CM196" s="29"/>
      <c r="CN196" s="29"/>
      <c r="CO196" s="9"/>
      <c r="CP196" s="9"/>
      <c r="CQ196" s="9"/>
      <c r="CR196" s="9"/>
      <c r="CS196" s="29"/>
      <c r="CT196" s="9"/>
      <c r="CU196" s="9"/>
      <c r="CV196" s="9"/>
      <c r="CW196" s="9"/>
      <c r="CX196" s="9"/>
      <c r="CY196" s="9"/>
      <c r="CZ196" s="9"/>
      <c r="DA196" s="29"/>
      <c r="DB196" s="29"/>
      <c r="DC196" s="9"/>
      <c r="DD196" s="29"/>
      <c r="DE196" s="9"/>
      <c r="DF196" s="29"/>
      <c r="DG196" s="29"/>
      <c r="DH196" s="9">
        <f t="shared" si="2"/>
        <v>3</v>
      </c>
      <c r="DI196" s="30"/>
      <c r="DJ196" s="31"/>
      <c r="DK196" s="13"/>
    </row>
    <row r="197" spans="1:115" ht="20.100000000000001" customHeight="1">
      <c r="A197" s="7">
        <v>152627</v>
      </c>
      <c r="B197" s="13" t="s">
        <v>221</v>
      </c>
      <c r="C197" s="9">
        <v>1</v>
      </c>
      <c r="D197" s="13" t="s">
        <v>404</v>
      </c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>
        <v>1</v>
      </c>
      <c r="Z197" s="13"/>
      <c r="AA197" s="9"/>
      <c r="AB197" s="9">
        <v>1</v>
      </c>
      <c r="AC197" s="9"/>
      <c r="AD197" s="9"/>
      <c r="AE197" s="9"/>
      <c r="AF197" s="9"/>
      <c r="AG197" s="9"/>
      <c r="AH197" s="9"/>
      <c r="AI197" s="29"/>
      <c r="AJ197" s="9"/>
      <c r="AK197" s="9"/>
      <c r="AL197" s="9"/>
      <c r="AM197" s="9"/>
      <c r="AN197" s="9"/>
      <c r="AO197" s="9"/>
      <c r="AP197" s="29"/>
      <c r="AQ197" s="29"/>
      <c r="AR197" s="9"/>
      <c r="AS197" s="29"/>
      <c r="AT197" s="29"/>
      <c r="AU197" s="29"/>
      <c r="AV197" s="9"/>
      <c r="AW197" s="9"/>
      <c r="AX197" s="29"/>
      <c r="AY197" s="9"/>
      <c r="AZ197" s="9"/>
      <c r="BA197" s="9"/>
      <c r="BB197" s="9"/>
      <c r="BC197" s="9"/>
      <c r="BD197" s="9"/>
      <c r="BE197" s="9"/>
      <c r="BF197" s="9"/>
      <c r="BG197" s="9"/>
      <c r="BH197" s="9">
        <v>1</v>
      </c>
      <c r="BI197" s="9"/>
      <c r="BJ197" s="9"/>
      <c r="BK197" s="9"/>
      <c r="BL197" s="9"/>
      <c r="BM197" s="9">
        <v>1</v>
      </c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29"/>
      <c r="CF197" s="9"/>
      <c r="CG197" s="9"/>
      <c r="CH197" s="9"/>
      <c r="CI197" s="9"/>
      <c r="CJ197" s="9"/>
      <c r="CK197" s="9"/>
      <c r="CL197" s="29"/>
      <c r="CM197" s="29"/>
      <c r="CN197" s="29"/>
      <c r="CO197" s="9"/>
      <c r="CP197" s="9"/>
      <c r="CQ197" s="9"/>
      <c r="CR197" s="9"/>
      <c r="CS197" s="29"/>
      <c r="CT197" s="9"/>
      <c r="CU197" s="9"/>
      <c r="CV197" s="9"/>
      <c r="CW197" s="9"/>
      <c r="CX197" s="9"/>
      <c r="CY197" s="9"/>
      <c r="CZ197" s="9"/>
      <c r="DA197" s="29"/>
      <c r="DB197" s="29"/>
      <c r="DC197" s="9"/>
      <c r="DD197" s="29"/>
      <c r="DE197" s="9"/>
      <c r="DF197" s="29"/>
      <c r="DG197" s="29"/>
      <c r="DH197" s="9">
        <f t="shared" si="2"/>
        <v>3</v>
      </c>
      <c r="DI197" s="30"/>
      <c r="DJ197" s="31" t="s">
        <v>489</v>
      </c>
      <c r="DK197" s="13"/>
    </row>
    <row r="198" spans="1:115" ht="20.100000000000001" customHeight="1">
      <c r="A198" s="7">
        <v>152537</v>
      </c>
      <c r="B198" s="13" t="s">
        <v>222</v>
      </c>
      <c r="C198" s="9">
        <v>1</v>
      </c>
      <c r="D198" s="13" t="s">
        <v>410</v>
      </c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>
        <v>1</v>
      </c>
      <c r="Y198" s="13"/>
      <c r="Z198" s="13"/>
      <c r="AA198" s="9"/>
      <c r="AB198" s="9"/>
      <c r="AC198" s="9"/>
      <c r="AD198" s="9"/>
      <c r="AE198" s="9"/>
      <c r="AF198" s="9"/>
      <c r="AG198" s="9"/>
      <c r="AH198" s="9"/>
      <c r="AI198" s="29"/>
      <c r="AJ198" s="9"/>
      <c r="AK198" s="9"/>
      <c r="AL198" s="9"/>
      <c r="AM198" s="9"/>
      <c r="AN198" s="9"/>
      <c r="AO198" s="9"/>
      <c r="AP198" s="29"/>
      <c r="AQ198" s="29"/>
      <c r="AR198" s="9"/>
      <c r="AS198" s="29"/>
      <c r="AT198" s="29"/>
      <c r="AU198" s="29"/>
      <c r="AV198" s="9"/>
      <c r="AW198" s="9"/>
      <c r="AX198" s="2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>
        <v>1</v>
      </c>
      <c r="BK198" s="9"/>
      <c r="BL198" s="9"/>
      <c r="BM198" s="9"/>
      <c r="BN198" s="9"/>
      <c r="BO198" s="9"/>
      <c r="BP198" s="9">
        <v>1</v>
      </c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29"/>
      <c r="CF198" s="9"/>
      <c r="CG198" s="9"/>
      <c r="CH198" s="9"/>
      <c r="CI198" s="9"/>
      <c r="CJ198" s="9"/>
      <c r="CK198" s="9"/>
      <c r="CL198" s="29"/>
      <c r="CM198" s="29"/>
      <c r="CN198" s="29"/>
      <c r="CO198" s="9"/>
      <c r="CP198" s="9"/>
      <c r="CQ198" s="9"/>
      <c r="CR198" s="9"/>
      <c r="CS198" s="29"/>
      <c r="CT198" s="9"/>
      <c r="CU198" s="9"/>
      <c r="CV198" s="9"/>
      <c r="CW198" s="9"/>
      <c r="CX198" s="9"/>
      <c r="CY198" s="9"/>
      <c r="CZ198" s="9"/>
      <c r="DA198" s="29"/>
      <c r="DB198" s="29"/>
      <c r="DC198" s="9"/>
      <c r="DD198" s="29"/>
      <c r="DE198" s="9"/>
      <c r="DF198" s="29"/>
      <c r="DG198" s="29"/>
      <c r="DH198" s="9">
        <f t="shared" si="2"/>
        <v>2</v>
      </c>
      <c r="DI198" s="30"/>
      <c r="DJ198" s="31" t="s">
        <v>490</v>
      </c>
      <c r="DK198" s="13"/>
    </row>
    <row r="199" spans="1:115" ht="20.100000000000001" customHeight="1">
      <c r="A199" s="7">
        <v>152567</v>
      </c>
      <c r="B199" s="13" t="s">
        <v>223</v>
      </c>
      <c r="C199" s="9">
        <v>1</v>
      </c>
      <c r="D199" s="13" t="s">
        <v>400</v>
      </c>
      <c r="E199" s="13" t="s">
        <v>383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13" t="s">
        <v>402</v>
      </c>
      <c r="S199" s="13"/>
      <c r="T199" s="13">
        <v>1</v>
      </c>
      <c r="U199" s="13"/>
      <c r="V199" s="13">
        <v>1</v>
      </c>
      <c r="W199" s="13"/>
      <c r="X199" s="13">
        <v>1</v>
      </c>
      <c r="Y199" s="13"/>
      <c r="Z199" s="13"/>
      <c r="AA199" s="9"/>
      <c r="AB199" s="9"/>
      <c r="AC199" s="9"/>
      <c r="AD199" s="9"/>
      <c r="AE199" s="9"/>
      <c r="AF199" s="9"/>
      <c r="AG199" s="9"/>
      <c r="AH199" s="9"/>
      <c r="AI199" s="29"/>
      <c r="AJ199" s="9"/>
      <c r="AK199" s="9"/>
      <c r="AL199" s="9"/>
      <c r="AM199" s="9"/>
      <c r="AN199" s="9"/>
      <c r="AO199" s="9"/>
      <c r="AP199" s="29"/>
      <c r="AQ199" s="29"/>
      <c r="AR199" s="9"/>
      <c r="AS199" s="29"/>
      <c r="AT199" s="29"/>
      <c r="AU199" s="29"/>
      <c r="AV199" s="9"/>
      <c r="AW199" s="9"/>
      <c r="AX199" s="29"/>
      <c r="AY199" s="9"/>
      <c r="AZ199" s="9"/>
      <c r="BA199" s="9"/>
      <c r="BB199" s="9"/>
      <c r="BC199" s="9"/>
      <c r="BD199" s="9">
        <v>1</v>
      </c>
      <c r="BE199" s="9">
        <v>1</v>
      </c>
      <c r="BF199" s="9"/>
      <c r="BG199" s="9"/>
      <c r="BH199" s="9"/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>
        <v>1</v>
      </c>
      <c r="CC199" s="9"/>
      <c r="CD199" s="9"/>
      <c r="CE199" s="29">
        <v>1</v>
      </c>
      <c r="CF199" s="9"/>
      <c r="CG199" s="9"/>
      <c r="CH199" s="9"/>
      <c r="CI199" s="9"/>
      <c r="CJ199" s="9"/>
      <c r="CK199" s="9">
        <v>1</v>
      </c>
      <c r="CL199" s="29"/>
      <c r="CM199" s="29"/>
      <c r="CN199" s="29"/>
      <c r="CO199" s="9"/>
      <c r="CP199" s="9"/>
      <c r="CQ199" s="9"/>
      <c r="CR199" s="9"/>
      <c r="CS199" s="29"/>
      <c r="CT199" s="9">
        <v>1</v>
      </c>
      <c r="CU199" s="9"/>
      <c r="CV199" s="9"/>
      <c r="CW199" s="9"/>
      <c r="CX199" s="9"/>
      <c r="CY199" s="9"/>
      <c r="CZ199" s="9"/>
      <c r="DA199" s="29"/>
      <c r="DB199" s="29"/>
      <c r="DC199" s="9"/>
      <c r="DD199" s="29">
        <v>1</v>
      </c>
      <c r="DE199" s="9">
        <v>1</v>
      </c>
      <c r="DF199" s="29"/>
      <c r="DG199" s="29"/>
      <c r="DH199" s="9">
        <f t="shared" ref="DH199:DH227" si="4">SUM(AA199:DG199)</f>
        <v>10</v>
      </c>
      <c r="DI199" s="30"/>
      <c r="DJ199" s="31" t="s">
        <v>491</v>
      </c>
      <c r="DK199" s="13"/>
    </row>
    <row r="200" spans="1:115" ht="20.100000000000001" customHeight="1">
      <c r="A200" s="7">
        <v>155053</v>
      </c>
      <c r="B200" s="13" t="s">
        <v>224</v>
      </c>
      <c r="C200" s="9">
        <v>208</v>
      </c>
      <c r="D200" s="13" t="s">
        <v>400</v>
      </c>
      <c r="E200" s="13" t="s">
        <v>383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13" t="s">
        <v>402</v>
      </c>
      <c r="S200" s="13"/>
      <c r="T200" s="13">
        <v>1</v>
      </c>
      <c r="U200" s="13"/>
      <c r="V200" s="13">
        <v>1</v>
      </c>
      <c r="W200" s="13"/>
      <c r="X200" s="13">
        <v>1</v>
      </c>
      <c r="Y200" s="13"/>
      <c r="Z200" s="13"/>
      <c r="AA200" s="9"/>
      <c r="AB200" s="9"/>
      <c r="AC200" s="9"/>
      <c r="AD200" s="9"/>
      <c r="AE200" s="9"/>
      <c r="AF200" s="9"/>
      <c r="AG200" s="9"/>
      <c r="AH200" s="9"/>
      <c r="AI200" s="29"/>
      <c r="AJ200" s="9"/>
      <c r="AK200" s="9"/>
      <c r="AL200" s="9"/>
      <c r="AM200" s="9"/>
      <c r="AN200" s="9"/>
      <c r="AO200" s="9"/>
      <c r="AP200" s="29"/>
      <c r="AQ200" s="29"/>
      <c r="AR200" s="9"/>
      <c r="AS200" s="29"/>
      <c r="AT200" s="29"/>
      <c r="AU200" s="29"/>
      <c r="AV200" s="9"/>
      <c r="AW200" s="9"/>
      <c r="AX200" s="29"/>
      <c r="AY200" s="9"/>
      <c r="AZ200" s="9"/>
      <c r="BA200" s="9"/>
      <c r="BB200" s="9"/>
      <c r="BC200" s="9"/>
      <c r="BD200" s="9">
        <v>1</v>
      </c>
      <c r="BE200" s="9">
        <v>1</v>
      </c>
      <c r="BF200" s="9"/>
      <c r="BG200" s="9"/>
      <c r="BH200" s="9"/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>
        <v>1</v>
      </c>
      <c r="CC200" s="9"/>
      <c r="CD200" s="9"/>
      <c r="CE200" s="29">
        <v>1</v>
      </c>
      <c r="CF200" s="9"/>
      <c r="CG200" s="9"/>
      <c r="CH200" s="9"/>
      <c r="CI200" s="9"/>
      <c r="CJ200" s="9"/>
      <c r="CK200" s="9">
        <v>1</v>
      </c>
      <c r="CL200" s="29"/>
      <c r="CM200" s="29"/>
      <c r="CN200" s="29"/>
      <c r="CO200" s="9"/>
      <c r="CP200" s="9"/>
      <c r="CQ200" s="9"/>
      <c r="CR200" s="9"/>
      <c r="CS200" s="29"/>
      <c r="CT200" s="9">
        <v>1</v>
      </c>
      <c r="CU200" s="9"/>
      <c r="CV200" s="9"/>
      <c r="CW200" s="9"/>
      <c r="CX200" s="9"/>
      <c r="CY200" s="9"/>
      <c r="CZ200" s="9"/>
      <c r="DA200" s="29"/>
      <c r="DB200" s="29"/>
      <c r="DC200" s="9"/>
      <c r="DD200" s="29">
        <v>1</v>
      </c>
      <c r="DE200" s="9">
        <v>1</v>
      </c>
      <c r="DF200" s="29"/>
      <c r="DG200" s="29"/>
      <c r="DH200" s="9">
        <f t="shared" si="4"/>
        <v>10</v>
      </c>
      <c r="DI200" s="30"/>
      <c r="DJ200" s="31"/>
      <c r="DK200" s="13"/>
    </row>
    <row r="201" spans="1:115" ht="20.100000000000001" customHeight="1">
      <c r="A201" s="7">
        <v>155054</v>
      </c>
      <c r="B201" s="13" t="s">
        <v>225</v>
      </c>
      <c r="C201" s="9">
        <v>20</v>
      </c>
      <c r="D201" s="13" t="s">
        <v>400</v>
      </c>
      <c r="E201" s="13" t="s">
        <v>383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13" t="s">
        <v>402</v>
      </c>
      <c r="S201" s="13"/>
      <c r="T201" s="13">
        <v>1</v>
      </c>
      <c r="U201" s="13"/>
      <c r="V201" s="13">
        <v>1</v>
      </c>
      <c r="W201" s="13"/>
      <c r="X201" s="13">
        <v>1</v>
      </c>
      <c r="Y201" s="13"/>
      <c r="Z201" s="13"/>
      <c r="AA201" s="9"/>
      <c r="AB201" s="9"/>
      <c r="AC201" s="9"/>
      <c r="AD201" s="9"/>
      <c r="AE201" s="9"/>
      <c r="AF201" s="9"/>
      <c r="AG201" s="9"/>
      <c r="AH201" s="9"/>
      <c r="AI201" s="29"/>
      <c r="AJ201" s="9"/>
      <c r="AK201" s="9"/>
      <c r="AL201" s="9"/>
      <c r="AM201" s="9"/>
      <c r="AN201" s="9"/>
      <c r="AO201" s="9"/>
      <c r="AP201" s="29"/>
      <c r="AQ201" s="29"/>
      <c r="AR201" s="9"/>
      <c r="AS201" s="29"/>
      <c r="AT201" s="29"/>
      <c r="AU201" s="29"/>
      <c r="AV201" s="9"/>
      <c r="AW201" s="9"/>
      <c r="AX201" s="29"/>
      <c r="AY201" s="9"/>
      <c r="AZ201" s="9"/>
      <c r="BA201" s="9"/>
      <c r="BB201" s="9"/>
      <c r="BC201" s="9"/>
      <c r="BD201" s="9">
        <v>1</v>
      </c>
      <c r="BE201" s="9">
        <v>1</v>
      </c>
      <c r="BF201" s="9"/>
      <c r="BG201" s="9"/>
      <c r="BH201" s="9"/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>
        <v>1</v>
      </c>
      <c r="CC201" s="9"/>
      <c r="CD201" s="9"/>
      <c r="CE201" s="29">
        <v>1</v>
      </c>
      <c r="CF201" s="9"/>
      <c r="CG201" s="9"/>
      <c r="CH201" s="9"/>
      <c r="CI201" s="9"/>
      <c r="CJ201" s="9"/>
      <c r="CK201" s="9">
        <v>1</v>
      </c>
      <c r="CL201" s="29"/>
      <c r="CM201" s="29"/>
      <c r="CN201" s="29"/>
      <c r="CO201" s="9"/>
      <c r="CP201" s="9"/>
      <c r="CQ201" s="9"/>
      <c r="CR201" s="9"/>
      <c r="CS201" s="29"/>
      <c r="CT201" s="9">
        <v>1</v>
      </c>
      <c r="CU201" s="9"/>
      <c r="CV201" s="9"/>
      <c r="CW201" s="9"/>
      <c r="CX201" s="9"/>
      <c r="CY201" s="9"/>
      <c r="CZ201" s="9"/>
      <c r="DA201" s="29"/>
      <c r="DB201" s="29"/>
      <c r="DC201" s="9"/>
      <c r="DD201" s="29">
        <v>1</v>
      </c>
      <c r="DE201" s="9">
        <v>1</v>
      </c>
      <c r="DF201" s="29"/>
      <c r="DG201" s="29"/>
      <c r="DH201" s="9">
        <f t="shared" si="4"/>
        <v>10</v>
      </c>
      <c r="DI201" s="30"/>
      <c r="DJ201" s="31"/>
      <c r="DK201" s="13"/>
    </row>
    <row r="202" spans="1:115" ht="20.100000000000001" customHeight="1">
      <c r="A202" s="7">
        <v>150011</v>
      </c>
      <c r="B202" s="13" t="s">
        <v>225</v>
      </c>
      <c r="C202" s="9">
        <v>20</v>
      </c>
      <c r="D202" s="13" t="s">
        <v>400</v>
      </c>
      <c r="E202" s="13" t="s">
        <v>383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13" t="s">
        <v>402</v>
      </c>
      <c r="S202" s="13"/>
      <c r="T202" s="13">
        <v>1</v>
      </c>
      <c r="U202" s="13"/>
      <c r="V202" s="13">
        <v>1</v>
      </c>
      <c r="W202" s="13"/>
      <c r="X202" s="13">
        <v>1</v>
      </c>
      <c r="Y202" s="13"/>
      <c r="Z202" s="13"/>
      <c r="AA202" s="9"/>
      <c r="AB202" s="9"/>
      <c r="AC202" s="9"/>
      <c r="AD202" s="9"/>
      <c r="AE202" s="9"/>
      <c r="AF202" s="9"/>
      <c r="AG202" s="9"/>
      <c r="AH202" s="9"/>
      <c r="AI202" s="29"/>
      <c r="AJ202" s="9"/>
      <c r="AK202" s="9"/>
      <c r="AL202" s="9"/>
      <c r="AM202" s="9"/>
      <c r="AN202" s="9"/>
      <c r="AO202" s="9"/>
      <c r="AP202" s="29"/>
      <c r="AQ202" s="29"/>
      <c r="AR202" s="9"/>
      <c r="AS202" s="29"/>
      <c r="AT202" s="29"/>
      <c r="AU202" s="29"/>
      <c r="AV202" s="9"/>
      <c r="AW202" s="9"/>
      <c r="AX202" s="29"/>
      <c r="AY202" s="9"/>
      <c r="AZ202" s="9"/>
      <c r="BA202" s="9"/>
      <c r="BB202" s="9"/>
      <c r="BC202" s="9"/>
      <c r="BD202" s="9">
        <v>1</v>
      </c>
      <c r="BE202" s="9">
        <v>1</v>
      </c>
      <c r="BF202" s="9"/>
      <c r="BG202" s="9"/>
      <c r="BH202" s="9"/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>
        <v>1</v>
      </c>
      <c r="CC202" s="9"/>
      <c r="CD202" s="9"/>
      <c r="CE202" s="29">
        <v>1</v>
      </c>
      <c r="CF202" s="9"/>
      <c r="CG202" s="9"/>
      <c r="CH202" s="9"/>
      <c r="CI202" s="9"/>
      <c r="CJ202" s="9"/>
      <c r="CK202" s="9">
        <v>1</v>
      </c>
      <c r="CL202" s="29"/>
      <c r="CM202" s="29"/>
      <c r="CN202" s="29"/>
      <c r="CO202" s="9"/>
      <c r="CP202" s="9"/>
      <c r="CQ202" s="9"/>
      <c r="CR202" s="9"/>
      <c r="CS202" s="29"/>
      <c r="CT202" s="9">
        <v>1</v>
      </c>
      <c r="CU202" s="9"/>
      <c r="CV202" s="9"/>
      <c r="CW202" s="9"/>
      <c r="CX202" s="9"/>
      <c r="CY202" s="9"/>
      <c r="CZ202" s="9"/>
      <c r="DA202" s="29"/>
      <c r="DB202" s="29"/>
      <c r="DC202" s="9"/>
      <c r="DD202" s="29">
        <v>1</v>
      </c>
      <c r="DE202" s="9">
        <v>1</v>
      </c>
      <c r="DF202" s="29"/>
      <c r="DG202" s="29"/>
      <c r="DH202" s="9">
        <f t="shared" si="4"/>
        <v>10</v>
      </c>
      <c r="DI202" s="30"/>
      <c r="DJ202" s="31"/>
      <c r="DK202" s="13"/>
    </row>
    <row r="203" spans="1:115" ht="20.100000000000001" customHeight="1">
      <c r="A203" s="7">
        <v>152566</v>
      </c>
      <c r="B203" s="13" t="s">
        <v>226</v>
      </c>
      <c r="C203" s="9">
        <v>4</v>
      </c>
      <c r="D203" s="13" t="s">
        <v>400</v>
      </c>
      <c r="E203" s="13" t="s">
        <v>383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13" t="s">
        <v>402</v>
      </c>
      <c r="S203" s="13"/>
      <c r="T203" s="13">
        <v>1</v>
      </c>
      <c r="U203" s="13"/>
      <c r="V203" s="13">
        <v>1</v>
      </c>
      <c r="W203" s="13"/>
      <c r="X203" s="13">
        <v>1</v>
      </c>
      <c r="Y203" s="13"/>
      <c r="Z203" s="13"/>
      <c r="AA203" s="9"/>
      <c r="AB203" s="9"/>
      <c r="AC203" s="9"/>
      <c r="AD203" s="9"/>
      <c r="AE203" s="9"/>
      <c r="AF203" s="9"/>
      <c r="AG203" s="9"/>
      <c r="AH203" s="9"/>
      <c r="AI203" s="29"/>
      <c r="AJ203" s="9"/>
      <c r="AK203" s="9"/>
      <c r="AL203" s="9"/>
      <c r="AM203" s="9"/>
      <c r="AN203" s="9"/>
      <c r="AO203" s="9"/>
      <c r="AP203" s="29"/>
      <c r="AQ203" s="29"/>
      <c r="AR203" s="9"/>
      <c r="AS203" s="29"/>
      <c r="AT203" s="29"/>
      <c r="AU203" s="29"/>
      <c r="AV203" s="9"/>
      <c r="AW203" s="9"/>
      <c r="AX203" s="29"/>
      <c r="AY203" s="9"/>
      <c r="AZ203" s="9"/>
      <c r="BA203" s="9"/>
      <c r="BB203" s="9"/>
      <c r="BC203" s="9"/>
      <c r="BD203" s="9">
        <v>1</v>
      </c>
      <c r="BE203" s="9">
        <v>1</v>
      </c>
      <c r="BF203" s="9"/>
      <c r="BG203" s="9"/>
      <c r="BH203" s="9"/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>
        <v>1</v>
      </c>
      <c r="CC203" s="9"/>
      <c r="CD203" s="9"/>
      <c r="CE203" s="29">
        <v>1</v>
      </c>
      <c r="CF203" s="9"/>
      <c r="CG203" s="9"/>
      <c r="CH203" s="9"/>
      <c r="CI203" s="9"/>
      <c r="CJ203" s="9"/>
      <c r="CK203" s="9">
        <v>1</v>
      </c>
      <c r="CL203" s="29"/>
      <c r="CM203" s="29"/>
      <c r="CN203" s="29"/>
      <c r="CO203" s="9"/>
      <c r="CP203" s="9"/>
      <c r="CQ203" s="9"/>
      <c r="CR203" s="9"/>
      <c r="CS203" s="29"/>
      <c r="CT203" s="9">
        <v>1</v>
      </c>
      <c r="CU203" s="9"/>
      <c r="CV203" s="9"/>
      <c r="CW203" s="9"/>
      <c r="CX203" s="9"/>
      <c r="CY203" s="9"/>
      <c r="CZ203" s="9"/>
      <c r="DA203" s="29"/>
      <c r="DB203" s="29"/>
      <c r="DC203" s="9"/>
      <c r="DD203" s="29">
        <v>1</v>
      </c>
      <c r="DE203" s="9">
        <v>1</v>
      </c>
      <c r="DF203" s="29"/>
      <c r="DG203" s="29"/>
      <c r="DH203" s="9">
        <f t="shared" si="4"/>
        <v>10</v>
      </c>
      <c r="DI203" s="30"/>
      <c r="DJ203" s="31"/>
      <c r="DK203" s="13"/>
    </row>
    <row r="204" spans="1:115" ht="20.100000000000001" customHeight="1">
      <c r="A204" s="7">
        <v>154140</v>
      </c>
      <c r="B204" s="13" t="s">
        <v>227</v>
      </c>
      <c r="C204" s="9">
        <v>60</v>
      </c>
      <c r="D204" s="13" t="s">
        <v>400</v>
      </c>
      <c r="E204" s="13" t="s">
        <v>383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13" t="s">
        <v>402</v>
      </c>
      <c r="S204" s="13"/>
      <c r="T204" s="13">
        <v>1</v>
      </c>
      <c r="U204" s="13"/>
      <c r="V204" s="13">
        <v>1</v>
      </c>
      <c r="W204" s="13"/>
      <c r="X204" s="13">
        <v>1</v>
      </c>
      <c r="Y204" s="13"/>
      <c r="Z204" s="13"/>
      <c r="AA204" s="9"/>
      <c r="AB204" s="9"/>
      <c r="AC204" s="9"/>
      <c r="AD204" s="9"/>
      <c r="AE204" s="9"/>
      <c r="AF204" s="9"/>
      <c r="AG204" s="9"/>
      <c r="AH204" s="9"/>
      <c r="AI204" s="29"/>
      <c r="AJ204" s="9"/>
      <c r="AK204" s="9"/>
      <c r="AL204" s="9"/>
      <c r="AM204" s="9"/>
      <c r="AN204" s="9"/>
      <c r="AO204" s="9"/>
      <c r="AP204" s="29"/>
      <c r="AQ204" s="29"/>
      <c r="AR204" s="9"/>
      <c r="AS204" s="29"/>
      <c r="AT204" s="29"/>
      <c r="AU204" s="29"/>
      <c r="AV204" s="9"/>
      <c r="AW204" s="9"/>
      <c r="AX204" s="29"/>
      <c r="AY204" s="9"/>
      <c r="AZ204" s="9"/>
      <c r="BA204" s="9"/>
      <c r="BB204" s="9"/>
      <c r="BC204" s="9"/>
      <c r="BD204" s="9">
        <v>1</v>
      </c>
      <c r="BE204" s="9">
        <v>1</v>
      </c>
      <c r="BF204" s="9"/>
      <c r="BG204" s="9"/>
      <c r="BH204" s="9"/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>
        <v>1</v>
      </c>
      <c r="CC204" s="9"/>
      <c r="CD204" s="9"/>
      <c r="CE204" s="29">
        <v>1</v>
      </c>
      <c r="CF204" s="9"/>
      <c r="CG204" s="9"/>
      <c r="CH204" s="9"/>
      <c r="CI204" s="9"/>
      <c r="CJ204" s="9"/>
      <c r="CK204" s="9">
        <v>1</v>
      </c>
      <c r="CL204" s="29"/>
      <c r="CM204" s="29"/>
      <c r="CN204" s="29"/>
      <c r="CO204" s="9"/>
      <c r="CP204" s="9"/>
      <c r="CQ204" s="9"/>
      <c r="CR204" s="9"/>
      <c r="CS204" s="29"/>
      <c r="CT204" s="9">
        <v>1</v>
      </c>
      <c r="CU204" s="9"/>
      <c r="CV204" s="9"/>
      <c r="CW204" s="9"/>
      <c r="CX204" s="9"/>
      <c r="CY204" s="9"/>
      <c r="CZ204" s="9"/>
      <c r="DA204" s="29"/>
      <c r="DB204" s="29"/>
      <c r="DC204" s="9"/>
      <c r="DD204" s="29">
        <v>1</v>
      </c>
      <c r="DE204" s="9">
        <v>1</v>
      </c>
      <c r="DF204" s="29"/>
      <c r="DG204" s="29"/>
      <c r="DH204" s="9">
        <f t="shared" si="4"/>
        <v>10</v>
      </c>
      <c r="DI204" s="30"/>
      <c r="DJ204" s="31"/>
      <c r="DK204" s="13"/>
    </row>
    <row r="205" spans="1:115" ht="20.100000000000001" customHeight="1">
      <c r="A205" s="7">
        <v>152573</v>
      </c>
      <c r="B205" s="13" t="s">
        <v>228</v>
      </c>
      <c r="C205" s="9">
        <v>1</v>
      </c>
      <c r="D205" s="13" t="s">
        <v>400</v>
      </c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 t="s">
        <v>295</v>
      </c>
      <c r="S205" s="13"/>
      <c r="T205" s="13"/>
      <c r="U205" s="13"/>
      <c r="V205" s="13">
        <v>1</v>
      </c>
      <c r="W205" s="13"/>
      <c r="X205" s="13">
        <v>1</v>
      </c>
      <c r="Y205" s="13"/>
      <c r="Z205" s="13"/>
      <c r="AA205" s="9">
        <v>1</v>
      </c>
      <c r="AB205" s="9"/>
      <c r="AC205" s="9"/>
      <c r="AD205" s="9"/>
      <c r="AE205" s="9"/>
      <c r="AF205" s="9"/>
      <c r="AG205" s="9"/>
      <c r="AH205" s="9"/>
      <c r="AI205" s="29"/>
      <c r="AJ205" s="9"/>
      <c r="AK205" s="9"/>
      <c r="AL205" s="9"/>
      <c r="AM205" s="9"/>
      <c r="AN205" s="9"/>
      <c r="AO205" s="9"/>
      <c r="AP205" s="29"/>
      <c r="AQ205" s="29"/>
      <c r="AR205" s="9"/>
      <c r="AS205" s="29"/>
      <c r="AT205" s="29"/>
      <c r="AU205" s="29"/>
      <c r="AV205" s="9"/>
      <c r="AW205" s="9"/>
      <c r="AX205" s="29"/>
      <c r="AY205" s="9"/>
      <c r="AZ205" s="9"/>
      <c r="BA205" s="9"/>
      <c r="BB205" s="9"/>
      <c r="BC205" s="9"/>
      <c r="BD205" s="9">
        <v>1</v>
      </c>
      <c r="BE205" s="9">
        <v>1</v>
      </c>
      <c r="BF205" s="9"/>
      <c r="BG205" s="9"/>
      <c r="BH205" s="9"/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29"/>
      <c r="CF205" s="9"/>
      <c r="CG205" s="9"/>
      <c r="CH205" s="9"/>
      <c r="CI205" s="9"/>
      <c r="CJ205" s="9"/>
      <c r="CK205" s="9">
        <v>1</v>
      </c>
      <c r="CL205" s="29"/>
      <c r="CM205" s="29"/>
      <c r="CN205" s="29"/>
      <c r="CO205" s="9"/>
      <c r="CP205" s="9"/>
      <c r="CQ205" s="9"/>
      <c r="CR205" s="9"/>
      <c r="CS205" s="29"/>
      <c r="CT205" s="9">
        <v>1</v>
      </c>
      <c r="CU205" s="9"/>
      <c r="CV205" s="9"/>
      <c r="CW205" s="9"/>
      <c r="CX205" s="9"/>
      <c r="CY205" s="9"/>
      <c r="CZ205" s="9"/>
      <c r="DA205" s="29"/>
      <c r="DB205" s="29"/>
      <c r="DC205" s="9"/>
      <c r="DD205" s="29"/>
      <c r="DE205" s="9"/>
      <c r="DF205" s="29"/>
      <c r="DG205" s="29"/>
      <c r="DH205" s="9">
        <f t="shared" si="4"/>
        <v>7</v>
      </c>
      <c r="DI205" s="30"/>
      <c r="DJ205" s="31" t="s">
        <v>492</v>
      </c>
      <c r="DK205" s="13"/>
    </row>
    <row r="206" spans="1:115" ht="20.100000000000001" customHeight="1">
      <c r="A206" s="7">
        <v>152572</v>
      </c>
      <c r="B206" s="13" t="s">
        <v>229</v>
      </c>
      <c r="C206" s="9">
        <v>4</v>
      </c>
      <c r="D206" s="13" t="s">
        <v>400</v>
      </c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 t="s">
        <v>295</v>
      </c>
      <c r="S206" s="13"/>
      <c r="T206" s="13"/>
      <c r="U206" s="13"/>
      <c r="V206" s="13">
        <v>1</v>
      </c>
      <c r="W206" s="13"/>
      <c r="X206" s="13">
        <v>1</v>
      </c>
      <c r="Y206" s="13"/>
      <c r="Z206" s="13"/>
      <c r="AA206" s="9">
        <v>1</v>
      </c>
      <c r="AB206" s="9"/>
      <c r="AC206" s="9"/>
      <c r="AD206" s="9"/>
      <c r="AE206" s="9"/>
      <c r="AF206" s="9"/>
      <c r="AG206" s="9"/>
      <c r="AH206" s="9"/>
      <c r="AI206" s="29"/>
      <c r="AJ206" s="9"/>
      <c r="AK206" s="9"/>
      <c r="AL206" s="9"/>
      <c r="AM206" s="9"/>
      <c r="AN206" s="9"/>
      <c r="AO206" s="9"/>
      <c r="AP206" s="29"/>
      <c r="AQ206" s="29"/>
      <c r="AR206" s="9"/>
      <c r="AS206" s="29"/>
      <c r="AT206" s="29"/>
      <c r="AU206" s="29"/>
      <c r="AV206" s="9"/>
      <c r="AW206" s="9"/>
      <c r="AX206" s="29"/>
      <c r="AY206" s="9"/>
      <c r="AZ206" s="9"/>
      <c r="BA206" s="9"/>
      <c r="BB206" s="9"/>
      <c r="BC206" s="9"/>
      <c r="BD206" s="9">
        <v>1</v>
      </c>
      <c r="BE206" s="9">
        <v>1</v>
      </c>
      <c r="BF206" s="9"/>
      <c r="BG206" s="9"/>
      <c r="BH206" s="9"/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29"/>
      <c r="CF206" s="9"/>
      <c r="CG206" s="9"/>
      <c r="CH206" s="9"/>
      <c r="CI206" s="9"/>
      <c r="CJ206" s="9"/>
      <c r="CK206" s="9">
        <v>1</v>
      </c>
      <c r="CL206" s="29"/>
      <c r="CM206" s="29"/>
      <c r="CN206" s="29"/>
      <c r="CO206" s="9"/>
      <c r="CP206" s="9"/>
      <c r="CQ206" s="9"/>
      <c r="CR206" s="9"/>
      <c r="CS206" s="29"/>
      <c r="CT206" s="9">
        <v>1</v>
      </c>
      <c r="CU206" s="9"/>
      <c r="CV206" s="9"/>
      <c r="CW206" s="9"/>
      <c r="CX206" s="9"/>
      <c r="CY206" s="9"/>
      <c r="CZ206" s="9"/>
      <c r="DA206" s="29"/>
      <c r="DB206" s="29"/>
      <c r="DC206" s="9"/>
      <c r="DD206" s="29"/>
      <c r="DE206" s="9"/>
      <c r="DF206" s="29"/>
      <c r="DG206" s="29"/>
      <c r="DH206" s="9">
        <f t="shared" si="4"/>
        <v>7</v>
      </c>
      <c r="DI206" s="30"/>
      <c r="DJ206" s="31"/>
      <c r="DK206" s="13"/>
    </row>
    <row r="207" spans="1:115" ht="20.100000000000001" customHeight="1">
      <c r="A207" s="7">
        <v>152565</v>
      </c>
      <c r="B207" s="13" t="s">
        <v>230</v>
      </c>
      <c r="C207" s="9">
        <v>1</v>
      </c>
      <c r="D207" s="13" t="s">
        <v>396</v>
      </c>
      <c r="E207" s="13" t="s">
        <v>462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397</v>
      </c>
      <c r="S207" s="13">
        <v>1</v>
      </c>
      <c r="T207" s="13"/>
      <c r="U207" s="13"/>
      <c r="V207" s="13">
        <v>1</v>
      </c>
      <c r="W207" s="13"/>
      <c r="X207" s="13">
        <v>1</v>
      </c>
      <c r="Y207" s="13"/>
      <c r="Z207" s="13"/>
      <c r="AA207" s="9"/>
      <c r="AB207" s="9"/>
      <c r="AC207" s="9"/>
      <c r="AD207" s="9"/>
      <c r="AE207" s="9"/>
      <c r="AF207" s="9"/>
      <c r="AG207" s="9"/>
      <c r="AH207" s="9"/>
      <c r="AI207" s="29"/>
      <c r="AJ207" s="9"/>
      <c r="AK207" s="9"/>
      <c r="AL207" s="9"/>
      <c r="AM207" s="9"/>
      <c r="AN207" s="9"/>
      <c r="AO207" s="9"/>
      <c r="AP207" s="29"/>
      <c r="AQ207" s="29"/>
      <c r="AR207" s="9"/>
      <c r="AS207" s="29"/>
      <c r="AT207" s="29"/>
      <c r="AU207" s="29"/>
      <c r="AV207" s="9"/>
      <c r="AW207" s="9">
        <v>1</v>
      </c>
      <c r="AX207" s="2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29"/>
      <c r="CF207" s="9"/>
      <c r="CG207" s="9"/>
      <c r="CH207" s="9"/>
      <c r="CI207" s="9"/>
      <c r="CJ207" s="9"/>
      <c r="CK207" s="9"/>
      <c r="CL207" s="29"/>
      <c r="CM207" s="29"/>
      <c r="CN207" s="29"/>
      <c r="CO207" s="9"/>
      <c r="CP207" s="9"/>
      <c r="CQ207" s="9"/>
      <c r="CR207" s="9"/>
      <c r="CS207" s="29"/>
      <c r="CT207" s="9"/>
      <c r="CU207" s="9"/>
      <c r="CV207" s="9"/>
      <c r="CW207" s="9"/>
      <c r="CX207" s="9"/>
      <c r="CY207" s="9"/>
      <c r="CZ207" s="9"/>
      <c r="DA207" s="29"/>
      <c r="DB207" s="29"/>
      <c r="DC207" s="9">
        <v>1</v>
      </c>
      <c r="DD207" s="29"/>
      <c r="DE207" s="9"/>
      <c r="DF207" s="29"/>
      <c r="DG207" s="29"/>
      <c r="DH207" s="9">
        <f t="shared" si="4"/>
        <v>2</v>
      </c>
      <c r="DI207" s="30"/>
      <c r="DJ207" s="31" t="s">
        <v>493</v>
      </c>
      <c r="DK207" s="13"/>
    </row>
    <row r="208" spans="1:115" ht="20.100000000000001" customHeight="1">
      <c r="A208" s="7">
        <v>155055</v>
      </c>
      <c r="B208" s="13" t="s">
        <v>231</v>
      </c>
      <c r="C208" s="9">
        <v>208</v>
      </c>
      <c r="D208" s="13" t="s">
        <v>396</v>
      </c>
      <c r="E208" s="13" t="s">
        <v>462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397</v>
      </c>
      <c r="S208" s="13">
        <v>1</v>
      </c>
      <c r="T208" s="13"/>
      <c r="U208" s="13"/>
      <c r="V208" s="13">
        <v>1</v>
      </c>
      <c r="W208" s="13"/>
      <c r="X208" s="13">
        <v>1</v>
      </c>
      <c r="Y208" s="13"/>
      <c r="Z208" s="13"/>
      <c r="AA208" s="9"/>
      <c r="AB208" s="9"/>
      <c r="AC208" s="9"/>
      <c r="AD208" s="9"/>
      <c r="AE208" s="9"/>
      <c r="AF208" s="9"/>
      <c r="AG208" s="9"/>
      <c r="AH208" s="9"/>
      <c r="AI208" s="29"/>
      <c r="AJ208" s="9"/>
      <c r="AK208" s="9"/>
      <c r="AL208" s="9"/>
      <c r="AM208" s="9"/>
      <c r="AN208" s="9"/>
      <c r="AO208" s="9"/>
      <c r="AP208" s="29"/>
      <c r="AQ208" s="29"/>
      <c r="AR208" s="9"/>
      <c r="AS208" s="29"/>
      <c r="AT208" s="29"/>
      <c r="AU208" s="29"/>
      <c r="AV208" s="9"/>
      <c r="AW208" s="9">
        <v>1</v>
      </c>
      <c r="AX208" s="2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29"/>
      <c r="CF208" s="9"/>
      <c r="CG208" s="9"/>
      <c r="CH208" s="9"/>
      <c r="CI208" s="9"/>
      <c r="CJ208" s="9"/>
      <c r="CK208" s="9"/>
      <c r="CL208" s="29"/>
      <c r="CM208" s="29"/>
      <c r="CN208" s="29"/>
      <c r="CO208" s="9"/>
      <c r="CP208" s="9"/>
      <c r="CQ208" s="9"/>
      <c r="CR208" s="9"/>
      <c r="CS208" s="29"/>
      <c r="CT208" s="9"/>
      <c r="CU208" s="9"/>
      <c r="CV208" s="9"/>
      <c r="CW208" s="9"/>
      <c r="CX208" s="9"/>
      <c r="CY208" s="9"/>
      <c r="CZ208" s="9"/>
      <c r="DA208" s="29"/>
      <c r="DB208" s="29"/>
      <c r="DC208" s="9">
        <v>1</v>
      </c>
      <c r="DD208" s="29"/>
      <c r="DE208" s="9"/>
      <c r="DF208" s="29"/>
      <c r="DG208" s="29"/>
      <c r="DH208" s="9">
        <f t="shared" si="4"/>
        <v>2</v>
      </c>
      <c r="DI208" s="30"/>
      <c r="DJ208" s="31"/>
      <c r="DK208" s="13"/>
    </row>
    <row r="209" spans="1:115" ht="20.100000000000001" customHeight="1">
      <c r="A209" s="7">
        <v>151174</v>
      </c>
      <c r="B209" s="13" t="s">
        <v>231</v>
      </c>
      <c r="C209" s="9">
        <v>208</v>
      </c>
      <c r="D209" s="13" t="s">
        <v>396</v>
      </c>
      <c r="E209" s="13" t="s">
        <v>462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397</v>
      </c>
      <c r="S209" s="13">
        <v>1</v>
      </c>
      <c r="T209" s="13"/>
      <c r="U209" s="13"/>
      <c r="V209" s="13">
        <v>1</v>
      </c>
      <c r="W209" s="13"/>
      <c r="X209" s="13">
        <v>1</v>
      </c>
      <c r="Y209" s="13"/>
      <c r="Z209" s="13"/>
      <c r="AA209" s="9"/>
      <c r="AB209" s="9"/>
      <c r="AC209" s="9"/>
      <c r="AD209" s="9"/>
      <c r="AE209" s="9"/>
      <c r="AF209" s="9"/>
      <c r="AG209" s="9"/>
      <c r="AH209" s="9"/>
      <c r="AI209" s="29"/>
      <c r="AJ209" s="9"/>
      <c r="AK209" s="9"/>
      <c r="AL209" s="9"/>
      <c r="AM209" s="9"/>
      <c r="AN209" s="9"/>
      <c r="AO209" s="9"/>
      <c r="AP209" s="29"/>
      <c r="AQ209" s="29"/>
      <c r="AR209" s="9"/>
      <c r="AS209" s="29"/>
      <c r="AT209" s="29"/>
      <c r="AU209" s="29"/>
      <c r="AV209" s="9"/>
      <c r="AW209" s="9">
        <v>1</v>
      </c>
      <c r="AX209" s="2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29"/>
      <c r="CF209" s="9"/>
      <c r="CG209" s="9"/>
      <c r="CH209" s="9"/>
      <c r="CI209" s="9"/>
      <c r="CJ209" s="9"/>
      <c r="CK209" s="9"/>
      <c r="CL209" s="29"/>
      <c r="CM209" s="29"/>
      <c r="CN209" s="29"/>
      <c r="CO209" s="9"/>
      <c r="CP209" s="9"/>
      <c r="CQ209" s="9"/>
      <c r="CR209" s="9"/>
      <c r="CS209" s="29"/>
      <c r="CT209" s="9"/>
      <c r="CU209" s="9"/>
      <c r="CV209" s="9"/>
      <c r="CW209" s="9"/>
      <c r="CX209" s="9"/>
      <c r="CY209" s="9"/>
      <c r="CZ209" s="9"/>
      <c r="DA209" s="29"/>
      <c r="DB209" s="29"/>
      <c r="DC209" s="9">
        <v>1</v>
      </c>
      <c r="DD209" s="29"/>
      <c r="DE209" s="9"/>
      <c r="DF209" s="29"/>
      <c r="DG209" s="29"/>
      <c r="DH209" s="9">
        <f t="shared" si="4"/>
        <v>2</v>
      </c>
      <c r="DI209" s="30"/>
      <c r="DJ209" s="31"/>
      <c r="DK209" s="13"/>
    </row>
    <row r="210" spans="1:115" ht="20.100000000000001" customHeight="1">
      <c r="A210" s="7">
        <v>153394</v>
      </c>
      <c r="B210" s="13" t="s">
        <v>232</v>
      </c>
      <c r="C210" s="9">
        <v>20</v>
      </c>
      <c r="D210" s="13" t="s">
        <v>396</v>
      </c>
      <c r="E210" s="13" t="s">
        <v>462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397</v>
      </c>
      <c r="S210" s="13">
        <v>1</v>
      </c>
      <c r="T210" s="13"/>
      <c r="U210" s="13"/>
      <c r="V210" s="13">
        <v>1</v>
      </c>
      <c r="W210" s="13"/>
      <c r="X210" s="13">
        <v>1</v>
      </c>
      <c r="Y210" s="13"/>
      <c r="Z210" s="13"/>
      <c r="AA210" s="9"/>
      <c r="AB210" s="9"/>
      <c r="AC210" s="9"/>
      <c r="AD210" s="9"/>
      <c r="AE210" s="9"/>
      <c r="AF210" s="9"/>
      <c r="AG210" s="9"/>
      <c r="AH210" s="9"/>
      <c r="AI210" s="29"/>
      <c r="AJ210" s="9"/>
      <c r="AK210" s="9"/>
      <c r="AL210" s="9"/>
      <c r="AM210" s="9"/>
      <c r="AN210" s="9"/>
      <c r="AO210" s="9"/>
      <c r="AP210" s="29"/>
      <c r="AQ210" s="29"/>
      <c r="AR210" s="9"/>
      <c r="AS210" s="29"/>
      <c r="AT210" s="29"/>
      <c r="AU210" s="29"/>
      <c r="AV210" s="9"/>
      <c r="AW210" s="9">
        <v>1</v>
      </c>
      <c r="AX210" s="2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29"/>
      <c r="CF210" s="9"/>
      <c r="CG210" s="9"/>
      <c r="CH210" s="9"/>
      <c r="CI210" s="9"/>
      <c r="CJ210" s="9"/>
      <c r="CK210" s="9"/>
      <c r="CL210" s="29"/>
      <c r="CM210" s="29"/>
      <c r="CN210" s="29"/>
      <c r="CO210" s="9"/>
      <c r="CP210" s="9"/>
      <c r="CQ210" s="9"/>
      <c r="CR210" s="9"/>
      <c r="CS210" s="29"/>
      <c r="CT210" s="9"/>
      <c r="CU210" s="9"/>
      <c r="CV210" s="9"/>
      <c r="CW210" s="9"/>
      <c r="CX210" s="9"/>
      <c r="CY210" s="9"/>
      <c r="CZ210" s="9"/>
      <c r="DA210" s="29"/>
      <c r="DB210" s="29"/>
      <c r="DC210" s="9">
        <v>1</v>
      </c>
      <c r="DD210" s="29"/>
      <c r="DE210" s="9"/>
      <c r="DF210" s="29"/>
      <c r="DG210" s="29"/>
      <c r="DH210" s="9">
        <f t="shared" si="4"/>
        <v>2</v>
      </c>
      <c r="DI210" s="30"/>
      <c r="DJ210" s="31"/>
      <c r="DK210" s="13"/>
    </row>
    <row r="211" spans="1:115" ht="20.100000000000001" customHeight="1">
      <c r="A211" s="7">
        <v>152564</v>
      </c>
      <c r="B211" s="13" t="s">
        <v>233</v>
      </c>
      <c r="C211" s="9">
        <v>4</v>
      </c>
      <c r="D211" s="13" t="s">
        <v>396</v>
      </c>
      <c r="E211" s="13" t="s">
        <v>462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397</v>
      </c>
      <c r="S211" s="13">
        <v>1</v>
      </c>
      <c r="T211" s="13"/>
      <c r="U211" s="13"/>
      <c r="V211" s="13">
        <v>1</v>
      </c>
      <c r="W211" s="13"/>
      <c r="X211" s="13">
        <v>1</v>
      </c>
      <c r="Y211" s="13"/>
      <c r="Z211" s="13"/>
      <c r="AA211" s="9"/>
      <c r="AB211" s="9"/>
      <c r="AC211" s="9"/>
      <c r="AD211" s="9"/>
      <c r="AE211" s="9"/>
      <c r="AF211" s="9"/>
      <c r="AG211" s="9"/>
      <c r="AH211" s="9"/>
      <c r="AI211" s="29"/>
      <c r="AJ211" s="9"/>
      <c r="AK211" s="9"/>
      <c r="AL211" s="9"/>
      <c r="AM211" s="9"/>
      <c r="AN211" s="9"/>
      <c r="AO211" s="9"/>
      <c r="AP211" s="29"/>
      <c r="AQ211" s="29"/>
      <c r="AR211" s="9"/>
      <c r="AS211" s="29"/>
      <c r="AT211" s="29"/>
      <c r="AU211" s="29"/>
      <c r="AV211" s="9"/>
      <c r="AW211" s="9">
        <v>1</v>
      </c>
      <c r="AX211" s="2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29"/>
      <c r="CF211" s="9"/>
      <c r="CG211" s="9"/>
      <c r="CH211" s="9"/>
      <c r="CI211" s="9"/>
      <c r="CJ211" s="9"/>
      <c r="CK211" s="9"/>
      <c r="CL211" s="29"/>
      <c r="CM211" s="29"/>
      <c r="CN211" s="29"/>
      <c r="CO211" s="9"/>
      <c r="CP211" s="9"/>
      <c r="CQ211" s="9"/>
      <c r="CR211" s="9"/>
      <c r="CS211" s="29"/>
      <c r="CT211" s="9"/>
      <c r="CU211" s="9"/>
      <c r="CV211" s="9"/>
      <c r="CW211" s="9"/>
      <c r="CX211" s="9"/>
      <c r="CY211" s="9"/>
      <c r="CZ211" s="9"/>
      <c r="DA211" s="29"/>
      <c r="DB211" s="29"/>
      <c r="DC211" s="9">
        <v>1</v>
      </c>
      <c r="DD211" s="29"/>
      <c r="DE211" s="9"/>
      <c r="DF211" s="29"/>
      <c r="DG211" s="29"/>
      <c r="DH211" s="9">
        <f t="shared" si="4"/>
        <v>2</v>
      </c>
      <c r="DI211" s="30"/>
      <c r="DJ211" s="31"/>
      <c r="DK211" s="13"/>
    </row>
    <row r="212" spans="1:115" ht="20.100000000000001" customHeight="1">
      <c r="A212" s="7">
        <v>154141</v>
      </c>
      <c r="B212" s="13" t="s">
        <v>234</v>
      </c>
      <c r="C212" s="9">
        <v>60</v>
      </c>
      <c r="D212" s="13" t="s">
        <v>396</v>
      </c>
      <c r="E212" s="13" t="s">
        <v>462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397</v>
      </c>
      <c r="S212" s="13">
        <v>1</v>
      </c>
      <c r="T212" s="13"/>
      <c r="U212" s="13"/>
      <c r="V212" s="13">
        <v>1</v>
      </c>
      <c r="W212" s="13"/>
      <c r="X212" s="13">
        <v>1</v>
      </c>
      <c r="Y212" s="13"/>
      <c r="Z212" s="13"/>
      <c r="AA212" s="9"/>
      <c r="AB212" s="9"/>
      <c r="AC212" s="9"/>
      <c r="AD212" s="9"/>
      <c r="AE212" s="9"/>
      <c r="AF212" s="9"/>
      <c r="AG212" s="9"/>
      <c r="AH212" s="9"/>
      <c r="AI212" s="29"/>
      <c r="AJ212" s="9"/>
      <c r="AK212" s="9"/>
      <c r="AL212" s="9"/>
      <c r="AM212" s="9"/>
      <c r="AN212" s="9"/>
      <c r="AO212" s="9"/>
      <c r="AP212" s="29"/>
      <c r="AQ212" s="29"/>
      <c r="AR212" s="9"/>
      <c r="AS212" s="29"/>
      <c r="AT212" s="29"/>
      <c r="AU212" s="29"/>
      <c r="AV212" s="9"/>
      <c r="AW212" s="9">
        <v>1</v>
      </c>
      <c r="AX212" s="2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29"/>
      <c r="CF212" s="9"/>
      <c r="CG212" s="9"/>
      <c r="CH212" s="9"/>
      <c r="CI212" s="9"/>
      <c r="CJ212" s="9"/>
      <c r="CK212" s="9"/>
      <c r="CL212" s="29"/>
      <c r="CM212" s="29"/>
      <c r="CN212" s="29"/>
      <c r="CO212" s="9"/>
      <c r="CP212" s="9"/>
      <c r="CQ212" s="9"/>
      <c r="CR212" s="9"/>
      <c r="CS212" s="29"/>
      <c r="CT212" s="9"/>
      <c r="CU212" s="9"/>
      <c r="CV212" s="9"/>
      <c r="CW212" s="9"/>
      <c r="CX212" s="9"/>
      <c r="CY212" s="9"/>
      <c r="CZ212" s="9"/>
      <c r="DA212" s="29"/>
      <c r="DB212" s="29"/>
      <c r="DC212" s="9">
        <v>1</v>
      </c>
      <c r="DD212" s="29"/>
      <c r="DE212" s="9"/>
      <c r="DF212" s="29"/>
      <c r="DG212" s="29"/>
      <c r="DH212" s="9">
        <f t="shared" si="4"/>
        <v>2</v>
      </c>
      <c r="DI212" s="30"/>
      <c r="DJ212" s="31"/>
      <c r="DK212" s="13"/>
    </row>
    <row r="213" spans="1:115" ht="20.100000000000001" customHeight="1">
      <c r="A213" s="7">
        <v>152574</v>
      </c>
      <c r="B213" s="13" t="s">
        <v>235</v>
      </c>
      <c r="C213" s="9">
        <v>1</v>
      </c>
      <c r="D213" s="13" t="s">
        <v>396</v>
      </c>
      <c r="E213" s="13" t="s">
        <v>289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402</v>
      </c>
      <c r="S213" s="13"/>
      <c r="T213" s="13">
        <v>1</v>
      </c>
      <c r="U213" s="13"/>
      <c r="V213" s="13">
        <v>1</v>
      </c>
      <c r="W213" s="13"/>
      <c r="X213" s="13">
        <v>1</v>
      </c>
      <c r="Y213" s="13"/>
      <c r="Z213" s="13"/>
      <c r="AA213" s="9"/>
      <c r="AB213" s="9"/>
      <c r="AC213" s="9">
        <v>1</v>
      </c>
      <c r="AD213" s="9"/>
      <c r="AE213" s="9"/>
      <c r="AF213" s="9"/>
      <c r="AG213" s="9"/>
      <c r="AH213" s="9"/>
      <c r="AI213" s="29"/>
      <c r="AJ213" s="9">
        <v>1</v>
      </c>
      <c r="AK213" s="9"/>
      <c r="AL213" s="9"/>
      <c r="AM213" s="9"/>
      <c r="AN213" s="9"/>
      <c r="AO213" s="9">
        <v>1</v>
      </c>
      <c r="AP213" s="29"/>
      <c r="AQ213" s="29"/>
      <c r="AR213" s="9"/>
      <c r="AS213" s="29"/>
      <c r="AT213" s="29"/>
      <c r="AU213" s="29"/>
      <c r="AV213" s="9"/>
      <c r="AW213" s="9"/>
      <c r="AX213" s="2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>
        <v>1</v>
      </c>
      <c r="BN213" s="9">
        <v>1</v>
      </c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29"/>
      <c r="CF213" s="9"/>
      <c r="CG213" s="9"/>
      <c r="CH213" s="9"/>
      <c r="CI213" s="9"/>
      <c r="CJ213" s="9"/>
      <c r="CK213" s="9"/>
      <c r="CL213" s="29"/>
      <c r="CM213" s="29"/>
      <c r="CN213" s="29"/>
      <c r="CO213" s="9">
        <v>1</v>
      </c>
      <c r="CP213" s="9"/>
      <c r="CQ213" s="9"/>
      <c r="CR213" s="9"/>
      <c r="CS213" s="29"/>
      <c r="CT213" s="9"/>
      <c r="CU213" s="9"/>
      <c r="CV213" s="9"/>
      <c r="CW213" s="9"/>
      <c r="CX213" s="9"/>
      <c r="CY213" s="9"/>
      <c r="CZ213" s="9"/>
      <c r="DA213" s="29"/>
      <c r="DB213" s="29"/>
      <c r="DC213" s="9"/>
      <c r="DD213" s="29"/>
      <c r="DE213" s="9"/>
      <c r="DF213" s="29"/>
      <c r="DG213" s="29"/>
      <c r="DH213" s="9">
        <f t="shared" si="4"/>
        <v>6</v>
      </c>
      <c r="DI213" s="30"/>
      <c r="DJ213" s="31" t="s">
        <v>494</v>
      </c>
      <c r="DK213" s="13"/>
    </row>
    <row r="214" spans="1:115" ht="20.100000000000001" customHeight="1">
      <c r="A214" s="7">
        <v>155057</v>
      </c>
      <c r="B214" s="13" t="s">
        <v>236</v>
      </c>
      <c r="C214" s="9">
        <v>20</v>
      </c>
      <c r="D214" s="13" t="s">
        <v>396</v>
      </c>
      <c r="E214" s="13" t="s">
        <v>289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402</v>
      </c>
      <c r="S214" s="13"/>
      <c r="T214" s="13">
        <v>1</v>
      </c>
      <c r="U214" s="13"/>
      <c r="V214" s="13">
        <v>1</v>
      </c>
      <c r="W214" s="13"/>
      <c r="X214" s="13">
        <v>1</v>
      </c>
      <c r="Y214" s="13"/>
      <c r="Z214" s="13"/>
      <c r="AA214" s="9"/>
      <c r="AB214" s="9"/>
      <c r="AC214" s="9">
        <v>1</v>
      </c>
      <c r="AD214" s="9"/>
      <c r="AE214" s="9"/>
      <c r="AF214" s="9"/>
      <c r="AG214" s="9"/>
      <c r="AH214" s="9"/>
      <c r="AI214" s="29"/>
      <c r="AJ214" s="9">
        <v>1</v>
      </c>
      <c r="AK214" s="9"/>
      <c r="AL214" s="9"/>
      <c r="AM214" s="9"/>
      <c r="AN214" s="9"/>
      <c r="AO214" s="9">
        <v>1</v>
      </c>
      <c r="AP214" s="29"/>
      <c r="AQ214" s="29"/>
      <c r="AR214" s="9"/>
      <c r="AS214" s="29"/>
      <c r="AT214" s="29"/>
      <c r="AU214" s="29"/>
      <c r="AV214" s="9"/>
      <c r="AW214" s="9"/>
      <c r="AX214" s="2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>
        <v>1</v>
      </c>
      <c r="BN214" s="9">
        <v>1</v>
      </c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29"/>
      <c r="CF214" s="9"/>
      <c r="CG214" s="9"/>
      <c r="CH214" s="9"/>
      <c r="CI214" s="9"/>
      <c r="CJ214" s="9"/>
      <c r="CK214" s="9"/>
      <c r="CL214" s="29"/>
      <c r="CM214" s="29"/>
      <c r="CN214" s="29"/>
      <c r="CO214" s="9">
        <v>1</v>
      </c>
      <c r="CP214" s="9"/>
      <c r="CQ214" s="9"/>
      <c r="CR214" s="9"/>
      <c r="CS214" s="29"/>
      <c r="CT214" s="9"/>
      <c r="CU214" s="9"/>
      <c r="CV214" s="9"/>
      <c r="CW214" s="9"/>
      <c r="CX214" s="9"/>
      <c r="CY214" s="9"/>
      <c r="CZ214" s="9"/>
      <c r="DA214" s="29"/>
      <c r="DB214" s="29"/>
      <c r="DC214" s="9"/>
      <c r="DD214" s="29"/>
      <c r="DE214" s="9"/>
      <c r="DF214" s="29"/>
      <c r="DG214" s="29"/>
      <c r="DH214" s="9">
        <f t="shared" si="4"/>
        <v>6</v>
      </c>
      <c r="DI214" s="30"/>
      <c r="DJ214" s="31"/>
      <c r="DK214" s="13"/>
    </row>
    <row r="215" spans="1:115" ht="20.100000000000001" customHeight="1">
      <c r="A215" s="7">
        <v>150941</v>
      </c>
      <c r="B215" s="13" t="s">
        <v>236</v>
      </c>
      <c r="C215" s="9">
        <v>20</v>
      </c>
      <c r="D215" s="13" t="s">
        <v>396</v>
      </c>
      <c r="E215" s="13" t="s">
        <v>289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402</v>
      </c>
      <c r="S215" s="13"/>
      <c r="T215" s="13">
        <v>1</v>
      </c>
      <c r="U215" s="13"/>
      <c r="V215" s="13">
        <v>1</v>
      </c>
      <c r="W215" s="13"/>
      <c r="X215" s="13">
        <v>1</v>
      </c>
      <c r="Y215" s="13"/>
      <c r="Z215" s="13"/>
      <c r="AA215" s="9"/>
      <c r="AB215" s="9"/>
      <c r="AC215" s="9">
        <v>1</v>
      </c>
      <c r="AD215" s="9"/>
      <c r="AE215" s="9"/>
      <c r="AF215" s="9"/>
      <c r="AG215" s="9"/>
      <c r="AH215" s="9"/>
      <c r="AI215" s="29"/>
      <c r="AJ215" s="9">
        <v>1</v>
      </c>
      <c r="AK215" s="9"/>
      <c r="AL215" s="9"/>
      <c r="AM215" s="9"/>
      <c r="AN215" s="9"/>
      <c r="AO215" s="9">
        <v>1</v>
      </c>
      <c r="AP215" s="29"/>
      <c r="AQ215" s="29"/>
      <c r="AR215" s="9"/>
      <c r="AS215" s="29"/>
      <c r="AT215" s="29"/>
      <c r="AU215" s="29"/>
      <c r="AV215" s="9"/>
      <c r="AW215" s="9"/>
      <c r="AX215" s="2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>
        <v>1</v>
      </c>
      <c r="BN215" s="9">
        <v>1</v>
      </c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29"/>
      <c r="CF215" s="9"/>
      <c r="CG215" s="9"/>
      <c r="CH215" s="9"/>
      <c r="CI215" s="9"/>
      <c r="CJ215" s="9"/>
      <c r="CK215" s="9"/>
      <c r="CL215" s="29"/>
      <c r="CM215" s="29"/>
      <c r="CN215" s="29"/>
      <c r="CO215" s="9">
        <v>1</v>
      </c>
      <c r="CP215" s="9"/>
      <c r="CQ215" s="9"/>
      <c r="CR215" s="9"/>
      <c r="CS215" s="29"/>
      <c r="CT215" s="9"/>
      <c r="CU215" s="9"/>
      <c r="CV215" s="9"/>
      <c r="CW215" s="9"/>
      <c r="CX215" s="9"/>
      <c r="CY215" s="9"/>
      <c r="CZ215" s="9"/>
      <c r="DA215" s="29"/>
      <c r="DB215" s="29"/>
      <c r="DC215" s="9"/>
      <c r="DD215" s="29"/>
      <c r="DE215" s="9"/>
      <c r="DF215" s="29"/>
      <c r="DG215" s="29"/>
      <c r="DH215" s="9">
        <f t="shared" si="4"/>
        <v>6</v>
      </c>
      <c r="DI215" s="30"/>
      <c r="DJ215" s="31"/>
      <c r="DK215" s="13"/>
    </row>
    <row r="216" spans="1:115" ht="20.100000000000001" customHeight="1">
      <c r="A216" s="7">
        <v>155056</v>
      </c>
      <c r="B216" s="13" t="s">
        <v>237</v>
      </c>
      <c r="C216" s="9">
        <v>208</v>
      </c>
      <c r="D216" s="13" t="s">
        <v>396</v>
      </c>
      <c r="E216" s="13" t="s">
        <v>289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402</v>
      </c>
      <c r="S216" s="13"/>
      <c r="T216" s="13">
        <v>1</v>
      </c>
      <c r="U216" s="13"/>
      <c r="V216" s="13">
        <v>1</v>
      </c>
      <c r="W216" s="13"/>
      <c r="X216" s="13">
        <v>1</v>
      </c>
      <c r="Y216" s="13"/>
      <c r="Z216" s="13"/>
      <c r="AA216" s="9"/>
      <c r="AB216" s="9"/>
      <c r="AC216" s="9">
        <v>1</v>
      </c>
      <c r="AD216" s="9"/>
      <c r="AE216" s="9"/>
      <c r="AF216" s="9"/>
      <c r="AG216" s="9"/>
      <c r="AH216" s="9"/>
      <c r="AI216" s="29"/>
      <c r="AJ216" s="9">
        <v>1</v>
      </c>
      <c r="AK216" s="9"/>
      <c r="AL216" s="9"/>
      <c r="AM216" s="9"/>
      <c r="AN216" s="9"/>
      <c r="AO216" s="9">
        <v>1</v>
      </c>
      <c r="AP216" s="29"/>
      <c r="AQ216" s="29"/>
      <c r="AR216" s="9"/>
      <c r="AS216" s="29"/>
      <c r="AT216" s="29"/>
      <c r="AU216" s="29"/>
      <c r="AV216" s="9"/>
      <c r="AW216" s="9"/>
      <c r="AX216" s="2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>
        <v>1</v>
      </c>
      <c r="BN216" s="9">
        <v>1</v>
      </c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29"/>
      <c r="CF216" s="9"/>
      <c r="CG216" s="9"/>
      <c r="CH216" s="9"/>
      <c r="CI216" s="9"/>
      <c r="CJ216" s="9"/>
      <c r="CK216" s="9"/>
      <c r="CL216" s="29"/>
      <c r="CM216" s="29"/>
      <c r="CN216" s="29"/>
      <c r="CO216" s="9">
        <v>1</v>
      </c>
      <c r="CP216" s="9"/>
      <c r="CQ216" s="9"/>
      <c r="CR216" s="9"/>
      <c r="CS216" s="29"/>
      <c r="CT216" s="9"/>
      <c r="CU216" s="9"/>
      <c r="CV216" s="9"/>
      <c r="CW216" s="9"/>
      <c r="CX216" s="9"/>
      <c r="CY216" s="9"/>
      <c r="CZ216" s="9"/>
      <c r="DA216" s="29"/>
      <c r="DB216" s="29"/>
      <c r="DC216" s="9"/>
      <c r="DD216" s="29"/>
      <c r="DE216" s="9"/>
      <c r="DF216" s="29"/>
      <c r="DG216" s="29"/>
      <c r="DH216" s="9">
        <f t="shared" si="4"/>
        <v>6</v>
      </c>
      <c r="DI216" s="30"/>
      <c r="DJ216" s="31"/>
      <c r="DK216" s="13"/>
    </row>
    <row r="217" spans="1:115" ht="20.100000000000001" customHeight="1">
      <c r="A217" s="7">
        <v>153018</v>
      </c>
      <c r="B217" s="13" t="s">
        <v>238</v>
      </c>
      <c r="C217" s="9">
        <v>4</v>
      </c>
      <c r="D217" s="13" t="s">
        <v>396</v>
      </c>
      <c r="E217" s="13" t="s">
        <v>289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402</v>
      </c>
      <c r="S217" s="13"/>
      <c r="T217" s="13">
        <v>1</v>
      </c>
      <c r="U217" s="13"/>
      <c r="V217" s="13">
        <v>1</v>
      </c>
      <c r="W217" s="13"/>
      <c r="X217" s="13">
        <v>1</v>
      </c>
      <c r="Y217" s="13"/>
      <c r="Z217" s="13"/>
      <c r="AA217" s="9"/>
      <c r="AB217" s="9"/>
      <c r="AC217" s="9">
        <v>1</v>
      </c>
      <c r="AD217" s="9"/>
      <c r="AE217" s="9"/>
      <c r="AF217" s="9"/>
      <c r="AG217" s="9"/>
      <c r="AH217" s="9"/>
      <c r="AI217" s="29"/>
      <c r="AJ217" s="9">
        <v>1</v>
      </c>
      <c r="AK217" s="9"/>
      <c r="AL217" s="9"/>
      <c r="AM217" s="9"/>
      <c r="AN217" s="9"/>
      <c r="AO217" s="9">
        <v>1</v>
      </c>
      <c r="AP217" s="29"/>
      <c r="AQ217" s="29"/>
      <c r="AR217" s="9"/>
      <c r="AS217" s="29"/>
      <c r="AT217" s="29"/>
      <c r="AU217" s="29"/>
      <c r="AV217" s="9"/>
      <c r="AW217" s="9"/>
      <c r="AX217" s="2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>
        <v>1</v>
      </c>
      <c r="BN217" s="9">
        <v>1</v>
      </c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29"/>
      <c r="CF217" s="9"/>
      <c r="CG217" s="9"/>
      <c r="CH217" s="9"/>
      <c r="CI217" s="9"/>
      <c r="CJ217" s="9"/>
      <c r="CK217" s="9"/>
      <c r="CL217" s="29"/>
      <c r="CM217" s="29"/>
      <c r="CN217" s="29"/>
      <c r="CO217" s="9">
        <v>1</v>
      </c>
      <c r="CP217" s="9"/>
      <c r="CQ217" s="9"/>
      <c r="CR217" s="9"/>
      <c r="CS217" s="29"/>
      <c r="CT217" s="9"/>
      <c r="CU217" s="9"/>
      <c r="CV217" s="9"/>
      <c r="CW217" s="9"/>
      <c r="CX217" s="9"/>
      <c r="CY217" s="9"/>
      <c r="CZ217" s="9"/>
      <c r="DA217" s="29"/>
      <c r="DB217" s="29"/>
      <c r="DC217" s="9"/>
      <c r="DD217" s="29"/>
      <c r="DE217" s="9"/>
      <c r="DF217" s="29"/>
      <c r="DG217" s="29"/>
      <c r="DH217" s="9">
        <f t="shared" si="4"/>
        <v>6</v>
      </c>
      <c r="DI217" s="30"/>
      <c r="DJ217" s="31"/>
      <c r="DK217" s="13"/>
    </row>
    <row r="218" spans="1:115" ht="20.100000000000001" customHeight="1">
      <c r="A218" s="7">
        <v>154142</v>
      </c>
      <c r="B218" s="13" t="s">
        <v>239</v>
      </c>
      <c r="C218" s="9">
        <v>60</v>
      </c>
      <c r="D218" s="13" t="s">
        <v>396</v>
      </c>
      <c r="E218" s="13" t="s">
        <v>289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402</v>
      </c>
      <c r="S218" s="13"/>
      <c r="T218" s="13">
        <v>1</v>
      </c>
      <c r="U218" s="13"/>
      <c r="V218" s="13">
        <v>1</v>
      </c>
      <c r="W218" s="13"/>
      <c r="X218" s="13">
        <v>1</v>
      </c>
      <c r="Y218" s="13"/>
      <c r="Z218" s="13"/>
      <c r="AA218" s="9"/>
      <c r="AB218" s="9"/>
      <c r="AC218" s="9">
        <v>1</v>
      </c>
      <c r="AD218" s="9"/>
      <c r="AE218" s="9"/>
      <c r="AF218" s="9"/>
      <c r="AG218" s="9"/>
      <c r="AH218" s="9"/>
      <c r="AI218" s="29"/>
      <c r="AJ218" s="9">
        <v>1</v>
      </c>
      <c r="AK218" s="9"/>
      <c r="AL218" s="9"/>
      <c r="AM218" s="9"/>
      <c r="AN218" s="9"/>
      <c r="AO218" s="9">
        <v>1</v>
      </c>
      <c r="AP218" s="29"/>
      <c r="AQ218" s="29"/>
      <c r="AR218" s="9"/>
      <c r="AS218" s="29"/>
      <c r="AT218" s="29"/>
      <c r="AU218" s="29"/>
      <c r="AV218" s="9"/>
      <c r="AW218" s="9"/>
      <c r="AX218" s="2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>
        <v>1</v>
      </c>
      <c r="BN218" s="9">
        <v>1</v>
      </c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29"/>
      <c r="CF218" s="9"/>
      <c r="CG218" s="9"/>
      <c r="CH218" s="9"/>
      <c r="CI218" s="9"/>
      <c r="CJ218" s="9"/>
      <c r="CK218" s="9"/>
      <c r="CL218" s="29"/>
      <c r="CM218" s="29"/>
      <c r="CN218" s="29"/>
      <c r="CO218" s="9">
        <v>1</v>
      </c>
      <c r="CP218" s="9"/>
      <c r="CQ218" s="9"/>
      <c r="CR218" s="9"/>
      <c r="CS218" s="29"/>
      <c r="CT218" s="9"/>
      <c r="CU218" s="9"/>
      <c r="CV218" s="9"/>
      <c r="CW218" s="9"/>
      <c r="CX218" s="9"/>
      <c r="CY218" s="9"/>
      <c r="CZ218" s="9"/>
      <c r="DA218" s="29"/>
      <c r="DB218" s="29"/>
      <c r="DC218" s="9"/>
      <c r="DD218" s="29"/>
      <c r="DE218" s="9"/>
      <c r="DF218" s="29"/>
      <c r="DG218" s="29"/>
      <c r="DH218" s="9">
        <f t="shared" si="4"/>
        <v>6</v>
      </c>
      <c r="DI218" s="30"/>
      <c r="DJ218" s="31"/>
      <c r="DK218" s="13"/>
    </row>
    <row r="219" spans="1:115" ht="20.100000000000001" customHeight="1">
      <c r="A219" s="7">
        <v>152625</v>
      </c>
      <c r="B219" s="13" t="s">
        <v>240</v>
      </c>
      <c r="C219" s="9">
        <v>1</v>
      </c>
      <c r="D219" s="13" t="s">
        <v>404</v>
      </c>
      <c r="E219" s="13" t="s">
        <v>464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402</v>
      </c>
      <c r="S219" s="13"/>
      <c r="T219" s="13">
        <v>1</v>
      </c>
      <c r="U219" s="13"/>
      <c r="V219" s="13">
        <v>1</v>
      </c>
      <c r="W219" s="13"/>
      <c r="X219" s="13"/>
      <c r="Y219" s="13">
        <v>1</v>
      </c>
      <c r="Z219" s="13"/>
      <c r="AA219" s="9"/>
      <c r="AB219" s="9">
        <v>1</v>
      </c>
      <c r="AC219" s="9"/>
      <c r="AD219" s="9"/>
      <c r="AE219" s="9"/>
      <c r="AF219" s="9"/>
      <c r="AG219" s="9"/>
      <c r="AH219" s="9"/>
      <c r="AI219" s="29"/>
      <c r="AJ219" s="9"/>
      <c r="AK219" s="9"/>
      <c r="AL219" s="9"/>
      <c r="AM219" s="9"/>
      <c r="AN219" s="9"/>
      <c r="AO219" s="9"/>
      <c r="AP219" s="29"/>
      <c r="AQ219" s="29"/>
      <c r="AR219" s="9"/>
      <c r="AS219" s="29"/>
      <c r="AT219" s="29"/>
      <c r="AU219" s="29"/>
      <c r="AV219" s="9"/>
      <c r="AW219" s="9"/>
      <c r="AX219" s="2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29"/>
      <c r="CF219" s="9"/>
      <c r="CG219" s="9"/>
      <c r="CH219" s="9"/>
      <c r="CI219" s="9"/>
      <c r="CJ219" s="9"/>
      <c r="CK219" s="9"/>
      <c r="CL219" s="29"/>
      <c r="CM219" s="29"/>
      <c r="CN219" s="29"/>
      <c r="CO219" s="9"/>
      <c r="CP219" s="9"/>
      <c r="CQ219" s="9"/>
      <c r="CR219" s="9"/>
      <c r="CS219" s="29"/>
      <c r="CT219" s="9"/>
      <c r="CU219" s="9"/>
      <c r="CV219" s="9"/>
      <c r="CW219" s="9"/>
      <c r="CX219" s="9"/>
      <c r="CY219" s="9"/>
      <c r="CZ219" s="9"/>
      <c r="DA219" s="29"/>
      <c r="DB219" s="29"/>
      <c r="DC219" s="9"/>
      <c r="DD219" s="29"/>
      <c r="DE219" s="9"/>
      <c r="DF219" s="29"/>
      <c r="DG219" s="29"/>
      <c r="DH219" s="9">
        <f t="shared" si="4"/>
        <v>1</v>
      </c>
      <c r="DI219" s="30"/>
      <c r="DJ219" s="31" t="s">
        <v>495</v>
      </c>
      <c r="DK219" s="13"/>
    </row>
    <row r="220" spans="1:115" ht="20.100000000000001" customHeight="1">
      <c r="A220" s="7">
        <v>152196</v>
      </c>
      <c r="B220" s="13" t="s">
        <v>241</v>
      </c>
      <c r="C220" s="9">
        <v>208</v>
      </c>
      <c r="D220" s="13" t="s">
        <v>404</v>
      </c>
      <c r="E220" s="13" t="s">
        <v>464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402</v>
      </c>
      <c r="S220" s="13"/>
      <c r="T220" s="13">
        <v>1</v>
      </c>
      <c r="U220" s="13"/>
      <c r="V220" s="13">
        <v>1</v>
      </c>
      <c r="W220" s="13"/>
      <c r="X220" s="13"/>
      <c r="Y220" s="13">
        <v>1</v>
      </c>
      <c r="Z220" s="13"/>
      <c r="AA220" s="9"/>
      <c r="AB220" s="9">
        <v>1</v>
      </c>
      <c r="AC220" s="9"/>
      <c r="AD220" s="9"/>
      <c r="AE220" s="9"/>
      <c r="AF220" s="9"/>
      <c r="AG220" s="9"/>
      <c r="AH220" s="9"/>
      <c r="AI220" s="29"/>
      <c r="AJ220" s="9"/>
      <c r="AK220" s="9"/>
      <c r="AL220" s="9"/>
      <c r="AM220" s="9"/>
      <c r="AN220" s="9"/>
      <c r="AO220" s="9"/>
      <c r="AP220" s="29"/>
      <c r="AQ220" s="29"/>
      <c r="AR220" s="9"/>
      <c r="AS220" s="29"/>
      <c r="AT220" s="29"/>
      <c r="AU220" s="29"/>
      <c r="AV220" s="9"/>
      <c r="AW220" s="9"/>
      <c r="AX220" s="2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29"/>
      <c r="CF220" s="9"/>
      <c r="CG220" s="9"/>
      <c r="CH220" s="9"/>
      <c r="CI220" s="9"/>
      <c r="CJ220" s="9"/>
      <c r="CK220" s="9"/>
      <c r="CL220" s="29"/>
      <c r="CM220" s="29"/>
      <c r="CN220" s="29"/>
      <c r="CO220" s="9"/>
      <c r="CP220" s="9"/>
      <c r="CQ220" s="9"/>
      <c r="CR220" s="9"/>
      <c r="CS220" s="29"/>
      <c r="CT220" s="9"/>
      <c r="CU220" s="9"/>
      <c r="CV220" s="9"/>
      <c r="CW220" s="9"/>
      <c r="CX220" s="9"/>
      <c r="CY220" s="9"/>
      <c r="CZ220" s="9"/>
      <c r="DA220" s="29"/>
      <c r="DB220" s="29"/>
      <c r="DC220" s="9"/>
      <c r="DD220" s="29"/>
      <c r="DE220" s="9"/>
      <c r="DF220" s="29"/>
      <c r="DG220" s="29"/>
      <c r="DH220" s="9">
        <f t="shared" si="4"/>
        <v>1</v>
      </c>
      <c r="DI220" s="30"/>
      <c r="DJ220" s="31"/>
      <c r="DK220" s="13"/>
    </row>
    <row r="221" spans="1:115" ht="20.100000000000001" customHeight="1">
      <c r="A221" s="7">
        <v>152624</v>
      </c>
      <c r="B221" s="13" t="s">
        <v>242</v>
      </c>
      <c r="C221" s="9">
        <v>4</v>
      </c>
      <c r="D221" s="13" t="s">
        <v>404</v>
      </c>
      <c r="E221" s="13" t="s">
        <v>464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402</v>
      </c>
      <c r="S221" s="13"/>
      <c r="T221" s="13">
        <v>1</v>
      </c>
      <c r="U221" s="13"/>
      <c r="V221" s="13">
        <v>1</v>
      </c>
      <c r="W221" s="13"/>
      <c r="X221" s="13"/>
      <c r="Y221" s="13">
        <v>1</v>
      </c>
      <c r="Z221" s="13"/>
      <c r="AA221" s="9"/>
      <c r="AB221" s="9">
        <v>1</v>
      </c>
      <c r="AC221" s="9"/>
      <c r="AD221" s="9"/>
      <c r="AE221" s="9"/>
      <c r="AF221" s="9"/>
      <c r="AG221" s="9"/>
      <c r="AH221" s="9"/>
      <c r="AI221" s="29"/>
      <c r="AJ221" s="9"/>
      <c r="AK221" s="9"/>
      <c r="AL221" s="9"/>
      <c r="AM221" s="9"/>
      <c r="AN221" s="9"/>
      <c r="AO221" s="9"/>
      <c r="AP221" s="29"/>
      <c r="AQ221" s="29"/>
      <c r="AR221" s="9"/>
      <c r="AS221" s="29"/>
      <c r="AT221" s="29"/>
      <c r="AU221" s="29"/>
      <c r="AV221" s="9"/>
      <c r="AW221" s="9"/>
      <c r="AX221" s="2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29"/>
      <c r="CF221" s="9"/>
      <c r="CG221" s="9"/>
      <c r="CH221" s="9"/>
      <c r="CI221" s="9"/>
      <c r="CJ221" s="9"/>
      <c r="CK221" s="9"/>
      <c r="CL221" s="29"/>
      <c r="CM221" s="29"/>
      <c r="CN221" s="29"/>
      <c r="CO221" s="9"/>
      <c r="CP221" s="9"/>
      <c r="CQ221" s="9"/>
      <c r="CR221" s="9"/>
      <c r="CS221" s="29"/>
      <c r="CT221" s="9"/>
      <c r="CU221" s="9"/>
      <c r="CV221" s="9"/>
      <c r="CW221" s="9"/>
      <c r="CX221" s="9"/>
      <c r="CY221" s="9"/>
      <c r="CZ221" s="9"/>
      <c r="DA221" s="29"/>
      <c r="DB221" s="29"/>
      <c r="DC221" s="9"/>
      <c r="DD221" s="29"/>
      <c r="DE221" s="9"/>
      <c r="DF221" s="29"/>
      <c r="DG221" s="29"/>
      <c r="DH221" s="9">
        <f t="shared" si="4"/>
        <v>1</v>
      </c>
      <c r="DI221" s="30"/>
      <c r="DJ221" s="31"/>
      <c r="DK221" s="13"/>
    </row>
    <row r="222" spans="1:115" ht="20.100000000000001" customHeight="1">
      <c r="A222" s="7">
        <v>838751</v>
      </c>
      <c r="B222" s="13" t="s">
        <v>243</v>
      </c>
      <c r="C222" s="9">
        <v>5</v>
      </c>
      <c r="D222" s="13" t="s">
        <v>396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9"/>
      <c r="AB222" s="9"/>
      <c r="AC222" s="9"/>
      <c r="AD222" s="9"/>
      <c r="AE222" s="9"/>
      <c r="AF222" s="9"/>
      <c r="AG222" s="9"/>
      <c r="AH222" s="9"/>
      <c r="AI222" s="29"/>
      <c r="AJ222" s="9"/>
      <c r="AK222" s="9"/>
      <c r="AL222" s="9"/>
      <c r="AM222" s="9"/>
      <c r="AN222" s="9"/>
      <c r="AO222" s="9"/>
      <c r="AP222" s="29"/>
      <c r="AQ222" s="29"/>
      <c r="AR222" s="9"/>
      <c r="AS222" s="29"/>
      <c r="AT222" s="29"/>
      <c r="AU222" s="29"/>
      <c r="AV222" s="9"/>
      <c r="AW222" s="9"/>
      <c r="AX222" s="2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29"/>
      <c r="CF222" s="9"/>
      <c r="CG222" s="9"/>
      <c r="CH222" s="9"/>
      <c r="CI222" s="9"/>
      <c r="CJ222" s="9"/>
      <c r="CK222" s="9"/>
      <c r="CL222" s="29"/>
      <c r="CM222" s="29"/>
      <c r="CN222" s="29"/>
      <c r="CO222" s="9"/>
      <c r="CP222" s="9"/>
      <c r="CQ222" s="9"/>
      <c r="CR222" s="9"/>
      <c r="CS222" s="29"/>
      <c r="CT222" s="9"/>
      <c r="CU222" s="9"/>
      <c r="CV222" s="9"/>
      <c r="CW222" s="9"/>
      <c r="CX222" s="9"/>
      <c r="CY222" s="9"/>
      <c r="CZ222" s="9"/>
      <c r="DA222" s="29"/>
      <c r="DB222" s="29"/>
      <c r="DC222" s="9"/>
      <c r="DD222" s="29"/>
      <c r="DE222" s="9"/>
      <c r="DF222" s="29"/>
      <c r="DG222" s="29"/>
      <c r="DH222" s="9">
        <f t="shared" si="4"/>
        <v>0</v>
      </c>
      <c r="DI222" s="30"/>
      <c r="DJ222" s="31"/>
      <c r="DK222" s="13"/>
    </row>
    <row r="223" spans="1:115" ht="20.100000000000001" customHeight="1">
      <c r="A223" s="7" t="s">
        <v>244</v>
      </c>
      <c r="B223" s="13" t="s">
        <v>245</v>
      </c>
      <c r="C223" s="9">
        <v>1</v>
      </c>
      <c r="D223" s="13" t="s">
        <v>400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9"/>
      <c r="AB223" s="9"/>
      <c r="AC223" s="9"/>
      <c r="AD223" s="9"/>
      <c r="AE223" s="9"/>
      <c r="AF223" s="9"/>
      <c r="AG223" s="9"/>
      <c r="AH223" s="9"/>
      <c r="AI223" s="29"/>
      <c r="AJ223" s="9"/>
      <c r="AK223" s="9"/>
      <c r="AL223" s="9"/>
      <c r="AM223" s="9"/>
      <c r="AN223" s="9"/>
      <c r="AO223" s="9"/>
      <c r="AP223" s="29"/>
      <c r="AQ223" s="29"/>
      <c r="AR223" s="9"/>
      <c r="AS223" s="29"/>
      <c r="AT223" s="29"/>
      <c r="AU223" s="29"/>
      <c r="AV223" s="9"/>
      <c r="AW223" s="9"/>
      <c r="AX223" s="2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29"/>
      <c r="CF223" s="9"/>
      <c r="CG223" s="9"/>
      <c r="CH223" s="9"/>
      <c r="CI223" s="9"/>
      <c r="CJ223" s="9"/>
      <c r="CK223" s="9"/>
      <c r="CL223" s="29"/>
      <c r="CM223" s="29"/>
      <c r="CN223" s="29"/>
      <c r="CO223" s="9"/>
      <c r="CP223" s="9"/>
      <c r="CQ223" s="9"/>
      <c r="CR223" s="9"/>
      <c r="CS223" s="29"/>
      <c r="CT223" s="9"/>
      <c r="CU223" s="9"/>
      <c r="CV223" s="9"/>
      <c r="CW223" s="9"/>
      <c r="CX223" s="9"/>
      <c r="CY223" s="9"/>
      <c r="CZ223" s="9"/>
      <c r="DA223" s="29"/>
      <c r="DB223" s="29"/>
      <c r="DC223" s="9"/>
      <c r="DD223" s="29"/>
      <c r="DE223" s="9"/>
      <c r="DF223" s="29"/>
      <c r="DG223" s="29"/>
      <c r="DH223" s="9">
        <f t="shared" si="4"/>
        <v>0</v>
      </c>
      <c r="DI223" s="30"/>
      <c r="DJ223" s="31"/>
      <c r="DK223" s="13"/>
    </row>
    <row r="224" spans="1:115" ht="20.100000000000001" customHeight="1">
      <c r="A224" s="7" t="s">
        <v>246</v>
      </c>
      <c r="B224" s="13" t="s">
        <v>247</v>
      </c>
      <c r="C224" s="9">
        <v>5</v>
      </c>
      <c r="D224" s="13" t="s">
        <v>400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9"/>
      <c r="AB224" s="9"/>
      <c r="AC224" s="9"/>
      <c r="AD224" s="9"/>
      <c r="AE224" s="9"/>
      <c r="AF224" s="9"/>
      <c r="AG224" s="9"/>
      <c r="AH224" s="9"/>
      <c r="AI224" s="29"/>
      <c r="AJ224" s="9"/>
      <c r="AK224" s="9"/>
      <c r="AL224" s="9"/>
      <c r="AM224" s="9"/>
      <c r="AN224" s="9"/>
      <c r="AO224" s="9"/>
      <c r="AP224" s="29"/>
      <c r="AQ224" s="29"/>
      <c r="AR224" s="9"/>
      <c r="AS224" s="29"/>
      <c r="AT224" s="29"/>
      <c r="AU224" s="29"/>
      <c r="AV224" s="9"/>
      <c r="AW224" s="9"/>
      <c r="AX224" s="2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29"/>
      <c r="CF224" s="9"/>
      <c r="CG224" s="9"/>
      <c r="CH224" s="9"/>
      <c r="CI224" s="9"/>
      <c r="CJ224" s="9"/>
      <c r="CK224" s="9"/>
      <c r="CL224" s="29"/>
      <c r="CM224" s="29"/>
      <c r="CN224" s="29"/>
      <c r="CO224" s="9"/>
      <c r="CP224" s="9"/>
      <c r="CQ224" s="9"/>
      <c r="CR224" s="9"/>
      <c r="CS224" s="29"/>
      <c r="CT224" s="9"/>
      <c r="CU224" s="9"/>
      <c r="CV224" s="9"/>
      <c r="CW224" s="9"/>
      <c r="CX224" s="9"/>
      <c r="CY224" s="9"/>
      <c r="CZ224" s="9"/>
      <c r="DA224" s="29"/>
      <c r="DB224" s="29"/>
      <c r="DC224" s="9"/>
      <c r="DD224" s="29"/>
      <c r="DE224" s="9"/>
      <c r="DF224" s="29"/>
      <c r="DG224" s="29"/>
      <c r="DH224" s="9">
        <f t="shared" si="4"/>
        <v>0</v>
      </c>
      <c r="DI224" s="30"/>
      <c r="DJ224" s="31"/>
      <c r="DK224" s="13"/>
    </row>
    <row r="225" spans="1:115" ht="20.100000000000001" customHeight="1">
      <c r="A225" s="7" t="s">
        <v>248</v>
      </c>
      <c r="B225" s="13" t="s">
        <v>249</v>
      </c>
      <c r="C225" s="9" t="s">
        <v>471</v>
      </c>
      <c r="D225" s="13" t="s">
        <v>396</v>
      </c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9"/>
      <c r="AB225" s="9"/>
      <c r="AC225" s="9"/>
      <c r="AD225" s="9"/>
      <c r="AE225" s="9"/>
      <c r="AF225" s="9"/>
      <c r="AG225" s="9"/>
      <c r="AH225" s="9"/>
      <c r="AI225" s="29"/>
      <c r="AJ225" s="9"/>
      <c r="AK225" s="9"/>
      <c r="AL225" s="9"/>
      <c r="AM225" s="9"/>
      <c r="AN225" s="9"/>
      <c r="AO225" s="9"/>
      <c r="AP225" s="29"/>
      <c r="AQ225" s="29"/>
      <c r="AR225" s="9"/>
      <c r="AS225" s="29"/>
      <c r="AT225" s="29"/>
      <c r="AU225" s="29"/>
      <c r="AV225" s="9"/>
      <c r="AW225" s="9"/>
      <c r="AX225" s="2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29"/>
      <c r="CF225" s="9"/>
      <c r="CG225" s="9"/>
      <c r="CH225" s="9"/>
      <c r="CI225" s="9"/>
      <c r="CJ225" s="9"/>
      <c r="CK225" s="9"/>
      <c r="CL225" s="29"/>
      <c r="CM225" s="29"/>
      <c r="CN225" s="29"/>
      <c r="CO225" s="9"/>
      <c r="CP225" s="9"/>
      <c r="CQ225" s="9"/>
      <c r="CR225" s="9"/>
      <c r="CS225" s="29"/>
      <c r="CT225" s="9"/>
      <c r="CU225" s="9"/>
      <c r="CV225" s="9"/>
      <c r="CW225" s="9"/>
      <c r="CX225" s="9"/>
      <c r="CY225" s="9"/>
      <c r="CZ225" s="9"/>
      <c r="DA225" s="29"/>
      <c r="DB225" s="29"/>
      <c r="DC225" s="9"/>
      <c r="DD225" s="29"/>
      <c r="DE225" s="9"/>
      <c r="DF225" s="29"/>
      <c r="DG225" s="29"/>
      <c r="DH225" s="9">
        <f t="shared" si="4"/>
        <v>0</v>
      </c>
      <c r="DI225" s="30"/>
      <c r="DJ225" s="31"/>
      <c r="DK225" s="13"/>
    </row>
    <row r="226" spans="1:115" ht="20.100000000000001" customHeight="1">
      <c r="A226" s="7" t="s">
        <v>250</v>
      </c>
      <c r="B226" s="13" t="s">
        <v>251</v>
      </c>
      <c r="C226" s="9">
        <v>5</v>
      </c>
      <c r="D226" s="13" t="s">
        <v>396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9"/>
      <c r="AB226" s="9"/>
      <c r="AC226" s="9"/>
      <c r="AD226" s="9"/>
      <c r="AE226" s="9"/>
      <c r="AF226" s="9"/>
      <c r="AG226" s="9"/>
      <c r="AH226" s="9"/>
      <c r="AI226" s="29"/>
      <c r="AJ226" s="9"/>
      <c r="AK226" s="9"/>
      <c r="AL226" s="9"/>
      <c r="AM226" s="9"/>
      <c r="AN226" s="9"/>
      <c r="AO226" s="9"/>
      <c r="AP226" s="29"/>
      <c r="AQ226" s="29"/>
      <c r="AR226" s="9"/>
      <c r="AS226" s="29"/>
      <c r="AT226" s="29"/>
      <c r="AU226" s="29"/>
      <c r="AV226" s="9"/>
      <c r="AW226" s="9"/>
      <c r="AX226" s="2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29"/>
      <c r="CF226" s="9"/>
      <c r="CG226" s="9"/>
      <c r="CH226" s="9"/>
      <c r="CI226" s="9"/>
      <c r="CJ226" s="9"/>
      <c r="CK226" s="9"/>
      <c r="CL226" s="29"/>
      <c r="CM226" s="29"/>
      <c r="CN226" s="29"/>
      <c r="CO226" s="9"/>
      <c r="CP226" s="9"/>
      <c r="CQ226" s="9"/>
      <c r="CR226" s="9"/>
      <c r="CS226" s="29"/>
      <c r="CT226" s="9"/>
      <c r="CU226" s="9"/>
      <c r="CV226" s="9"/>
      <c r="CW226" s="9"/>
      <c r="CX226" s="9"/>
      <c r="CY226" s="9"/>
      <c r="CZ226" s="9"/>
      <c r="DA226" s="29"/>
      <c r="DB226" s="29"/>
      <c r="DC226" s="9"/>
      <c r="DD226" s="29"/>
      <c r="DE226" s="9"/>
      <c r="DF226" s="29"/>
      <c r="DG226" s="29"/>
      <c r="DH226" s="9">
        <f t="shared" si="4"/>
        <v>0</v>
      </c>
      <c r="DI226" s="30"/>
      <c r="DJ226" s="31"/>
      <c r="DK226" s="13"/>
    </row>
    <row r="227" spans="1:115" ht="20.100000000000001" customHeight="1">
      <c r="A227" s="7" t="s">
        <v>252</v>
      </c>
      <c r="B227" s="13" t="s">
        <v>253</v>
      </c>
      <c r="C227" s="9" t="s">
        <v>496</v>
      </c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9"/>
      <c r="AB227" s="9"/>
      <c r="AC227" s="9"/>
      <c r="AD227" s="9"/>
      <c r="AE227" s="9"/>
      <c r="AF227" s="9"/>
      <c r="AG227" s="9"/>
      <c r="AH227" s="9"/>
      <c r="AI227" s="29"/>
      <c r="AJ227" s="9"/>
      <c r="AK227" s="9"/>
      <c r="AL227" s="9"/>
      <c r="AM227" s="9"/>
      <c r="AN227" s="9"/>
      <c r="AO227" s="9"/>
      <c r="AP227" s="29"/>
      <c r="AQ227" s="29"/>
      <c r="AR227" s="9"/>
      <c r="AS227" s="29"/>
      <c r="AT227" s="29"/>
      <c r="AU227" s="29"/>
      <c r="AV227" s="9"/>
      <c r="AW227" s="9"/>
      <c r="AX227" s="2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29"/>
      <c r="CF227" s="9"/>
      <c r="CG227" s="9"/>
      <c r="CH227" s="9"/>
      <c r="CI227" s="9"/>
      <c r="CJ227" s="9"/>
      <c r="CK227" s="9"/>
      <c r="CL227" s="29"/>
      <c r="CM227" s="29"/>
      <c r="CN227" s="29"/>
      <c r="CO227" s="9"/>
      <c r="CP227" s="9"/>
      <c r="CQ227" s="9"/>
      <c r="CR227" s="9"/>
      <c r="CS227" s="29"/>
      <c r="CT227" s="9"/>
      <c r="CU227" s="9"/>
      <c r="CV227" s="9"/>
      <c r="CW227" s="9"/>
      <c r="CX227" s="9"/>
      <c r="CY227" s="9"/>
      <c r="CZ227" s="9"/>
      <c r="DA227" s="29"/>
      <c r="DB227" s="29"/>
      <c r="DC227" s="9"/>
      <c r="DD227" s="29"/>
      <c r="DE227" s="9"/>
      <c r="DF227" s="29"/>
      <c r="DG227" s="29"/>
      <c r="DH227" s="9">
        <f t="shared" si="4"/>
        <v>0</v>
      </c>
      <c r="DI227" s="30"/>
      <c r="DJ227" s="31"/>
      <c r="DK227" s="13"/>
    </row>
  </sheetData>
  <autoFilter ref="A2:DK227"/>
  <mergeCells count="22">
    <mergeCell ref="AK1:AM1"/>
    <mergeCell ref="A1:A2"/>
    <mergeCell ref="B1:B2"/>
    <mergeCell ref="C1:C2"/>
    <mergeCell ref="D1:D2"/>
    <mergeCell ref="E1:E2"/>
    <mergeCell ref="F1:Q1"/>
    <mergeCell ref="R1:R2"/>
    <mergeCell ref="S1:V1"/>
    <mergeCell ref="W1:W2"/>
    <mergeCell ref="X1:Z1"/>
    <mergeCell ref="AA1:AJ1"/>
    <mergeCell ref="DD1:DE1"/>
    <mergeCell ref="AN1:BC1"/>
    <mergeCell ref="CE1:CI1"/>
    <mergeCell ref="CJ1:CP1"/>
    <mergeCell ref="CS1:CV1"/>
    <mergeCell ref="CW1:CX1"/>
    <mergeCell ref="CY1:DC1"/>
    <mergeCell ref="BU1:CD1"/>
    <mergeCell ref="BD1:BG1"/>
    <mergeCell ref="BH1:BT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-0.249977111117893"/>
    <pageSetUpPr fitToPage="1"/>
  </sheetPr>
  <dimension ref="A1:J239"/>
  <sheetViews>
    <sheetView topLeftCell="A139" zoomScale="90" zoomScaleNormal="90" workbookViewId="0">
      <selection activeCell="A148" sqref="A148"/>
    </sheetView>
  </sheetViews>
  <sheetFormatPr defaultRowHeight="20.25"/>
  <cols>
    <col min="1" max="1" width="19.85546875" style="1" customWidth="1"/>
    <col min="2" max="2" width="47.140625" style="1" customWidth="1"/>
    <col min="3" max="3" width="7.85546875" style="2" bestFit="1" customWidth="1"/>
    <col min="4" max="4" width="21.140625" style="2" customWidth="1"/>
    <col min="5" max="5" width="24.42578125" style="2" customWidth="1"/>
    <col min="6" max="6" width="19.7109375" style="3" customWidth="1"/>
    <col min="7" max="7" width="16" style="53" customWidth="1"/>
    <col min="8" max="8" width="9.28515625" style="54" customWidth="1"/>
    <col min="9" max="9" width="11.28515625" style="63" customWidth="1"/>
    <col min="10" max="10" width="11" style="2" bestFit="1" customWidth="1"/>
    <col min="11" max="16384" width="9.140625" style="1"/>
  </cols>
  <sheetData>
    <row r="1" spans="1:10" ht="20.100000000000001" customHeight="1">
      <c r="B1" s="51" t="s">
        <v>0</v>
      </c>
      <c r="C1" s="52">
        <v>29.15</v>
      </c>
    </row>
    <row r="2" spans="1:10" ht="20.100000000000001" customHeight="1">
      <c r="B2" s="51" t="s">
        <v>1</v>
      </c>
      <c r="C2" s="52">
        <v>26.9</v>
      </c>
    </row>
    <row r="3" spans="1:10" ht="20.100000000000001" customHeight="1">
      <c r="D3" s="75" t="s">
        <v>504</v>
      </c>
      <c r="E3" s="75"/>
      <c r="F3" s="75"/>
      <c r="G3" s="76" t="s">
        <v>505</v>
      </c>
      <c r="H3" s="76"/>
      <c r="I3" s="61">
        <f>SUM(I6:I230)</f>
        <v>60</v>
      </c>
    </row>
    <row r="4" spans="1:10" ht="45" customHeight="1">
      <c r="A4" s="74" t="s">
        <v>2</v>
      </c>
      <c r="B4" s="74" t="s">
        <v>3</v>
      </c>
      <c r="C4" s="79" t="s">
        <v>4</v>
      </c>
      <c r="D4" s="74" t="s">
        <v>5</v>
      </c>
      <c r="E4" s="74" t="s">
        <v>6</v>
      </c>
      <c r="F4" s="74" t="s">
        <v>7</v>
      </c>
      <c r="G4" s="77" t="s">
        <v>506</v>
      </c>
      <c r="H4" s="78" t="s">
        <v>507</v>
      </c>
      <c r="I4" s="62" t="s">
        <v>8</v>
      </c>
      <c r="J4" s="48">
        <v>43955</v>
      </c>
    </row>
    <row r="5" spans="1:10" s="6" customFormat="1" ht="13.5" customHeight="1">
      <c r="A5" s="74"/>
      <c r="B5" s="74"/>
      <c r="C5" s="79"/>
      <c r="D5" s="74"/>
      <c r="E5" s="74"/>
      <c r="F5" s="74"/>
      <c r="G5" s="77"/>
      <c r="H5" s="78"/>
      <c r="I5" s="63"/>
      <c r="J5" s="49" t="s">
        <v>9</v>
      </c>
    </row>
    <row r="6" spans="1:10" ht="20.100000000000001" customHeight="1">
      <c r="A6" s="7">
        <v>873434</v>
      </c>
      <c r="B6" s="8" t="s">
        <v>10</v>
      </c>
      <c r="C6" s="44">
        <v>4</v>
      </c>
      <c r="D6" s="10">
        <v>34.716370201953758</v>
      </c>
      <c r="E6" s="9"/>
      <c r="F6" s="22">
        <f t="shared" ref="F6:F69" si="0">(D6*C$1)+E6*C$2</f>
        <v>1011.982191386952</v>
      </c>
      <c r="G6" s="55">
        <f>F6*1.15</f>
        <v>1163.7795200949947</v>
      </c>
      <c r="H6" s="56">
        <f>F6*1.1</f>
        <v>1113.1804105256472</v>
      </c>
      <c r="I6" s="63">
        <f>SUM(J6:GR6)</f>
        <v>0</v>
      </c>
    </row>
    <row r="7" spans="1:10" ht="20.100000000000001" customHeight="1">
      <c r="A7" s="7">
        <v>873433</v>
      </c>
      <c r="B7" s="8" t="s">
        <v>11</v>
      </c>
      <c r="C7" s="44">
        <v>1</v>
      </c>
      <c r="D7" s="10">
        <v>8.9069446222196351</v>
      </c>
      <c r="E7" s="9"/>
      <c r="F7" s="22">
        <f t="shared" si="0"/>
        <v>259.63743573770233</v>
      </c>
      <c r="G7" s="55">
        <f t="shared" ref="G7:G70" si="1">F7*1.15</f>
        <v>298.58305109835766</v>
      </c>
      <c r="H7" s="56">
        <f t="shared" ref="H7:H70" si="2">F7*1.1</f>
        <v>285.60117931147261</v>
      </c>
      <c r="I7" s="63">
        <f t="shared" ref="I7:I70" si="3">SUM(J7:GR7)</f>
        <v>0</v>
      </c>
    </row>
    <row r="8" spans="1:10" ht="20.100000000000001" customHeight="1">
      <c r="A8" s="7">
        <v>873339</v>
      </c>
      <c r="B8" s="8" t="s">
        <v>12</v>
      </c>
      <c r="C8" s="44">
        <v>5</v>
      </c>
      <c r="D8" s="10">
        <v>47.020382075438548</v>
      </c>
      <c r="E8" s="9"/>
      <c r="F8" s="22">
        <f t="shared" si="0"/>
        <v>1370.6441374990336</v>
      </c>
      <c r="G8" s="55">
        <f t="shared" si="1"/>
        <v>1576.2407581238886</v>
      </c>
      <c r="H8" s="56">
        <f t="shared" si="2"/>
        <v>1507.7085512489371</v>
      </c>
      <c r="I8" s="63">
        <f t="shared" si="3"/>
        <v>0</v>
      </c>
    </row>
    <row r="9" spans="1:10" ht="20.100000000000001" customHeight="1">
      <c r="A9" s="7">
        <v>873338</v>
      </c>
      <c r="B9" s="13" t="s">
        <v>13</v>
      </c>
      <c r="C9" s="44">
        <v>1</v>
      </c>
      <c r="D9" s="10">
        <v>9.7769252597387641</v>
      </c>
      <c r="E9" s="9"/>
      <c r="F9" s="22">
        <f t="shared" si="0"/>
        <v>284.99737132138495</v>
      </c>
      <c r="G9" s="55">
        <f t="shared" si="1"/>
        <v>327.74697701959269</v>
      </c>
      <c r="H9" s="56">
        <f t="shared" si="2"/>
        <v>313.49710845352348</v>
      </c>
      <c r="I9" s="63">
        <f t="shared" si="3"/>
        <v>0</v>
      </c>
    </row>
    <row r="10" spans="1:10" s="19" customFormat="1" ht="20.100000000000001" customHeight="1">
      <c r="A10" s="9">
        <v>782105</v>
      </c>
      <c r="B10" s="14" t="s">
        <v>14</v>
      </c>
      <c r="C10" s="45">
        <v>1</v>
      </c>
      <c r="D10" s="16">
        <v>9.669295179675462</v>
      </c>
      <c r="E10" s="15"/>
      <c r="F10" s="46">
        <f t="shared" si="0"/>
        <v>281.85995448753971</v>
      </c>
      <c r="G10" s="55">
        <f t="shared" si="1"/>
        <v>324.13894766067062</v>
      </c>
      <c r="H10" s="56">
        <f t="shared" si="2"/>
        <v>310.04594993629371</v>
      </c>
      <c r="I10" s="64">
        <f t="shared" si="3"/>
        <v>0</v>
      </c>
      <c r="J10" s="50"/>
    </row>
    <row r="11" spans="1:10" ht="20.100000000000001" customHeight="1">
      <c r="A11" s="7">
        <v>872588</v>
      </c>
      <c r="B11" s="13" t="s">
        <v>15</v>
      </c>
      <c r="C11" s="44">
        <v>4</v>
      </c>
      <c r="D11" s="10">
        <v>35.234240645220098</v>
      </c>
      <c r="E11" s="9"/>
      <c r="F11" s="22">
        <f t="shared" si="0"/>
        <v>1027.0781148081658</v>
      </c>
      <c r="G11" s="55">
        <f t="shared" si="1"/>
        <v>1181.1398320293906</v>
      </c>
      <c r="H11" s="56">
        <f t="shared" si="2"/>
        <v>1129.7859262889824</v>
      </c>
      <c r="I11" s="63">
        <f t="shared" si="3"/>
        <v>0</v>
      </c>
    </row>
    <row r="12" spans="1:10" ht="20.100000000000001" customHeight="1">
      <c r="A12" s="7">
        <v>872587</v>
      </c>
      <c r="B12" s="8" t="s">
        <v>16</v>
      </c>
      <c r="C12" s="44">
        <v>1</v>
      </c>
      <c r="D12" s="10">
        <v>9.2093664628810465</v>
      </c>
      <c r="E12" s="9"/>
      <c r="F12" s="22">
        <f t="shared" si="0"/>
        <v>268.45303239298249</v>
      </c>
      <c r="G12" s="55">
        <f t="shared" si="1"/>
        <v>308.72098725192984</v>
      </c>
      <c r="H12" s="56">
        <f t="shared" si="2"/>
        <v>295.29833563228078</v>
      </c>
      <c r="I12" s="63">
        <f t="shared" si="3"/>
        <v>0</v>
      </c>
    </row>
    <row r="13" spans="1:10" ht="20.100000000000001" hidden="1" customHeight="1">
      <c r="A13" s="7" t="s">
        <v>17</v>
      </c>
      <c r="B13" s="13" t="s">
        <v>18</v>
      </c>
      <c r="C13" s="44">
        <v>208</v>
      </c>
      <c r="D13" s="10">
        <v>1001.7205626291661</v>
      </c>
      <c r="E13" s="9"/>
      <c r="F13" s="22">
        <f t="shared" si="0"/>
        <v>29200.154400640193</v>
      </c>
      <c r="G13" s="55">
        <f t="shared" si="1"/>
        <v>33580.177560736221</v>
      </c>
      <c r="H13" s="56">
        <f t="shared" si="2"/>
        <v>32120.169840704213</v>
      </c>
      <c r="I13" s="1">
        <f t="shared" si="3"/>
        <v>0</v>
      </c>
    </row>
    <row r="14" spans="1:10" ht="20.100000000000001" hidden="1" customHeight="1">
      <c r="A14" s="7" t="s">
        <v>19</v>
      </c>
      <c r="B14" s="13" t="s">
        <v>20</v>
      </c>
      <c r="C14" s="44">
        <v>60</v>
      </c>
      <c r="D14" s="10">
        <v>341.31981422524973</v>
      </c>
      <c r="E14" s="9"/>
      <c r="F14" s="22">
        <f t="shared" si="0"/>
        <v>9949.4725846660294</v>
      </c>
      <c r="G14" s="55">
        <f t="shared" si="1"/>
        <v>11441.893472365933</v>
      </c>
      <c r="H14" s="56">
        <f t="shared" si="2"/>
        <v>10944.419843132633</v>
      </c>
      <c r="I14" s="1">
        <f t="shared" si="3"/>
        <v>0</v>
      </c>
    </row>
    <row r="15" spans="1:10" ht="20.100000000000001" hidden="1" customHeight="1">
      <c r="A15" s="20">
        <v>872379</v>
      </c>
      <c r="B15" s="13" t="s">
        <v>21</v>
      </c>
      <c r="C15" s="44">
        <v>20</v>
      </c>
      <c r="D15" s="10">
        <v>121.1758745115927</v>
      </c>
      <c r="E15" s="9"/>
      <c r="F15" s="22">
        <f t="shared" si="0"/>
        <v>3532.2767420129271</v>
      </c>
      <c r="G15" s="55">
        <f t="shared" si="1"/>
        <v>4062.1182533148658</v>
      </c>
      <c r="H15" s="56">
        <f t="shared" si="2"/>
        <v>3885.5044162142203</v>
      </c>
      <c r="I15" s="1">
        <f t="shared" si="3"/>
        <v>0</v>
      </c>
    </row>
    <row r="16" spans="1:10" ht="20.100000000000001" customHeight="1">
      <c r="A16" s="7">
        <v>872378</v>
      </c>
      <c r="B16" s="8" t="s">
        <v>22</v>
      </c>
      <c r="C16" s="44">
        <v>4</v>
      </c>
      <c r="D16" s="10">
        <v>27.082969394794659</v>
      </c>
      <c r="E16" s="9"/>
      <c r="F16" s="22">
        <f t="shared" si="0"/>
        <v>789.46855785826426</v>
      </c>
      <c r="G16" s="55">
        <f t="shared" si="1"/>
        <v>907.88884153700383</v>
      </c>
      <c r="H16" s="56">
        <f t="shared" si="2"/>
        <v>868.41541364409079</v>
      </c>
      <c r="I16" s="63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4">
        <v>1</v>
      </c>
      <c r="D17" s="10">
        <v>7.0644499149023412</v>
      </c>
      <c r="E17" s="9"/>
      <c r="F17" s="22">
        <f t="shared" si="0"/>
        <v>205.92871501940323</v>
      </c>
      <c r="G17" s="55">
        <f t="shared" si="1"/>
        <v>236.8180222723137</v>
      </c>
      <c r="H17" s="56">
        <f t="shared" si="2"/>
        <v>226.52158652134358</v>
      </c>
      <c r="I17" s="63">
        <f t="shared" si="3"/>
        <v>2</v>
      </c>
      <c r="J17" s="2">
        <v>2</v>
      </c>
    </row>
    <row r="18" spans="1:10" ht="20.100000000000001" hidden="1" customHeight="1">
      <c r="A18" s="7" t="s">
        <v>24</v>
      </c>
      <c r="B18" s="13" t="s">
        <v>25</v>
      </c>
      <c r="C18" s="44">
        <v>208</v>
      </c>
      <c r="D18" s="10">
        <v>964.56544655808636</v>
      </c>
      <c r="E18" s="9"/>
      <c r="F18" s="22">
        <f t="shared" si="0"/>
        <v>28117.082767168216</v>
      </c>
      <c r="G18" s="55">
        <f t="shared" si="1"/>
        <v>32334.645182243446</v>
      </c>
      <c r="H18" s="56">
        <f t="shared" si="2"/>
        <v>30928.791043885041</v>
      </c>
      <c r="I18" s="1">
        <f t="shared" si="3"/>
        <v>0</v>
      </c>
    </row>
    <row r="19" spans="1:10" ht="20.100000000000001" hidden="1" customHeight="1">
      <c r="A19" s="7" t="s">
        <v>26</v>
      </c>
      <c r="B19" s="13" t="s">
        <v>27</v>
      </c>
      <c r="C19" s="44">
        <v>60</v>
      </c>
      <c r="D19" s="10">
        <v>318.59241713198571</v>
      </c>
      <c r="E19" s="9"/>
      <c r="F19" s="22">
        <f t="shared" si="0"/>
        <v>9286.9689593973835</v>
      </c>
      <c r="G19" s="55">
        <f t="shared" si="1"/>
        <v>10680.014303306991</v>
      </c>
      <c r="H19" s="56">
        <f t="shared" si="2"/>
        <v>10215.665855337124</v>
      </c>
      <c r="I19" s="1">
        <f t="shared" si="3"/>
        <v>0</v>
      </c>
    </row>
    <row r="20" spans="1:10" ht="20.100000000000001" hidden="1" customHeight="1">
      <c r="A20" s="20">
        <v>872384</v>
      </c>
      <c r="B20" s="13" t="s">
        <v>28</v>
      </c>
      <c r="C20" s="44">
        <v>20</v>
      </c>
      <c r="D20" s="10">
        <v>109.46337334612497</v>
      </c>
      <c r="E20" s="9"/>
      <c r="F20" s="22">
        <f t="shared" si="0"/>
        <v>3190.8573330395425</v>
      </c>
      <c r="G20" s="55">
        <f t="shared" si="1"/>
        <v>3669.4859329954734</v>
      </c>
      <c r="H20" s="56">
        <f t="shared" si="2"/>
        <v>3509.9430663434969</v>
      </c>
      <c r="I20" s="1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4">
        <v>5</v>
      </c>
      <c r="D21" s="10">
        <v>27.400547316435478</v>
      </c>
      <c r="E21" s="9"/>
      <c r="F21" s="22">
        <f t="shared" si="0"/>
        <v>798.72595427409419</v>
      </c>
      <c r="G21" s="55">
        <f t="shared" si="1"/>
        <v>918.53484741520822</v>
      </c>
      <c r="H21" s="56">
        <f t="shared" si="2"/>
        <v>878.59854970150366</v>
      </c>
      <c r="I21" s="63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4">
        <v>4</v>
      </c>
      <c r="D22" s="10">
        <v>23.089849786321341</v>
      </c>
      <c r="E22" s="9"/>
      <c r="F22" s="22">
        <f t="shared" si="0"/>
        <v>673.06912127126702</v>
      </c>
      <c r="G22" s="55">
        <f t="shared" si="1"/>
        <v>774.02948946195704</v>
      </c>
      <c r="H22" s="56">
        <f t="shared" si="2"/>
        <v>740.37603339839382</v>
      </c>
      <c r="I22" s="63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4">
        <v>1</v>
      </c>
      <c r="D23" s="10">
        <v>6.5976055034833374</v>
      </c>
      <c r="E23" s="9"/>
      <c r="F23" s="22">
        <f t="shared" si="0"/>
        <v>192.32020042653929</v>
      </c>
      <c r="G23" s="55">
        <f t="shared" si="1"/>
        <v>221.16823049052016</v>
      </c>
      <c r="H23" s="56">
        <f t="shared" si="2"/>
        <v>211.55222046919323</v>
      </c>
      <c r="I23" s="63">
        <f t="shared" si="3"/>
        <v>2</v>
      </c>
      <c r="J23" s="2">
        <v>2</v>
      </c>
    </row>
    <row r="24" spans="1:10" ht="20.100000000000001" hidden="1" customHeight="1">
      <c r="A24" s="7">
        <v>872273</v>
      </c>
      <c r="B24" s="13" t="s">
        <v>32</v>
      </c>
      <c r="C24" s="44">
        <v>208</v>
      </c>
      <c r="D24" s="10">
        <v>747.74765862492472</v>
      </c>
      <c r="E24" s="9"/>
      <c r="F24" s="22">
        <f t="shared" si="0"/>
        <v>21796.844248916554</v>
      </c>
      <c r="G24" s="55">
        <f t="shared" si="1"/>
        <v>25066.370886254033</v>
      </c>
      <c r="H24" s="56">
        <f t="shared" si="2"/>
        <v>23976.52867380821</v>
      </c>
      <c r="I24" s="1">
        <f t="shared" si="3"/>
        <v>0</v>
      </c>
    </row>
    <row r="25" spans="1:10" ht="20.100000000000001" hidden="1" customHeight="1">
      <c r="A25" s="7">
        <v>872257</v>
      </c>
      <c r="B25" s="13" t="s">
        <v>33</v>
      </c>
      <c r="C25" s="44">
        <v>60</v>
      </c>
      <c r="D25" s="10">
        <v>236.69880794392569</v>
      </c>
      <c r="E25" s="9"/>
      <c r="F25" s="22">
        <f t="shared" si="0"/>
        <v>6899.7702515654337</v>
      </c>
      <c r="G25" s="55">
        <f t="shared" si="1"/>
        <v>7934.7357893002481</v>
      </c>
      <c r="H25" s="56">
        <f t="shared" si="2"/>
        <v>7589.7472767219779</v>
      </c>
      <c r="I25" s="1">
        <f t="shared" si="3"/>
        <v>0</v>
      </c>
    </row>
    <row r="26" spans="1:10" ht="20.100000000000001" hidden="1" customHeight="1">
      <c r="A26" s="7">
        <v>872258</v>
      </c>
      <c r="B26" s="13" t="s">
        <v>34</v>
      </c>
      <c r="C26" s="44">
        <v>20</v>
      </c>
      <c r="D26" s="10">
        <v>80.364892442251531</v>
      </c>
      <c r="E26" s="9"/>
      <c r="F26" s="22">
        <f t="shared" si="0"/>
        <v>2342.6366146916321</v>
      </c>
      <c r="G26" s="55">
        <f t="shared" si="1"/>
        <v>2694.0321068953767</v>
      </c>
      <c r="H26" s="56">
        <f t="shared" si="2"/>
        <v>2576.9002761607953</v>
      </c>
      <c r="I26" s="1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4">
        <v>5</v>
      </c>
      <c r="D27" s="10">
        <v>22.087434668090129</v>
      </c>
      <c r="E27" s="9"/>
      <c r="F27" s="22">
        <f t="shared" si="0"/>
        <v>643.84872057482721</v>
      </c>
      <c r="G27" s="55">
        <f t="shared" si="1"/>
        <v>740.42602866105119</v>
      </c>
      <c r="H27" s="56">
        <f t="shared" si="2"/>
        <v>708.23359263230998</v>
      </c>
      <c r="I27" s="63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4">
        <v>4</v>
      </c>
      <c r="D28" s="10">
        <v>17.926366350029372</v>
      </c>
      <c r="E28" s="9"/>
      <c r="F28" s="22">
        <f t="shared" si="0"/>
        <v>522.55357910335613</v>
      </c>
      <c r="G28" s="55">
        <f t="shared" si="1"/>
        <v>600.93661596885954</v>
      </c>
      <c r="H28" s="56">
        <f t="shared" si="2"/>
        <v>574.80893701369178</v>
      </c>
      <c r="I28" s="63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4">
        <v>1</v>
      </c>
      <c r="D29" s="10">
        <v>4.9523790278146009</v>
      </c>
      <c r="E29" s="9"/>
      <c r="F29" s="22">
        <f t="shared" si="0"/>
        <v>144.3618486607956</v>
      </c>
      <c r="G29" s="55">
        <f t="shared" si="1"/>
        <v>166.01612595991492</v>
      </c>
      <c r="H29" s="56">
        <f t="shared" si="2"/>
        <v>158.79803352687517</v>
      </c>
      <c r="I29" s="63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4">
        <v>5</v>
      </c>
      <c r="D30" s="10">
        <v>54.069650923652091</v>
      </c>
      <c r="E30" s="9"/>
      <c r="F30" s="22">
        <f t="shared" si="0"/>
        <v>1576.1303244244584</v>
      </c>
      <c r="G30" s="55">
        <f t="shared" si="1"/>
        <v>1812.549873088127</v>
      </c>
      <c r="H30" s="56">
        <f t="shared" si="2"/>
        <v>1733.7433568669044</v>
      </c>
      <c r="I30" s="63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4">
        <v>1</v>
      </c>
      <c r="D31" s="10">
        <v>1.4661849341418745</v>
      </c>
      <c r="E31" s="9"/>
      <c r="F31" s="22">
        <f t="shared" si="0"/>
        <v>42.739290830235639</v>
      </c>
      <c r="G31" s="55">
        <f t="shared" si="1"/>
        <v>49.150184454770979</v>
      </c>
      <c r="H31" s="56">
        <f t="shared" si="2"/>
        <v>47.013219913259206</v>
      </c>
      <c r="I31" s="63">
        <f t="shared" si="3"/>
        <v>0</v>
      </c>
    </row>
    <row r="32" spans="1:10" ht="20.100000000000001" hidden="1" customHeight="1">
      <c r="A32" s="20" t="s">
        <v>40</v>
      </c>
      <c r="B32" s="13" t="s">
        <v>41</v>
      </c>
      <c r="C32" s="44">
        <v>208</v>
      </c>
      <c r="D32" s="10">
        <v>1897.0217794650405</v>
      </c>
      <c r="E32" s="9"/>
      <c r="F32" s="22">
        <f t="shared" si="0"/>
        <v>55298.184871405931</v>
      </c>
      <c r="G32" s="55">
        <f t="shared" si="1"/>
        <v>63592.912602116812</v>
      </c>
      <c r="H32" s="56">
        <f t="shared" si="2"/>
        <v>60828.003358546528</v>
      </c>
      <c r="I32" s="1">
        <f t="shared" si="3"/>
        <v>0</v>
      </c>
    </row>
    <row r="33" spans="1:10" ht="20.100000000000001" customHeight="1">
      <c r="A33" s="7">
        <v>872564</v>
      </c>
      <c r="B33" s="13" t="s">
        <v>42</v>
      </c>
      <c r="C33" s="44">
        <v>4</v>
      </c>
      <c r="D33" s="10">
        <v>36.787752672237382</v>
      </c>
      <c r="E33" s="9"/>
      <c r="F33" s="22">
        <f t="shared" si="0"/>
        <v>1072.3629903957196</v>
      </c>
      <c r="G33" s="55">
        <f t="shared" si="1"/>
        <v>1233.2174389550776</v>
      </c>
      <c r="H33" s="56">
        <f t="shared" si="2"/>
        <v>1179.5992894352917</v>
      </c>
      <c r="I33" s="63">
        <f t="shared" si="3"/>
        <v>0</v>
      </c>
    </row>
    <row r="34" spans="1:10" ht="20.100000000000001" customHeight="1">
      <c r="A34" s="7">
        <v>872560</v>
      </c>
      <c r="B34" s="13" t="s">
        <v>43</v>
      </c>
      <c r="C34" s="44">
        <v>1</v>
      </c>
      <c r="D34" s="10">
        <v>9.4247902397905445</v>
      </c>
      <c r="E34" s="9"/>
      <c r="F34" s="22">
        <f t="shared" si="0"/>
        <v>274.73263548989434</v>
      </c>
      <c r="G34" s="55">
        <f t="shared" si="1"/>
        <v>315.94253081337848</v>
      </c>
      <c r="H34" s="56">
        <f t="shared" si="2"/>
        <v>302.20589903888379</v>
      </c>
      <c r="I34" s="63">
        <f t="shared" si="3"/>
        <v>0</v>
      </c>
    </row>
    <row r="35" spans="1:10" ht="20.100000000000001" customHeight="1">
      <c r="A35" s="7">
        <v>881636</v>
      </c>
      <c r="B35" s="13" t="s">
        <v>44</v>
      </c>
      <c r="C35" s="44">
        <v>5</v>
      </c>
      <c r="D35" s="10">
        <v>52.23767667246544</v>
      </c>
      <c r="E35" s="9"/>
      <c r="F35" s="22">
        <f t="shared" si="0"/>
        <v>1522.7282750023676</v>
      </c>
      <c r="G35" s="55">
        <f t="shared" si="1"/>
        <v>1751.1375162527227</v>
      </c>
      <c r="H35" s="56">
        <f t="shared" si="2"/>
        <v>1675.0011025026045</v>
      </c>
      <c r="I35" s="63">
        <f t="shared" si="3"/>
        <v>0</v>
      </c>
    </row>
    <row r="36" spans="1:10" ht="20.100000000000001" customHeight="1">
      <c r="A36" s="7">
        <v>881635</v>
      </c>
      <c r="B36" s="13" t="s">
        <v>45</v>
      </c>
      <c r="C36" s="44">
        <v>1</v>
      </c>
      <c r="D36" s="10">
        <v>11.021368471794478</v>
      </c>
      <c r="E36" s="9"/>
      <c r="F36" s="22">
        <f t="shared" si="0"/>
        <v>321.27289095280901</v>
      </c>
      <c r="G36" s="55">
        <f t="shared" si="1"/>
        <v>369.46382459573033</v>
      </c>
      <c r="H36" s="56">
        <f t="shared" si="2"/>
        <v>353.40018004808996</v>
      </c>
      <c r="I36" s="63">
        <f t="shared" si="3"/>
        <v>0</v>
      </c>
    </row>
    <row r="37" spans="1:10" ht="20.100000000000001" customHeight="1">
      <c r="A37" s="7">
        <v>872556</v>
      </c>
      <c r="B37" s="13" t="s">
        <v>46</v>
      </c>
      <c r="C37" s="44">
        <v>5</v>
      </c>
      <c r="D37" s="10">
        <v>46.800297687970918</v>
      </c>
      <c r="E37" s="9"/>
      <c r="F37" s="22">
        <f t="shared" si="0"/>
        <v>1364.2286776043522</v>
      </c>
      <c r="G37" s="55">
        <f t="shared" si="1"/>
        <v>1568.8629792450049</v>
      </c>
      <c r="H37" s="56">
        <f t="shared" si="2"/>
        <v>1500.6515453647876</v>
      </c>
      <c r="I37" s="63">
        <f t="shared" si="3"/>
        <v>0</v>
      </c>
    </row>
    <row r="38" spans="1:10" ht="20.100000000000001" customHeight="1">
      <c r="A38" s="7">
        <v>872555</v>
      </c>
      <c r="B38" s="13" t="s">
        <v>47</v>
      </c>
      <c r="C38" s="44">
        <v>1</v>
      </c>
      <c r="D38" s="10">
        <v>9.8390667338472717</v>
      </c>
      <c r="E38" s="9"/>
      <c r="F38" s="22">
        <f t="shared" si="0"/>
        <v>286.80879529164798</v>
      </c>
      <c r="G38" s="55">
        <f t="shared" si="1"/>
        <v>329.83011458539517</v>
      </c>
      <c r="H38" s="56">
        <f t="shared" si="2"/>
        <v>315.48967482081281</v>
      </c>
      <c r="I38" s="63">
        <f t="shared" si="3"/>
        <v>0</v>
      </c>
    </row>
    <row r="39" spans="1:10" ht="20.100000000000001" hidden="1" customHeight="1">
      <c r="A39" s="20">
        <v>722699</v>
      </c>
      <c r="B39" s="13" t="s">
        <v>48</v>
      </c>
      <c r="C39" s="44">
        <v>208</v>
      </c>
      <c r="D39" s="10">
        <v>1052.0387285238962</v>
      </c>
      <c r="E39" s="9"/>
      <c r="F39" s="22">
        <f t="shared" si="0"/>
        <v>30666.928936471573</v>
      </c>
      <c r="G39" s="55">
        <f t="shared" si="1"/>
        <v>35266.968276942309</v>
      </c>
      <c r="H39" s="56">
        <f t="shared" si="2"/>
        <v>33733.621830118733</v>
      </c>
      <c r="I39" s="1">
        <f t="shared" si="3"/>
        <v>0</v>
      </c>
    </row>
    <row r="40" spans="1:10" ht="20.100000000000001" hidden="1" customHeight="1">
      <c r="A40" s="20">
        <v>722698</v>
      </c>
      <c r="B40" s="13" t="s">
        <v>49</v>
      </c>
      <c r="C40" s="44">
        <v>60</v>
      </c>
      <c r="D40" s="10">
        <v>319.3505861538826</v>
      </c>
      <c r="E40" s="9"/>
      <c r="F40" s="22">
        <f t="shared" si="0"/>
        <v>9309.0695863856781</v>
      </c>
      <c r="G40" s="55">
        <f t="shared" si="1"/>
        <v>10705.430024343528</v>
      </c>
      <c r="H40" s="56">
        <f t="shared" si="2"/>
        <v>10239.976545024247</v>
      </c>
      <c r="I40" s="1">
        <f t="shared" si="3"/>
        <v>0</v>
      </c>
    </row>
    <row r="41" spans="1:10" ht="20.100000000000001" hidden="1" customHeight="1">
      <c r="A41" s="20">
        <v>872553</v>
      </c>
      <c r="B41" s="13" t="s">
        <v>50</v>
      </c>
      <c r="C41" s="44">
        <v>20</v>
      </c>
      <c r="D41" s="10">
        <v>112.24255846881503</v>
      </c>
      <c r="E41" s="9"/>
      <c r="F41" s="22">
        <f t="shared" si="0"/>
        <v>3271.8705793659583</v>
      </c>
      <c r="G41" s="55">
        <f t="shared" si="1"/>
        <v>3762.6511662708517</v>
      </c>
      <c r="H41" s="56">
        <f t="shared" si="2"/>
        <v>3599.0576373025542</v>
      </c>
      <c r="I41" s="1">
        <f t="shared" si="3"/>
        <v>0</v>
      </c>
    </row>
    <row r="42" spans="1:10" ht="20.100000000000001" customHeight="1">
      <c r="A42" s="7">
        <v>872552</v>
      </c>
      <c r="B42" s="8" t="s">
        <v>51</v>
      </c>
      <c r="C42" s="44">
        <v>5</v>
      </c>
      <c r="D42" s="10">
        <v>30.242240526849642</v>
      </c>
      <c r="E42" s="9"/>
      <c r="F42" s="22">
        <f t="shared" si="0"/>
        <v>881.56131135766702</v>
      </c>
      <c r="G42" s="55">
        <f t="shared" si="1"/>
        <v>1013.795508061317</v>
      </c>
      <c r="H42" s="56">
        <f t="shared" si="2"/>
        <v>969.71744249343385</v>
      </c>
      <c r="I42" s="63">
        <f t="shared" si="3"/>
        <v>1</v>
      </c>
      <c r="J42" s="2">
        <v>1</v>
      </c>
    </row>
    <row r="43" spans="1:10" ht="20.100000000000001" customHeight="1">
      <c r="A43" s="7">
        <v>872551</v>
      </c>
      <c r="B43" s="8" t="s">
        <v>52</v>
      </c>
      <c r="C43" s="44">
        <v>1</v>
      </c>
      <c r="D43" s="10">
        <v>6.7112792037189823</v>
      </c>
      <c r="E43" s="9"/>
      <c r="F43" s="22">
        <f t="shared" si="0"/>
        <v>195.63378878840834</v>
      </c>
      <c r="G43" s="55">
        <f t="shared" si="1"/>
        <v>224.97885710666958</v>
      </c>
      <c r="H43" s="56">
        <f t="shared" si="2"/>
        <v>215.1971676672492</v>
      </c>
      <c r="I43" s="63">
        <f t="shared" si="3"/>
        <v>2</v>
      </c>
      <c r="J43" s="2">
        <v>2</v>
      </c>
    </row>
    <row r="44" spans="1:10" ht="20.100000000000001" customHeight="1">
      <c r="A44" s="7">
        <v>882861</v>
      </c>
      <c r="B44" s="13" t="s">
        <v>53</v>
      </c>
      <c r="C44" s="44">
        <v>5</v>
      </c>
      <c r="D44" s="10">
        <v>56.801191177309086</v>
      </c>
      <c r="E44" s="9"/>
      <c r="F44" s="22">
        <f t="shared" si="0"/>
        <v>1655.7547228185597</v>
      </c>
      <c r="G44" s="55">
        <f t="shared" si="1"/>
        <v>1904.1179312413435</v>
      </c>
      <c r="H44" s="56">
        <f t="shared" si="2"/>
        <v>1821.3301951004157</v>
      </c>
      <c r="I44" s="63">
        <f t="shared" si="3"/>
        <v>0</v>
      </c>
    </row>
    <row r="45" spans="1:10" ht="20.100000000000001" customHeight="1">
      <c r="A45" s="7">
        <v>882800</v>
      </c>
      <c r="B45" s="13" t="s">
        <v>54</v>
      </c>
      <c r="C45" s="44">
        <v>1</v>
      </c>
      <c r="D45" s="10">
        <v>12.185441293780089</v>
      </c>
      <c r="E45" s="9"/>
      <c r="F45" s="22">
        <f t="shared" si="0"/>
        <v>355.20561371368956</v>
      </c>
      <c r="G45" s="55">
        <f t="shared" si="1"/>
        <v>408.48645577074296</v>
      </c>
      <c r="H45" s="56">
        <f t="shared" si="2"/>
        <v>390.72617508505857</v>
      </c>
      <c r="I45" s="63">
        <f t="shared" si="3"/>
        <v>0</v>
      </c>
    </row>
    <row r="46" spans="1:10" ht="20.100000000000001" hidden="1" customHeight="1">
      <c r="A46" s="20">
        <v>872769</v>
      </c>
      <c r="B46" s="13" t="s">
        <v>55</v>
      </c>
      <c r="C46" s="44">
        <v>208</v>
      </c>
      <c r="D46" s="10">
        <v>1522.7768230290148</v>
      </c>
      <c r="E46" s="9"/>
      <c r="F46" s="22">
        <f t="shared" si="0"/>
        <v>44388.944391295779</v>
      </c>
      <c r="G46" s="55">
        <f t="shared" si="1"/>
        <v>51047.286049990144</v>
      </c>
      <c r="H46" s="56">
        <f t="shared" si="2"/>
        <v>48827.83883042536</v>
      </c>
      <c r="I46" s="1">
        <f t="shared" si="3"/>
        <v>0</v>
      </c>
    </row>
    <row r="47" spans="1:10" ht="20.100000000000001" hidden="1" customHeight="1">
      <c r="A47" s="20">
        <v>872772</v>
      </c>
      <c r="B47" s="13" t="s">
        <v>56</v>
      </c>
      <c r="C47" s="44">
        <v>20</v>
      </c>
      <c r="D47" s="10">
        <v>154.57691684491638</v>
      </c>
      <c r="E47" s="9"/>
      <c r="F47" s="22">
        <f t="shared" si="0"/>
        <v>4505.9171260293124</v>
      </c>
      <c r="G47" s="55">
        <f t="shared" si="1"/>
        <v>5181.8046949337086</v>
      </c>
      <c r="H47" s="56">
        <f t="shared" si="2"/>
        <v>4956.5088386322441</v>
      </c>
      <c r="I47" s="1">
        <f t="shared" si="3"/>
        <v>0</v>
      </c>
    </row>
    <row r="48" spans="1:10" ht="20.100000000000001" customHeight="1">
      <c r="A48" s="7">
        <v>872771</v>
      </c>
      <c r="B48" s="8" t="s">
        <v>57</v>
      </c>
      <c r="C48" s="44">
        <v>5</v>
      </c>
      <c r="D48" s="10">
        <v>40.06125022352478</v>
      </c>
      <c r="E48" s="9"/>
      <c r="F48" s="22">
        <f t="shared" si="0"/>
        <v>1167.7854440157473</v>
      </c>
      <c r="G48" s="55">
        <f t="shared" si="1"/>
        <v>1342.9532606181092</v>
      </c>
      <c r="H48" s="56">
        <f t="shared" si="2"/>
        <v>1284.5639884173222</v>
      </c>
      <c r="I48" s="63">
        <f t="shared" si="3"/>
        <v>1</v>
      </c>
      <c r="J48" s="2">
        <v>1</v>
      </c>
    </row>
    <row r="49" spans="1:10" ht="20.100000000000001" customHeight="1">
      <c r="A49" s="7">
        <v>872770</v>
      </c>
      <c r="B49" s="8" t="s">
        <v>58</v>
      </c>
      <c r="C49" s="44">
        <v>1</v>
      </c>
      <c r="D49" s="10">
        <v>9.0140190252450942</v>
      </c>
      <c r="E49" s="9"/>
      <c r="F49" s="22">
        <f t="shared" si="0"/>
        <v>262.75865458589448</v>
      </c>
      <c r="G49" s="55">
        <f t="shared" si="1"/>
        <v>302.17245277377862</v>
      </c>
      <c r="H49" s="56">
        <f t="shared" si="2"/>
        <v>289.03452004448394</v>
      </c>
      <c r="I49" s="63">
        <f t="shared" si="3"/>
        <v>2</v>
      </c>
      <c r="J49" s="2">
        <v>2</v>
      </c>
    </row>
    <row r="50" spans="1:10" ht="20.100000000000001" hidden="1" customHeight="1">
      <c r="A50" s="7">
        <v>872796</v>
      </c>
      <c r="B50" s="13" t="s">
        <v>59</v>
      </c>
      <c r="C50" s="44">
        <v>208</v>
      </c>
      <c r="D50" s="10">
        <v>1429.8753192367942</v>
      </c>
      <c r="E50" s="9"/>
      <c r="F50" s="22">
        <f t="shared" si="0"/>
        <v>41680.865555752549</v>
      </c>
      <c r="G50" s="55">
        <f t="shared" si="1"/>
        <v>47932.995389115429</v>
      </c>
      <c r="H50" s="56">
        <f t="shared" si="2"/>
        <v>45848.95211132781</v>
      </c>
      <c r="I50" s="1">
        <f t="shared" si="3"/>
        <v>0</v>
      </c>
    </row>
    <row r="51" spans="1:10" ht="20.100000000000001" hidden="1" customHeight="1">
      <c r="A51" s="7">
        <v>872798</v>
      </c>
      <c r="B51" s="13" t="s">
        <v>60</v>
      </c>
      <c r="C51" s="44">
        <v>60</v>
      </c>
      <c r="D51" s="10">
        <v>428.77617134871275</v>
      </c>
      <c r="E51" s="9"/>
      <c r="F51" s="22">
        <f t="shared" si="0"/>
        <v>12498.825394814976</v>
      </c>
      <c r="G51" s="55">
        <f t="shared" si="1"/>
        <v>14373.649204037221</v>
      </c>
      <c r="H51" s="56">
        <f t="shared" si="2"/>
        <v>13748.707934296475</v>
      </c>
      <c r="I51" s="1">
        <f t="shared" si="3"/>
        <v>0</v>
      </c>
    </row>
    <row r="52" spans="1:10" ht="20.100000000000001" hidden="1" customHeight="1">
      <c r="A52" s="7">
        <v>872376</v>
      </c>
      <c r="B52" s="13" t="s">
        <v>61</v>
      </c>
      <c r="C52" s="44">
        <v>20</v>
      </c>
      <c r="D52" s="10">
        <v>144.62854021693153</v>
      </c>
      <c r="E52" s="9"/>
      <c r="F52" s="22">
        <f t="shared" si="0"/>
        <v>4215.9219473235535</v>
      </c>
      <c r="G52" s="55">
        <f t="shared" si="1"/>
        <v>4848.3102394220859</v>
      </c>
      <c r="H52" s="56">
        <f t="shared" si="2"/>
        <v>4637.5141420559094</v>
      </c>
      <c r="I52" s="1">
        <f t="shared" si="3"/>
        <v>0</v>
      </c>
    </row>
    <row r="53" spans="1:10" ht="20.100000000000001" customHeight="1">
      <c r="A53" s="7">
        <v>872375</v>
      </c>
      <c r="B53" s="68" t="s">
        <v>62</v>
      </c>
      <c r="C53" s="44">
        <v>5</v>
      </c>
      <c r="D53" s="10">
        <v>38.123143973323415</v>
      </c>
      <c r="E53" s="9"/>
      <c r="F53" s="22">
        <f t="shared" si="0"/>
        <v>1111.2896468223776</v>
      </c>
      <c r="G53" s="55">
        <f t="shared" si="1"/>
        <v>1277.9830938457342</v>
      </c>
      <c r="H53" s="56">
        <f t="shared" si="2"/>
        <v>1222.4186115046155</v>
      </c>
      <c r="I53" s="63">
        <f t="shared" si="3"/>
        <v>1</v>
      </c>
      <c r="J53" s="2">
        <v>1</v>
      </c>
    </row>
    <row r="54" spans="1:10" ht="20.100000000000001" customHeight="1">
      <c r="A54" s="7">
        <v>872373</v>
      </c>
      <c r="B54" s="68" t="s">
        <v>63</v>
      </c>
      <c r="C54" s="44">
        <v>4</v>
      </c>
      <c r="D54" s="10">
        <v>30.73251381203001</v>
      </c>
      <c r="E54" s="9"/>
      <c r="F54" s="22">
        <f t="shared" si="0"/>
        <v>895.85277762067471</v>
      </c>
      <c r="G54" s="55">
        <f t="shared" si="1"/>
        <v>1030.2306942637758</v>
      </c>
      <c r="H54" s="56">
        <f t="shared" si="2"/>
        <v>985.43805538274228</v>
      </c>
      <c r="I54" s="63">
        <f t="shared" si="3"/>
        <v>1</v>
      </c>
      <c r="J54" s="2">
        <v>1</v>
      </c>
    </row>
    <row r="55" spans="1:10" ht="20.100000000000001" customHeight="1">
      <c r="A55" s="7">
        <v>872372</v>
      </c>
      <c r="B55" s="68" t="s">
        <v>64</v>
      </c>
      <c r="C55" s="44">
        <v>1</v>
      </c>
      <c r="D55" s="10">
        <v>8.2376688284264752</v>
      </c>
      <c r="E55" s="9"/>
      <c r="F55" s="22">
        <f t="shared" si="0"/>
        <v>240.12804634863173</v>
      </c>
      <c r="G55" s="55">
        <f t="shared" si="1"/>
        <v>276.14725330092648</v>
      </c>
      <c r="H55" s="56">
        <f t="shared" si="2"/>
        <v>264.14085098349494</v>
      </c>
      <c r="I55" s="63">
        <f t="shared" si="3"/>
        <v>2</v>
      </c>
      <c r="J55" s="2">
        <v>2</v>
      </c>
    </row>
    <row r="56" spans="1:10" ht="20.100000000000001" hidden="1" customHeight="1">
      <c r="A56" s="20">
        <v>872598</v>
      </c>
      <c r="B56" s="13" t="s">
        <v>65</v>
      </c>
      <c r="C56" s="44">
        <v>208</v>
      </c>
      <c r="D56" s="10">
        <v>1171.3667869453961</v>
      </c>
      <c r="E56" s="9"/>
      <c r="F56" s="22">
        <f t="shared" si="0"/>
        <v>34145.341839458299</v>
      </c>
      <c r="G56" s="55">
        <f t="shared" si="1"/>
        <v>39267.143115377039</v>
      </c>
      <c r="H56" s="56">
        <f t="shared" si="2"/>
        <v>37559.876023404133</v>
      </c>
      <c r="I56" s="1">
        <f t="shared" si="3"/>
        <v>0</v>
      </c>
    </row>
    <row r="57" spans="1:10" ht="20.100000000000001" hidden="1" customHeight="1">
      <c r="A57" s="7">
        <v>872600</v>
      </c>
      <c r="B57" s="13" t="s">
        <v>66</v>
      </c>
      <c r="C57" s="44">
        <v>60</v>
      </c>
      <c r="D57" s="10">
        <v>357.70186033710542</v>
      </c>
      <c r="E57" s="9"/>
      <c r="F57" s="22">
        <f t="shared" si="0"/>
        <v>10427.009228826622</v>
      </c>
      <c r="G57" s="55">
        <f t="shared" si="1"/>
        <v>11991.060613150616</v>
      </c>
      <c r="H57" s="56">
        <f t="shared" si="2"/>
        <v>11469.710151709285</v>
      </c>
      <c r="I57" s="1">
        <f t="shared" si="3"/>
        <v>0</v>
      </c>
    </row>
    <row r="58" spans="1:10" ht="20.100000000000001" hidden="1" customHeight="1">
      <c r="A58" s="7">
        <v>872601</v>
      </c>
      <c r="B58" s="13" t="s">
        <v>67</v>
      </c>
      <c r="C58" s="44">
        <v>20</v>
      </c>
      <c r="D58" s="10">
        <v>128.96369034021319</v>
      </c>
      <c r="E58" s="9"/>
      <c r="F58" s="22">
        <f t="shared" si="0"/>
        <v>3759.2915734172143</v>
      </c>
      <c r="G58" s="55">
        <f t="shared" si="1"/>
        <v>4323.1853094297958</v>
      </c>
      <c r="H58" s="56">
        <f t="shared" si="2"/>
        <v>4135.220730758936</v>
      </c>
      <c r="I58" s="1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4">
        <v>5</v>
      </c>
      <c r="D59" s="10">
        <v>35.309532938375355</v>
      </c>
      <c r="E59" s="9"/>
      <c r="F59" s="22">
        <f t="shared" si="0"/>
        <v>1029.2728851536415</v>
      </c>
      <c r="G59" s="55">
        <f t="shared" si="1"/>
        <v>1183.6638179266877</v>
      </c>
      <c r="H59" s="56">
        <f t="shared" si="2"/>
        <v>1132.2001736690058</v>
      </c>
      <c r="I59" s="63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4">
        <v>4</v>
      </c>
      <c r="D60" s="10">
        <v>29.330775779216289</v>
      </c>
      <c r="E60" s="9"/>
      <c r="F60" s="22">
        <f t="shared" si="0"/>
        <v>854.99211396415478</v>
      </c>
      <c r="G60" s="55">
        <f t="shared" si="1"/>
        <v>983.24093105877796</v>
      </c>
      <c r="H60" s="56">
        <f t="shared" si="2"/>
        <v>940.49132536057039</v>
      </c>
      <c r="I60" s="63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4">
        <v>1</v>
      </c>
      <c r="D61" s="10">
        <v>7.9488401417314005</v>
      </c>
      <c r="E61" s="9"/>
      <c r="F61" s="22">
        <f t="shared" si="0"/>
        <v>231.70869013147032</v>
      </c>
      <c r="G61" s="55">
        <f t="shared" si="1"/>
        <v>266.46499365119087</v>
      </c>
      <c r="H61" s="56">
        <f t="shared" si="2"/>
        <v>254.87955914461736</v>
      </c>
      <c r="I61" s="63">
        <f t="shared" si="3"/>
        <v>2</v>
      </c>
      <c r="J61" s="2">
        <v>2</v>
      </c>
    </row>
    <row r="62" spans="1:10" ht="20.100000000000001" hidden="1" customHeight="1">
      <c r="A62" s="7">
        <v>872802</v>
      </c>
      <c r="B62" s="13" t="s">
        <v>71</v>
      </c>
      <c r="C62" s="44">
        <v>208</v>
      </c>
      <c r="D62" s="10">
        <v>1005.2902284853895</v>
      </c>
      <c r="E62" s="9"/>
      <c r="F62" s="22">
        <f t="shared" si="0"/>
        <v>29304.210160349103</v>
      </c>
      <c r="G62" s="55">
        <f t="shared" si="1"/>
        <v>33699.841684401465</v>
      </c>
      <c r="H62" s="56">
        <f t="shared" si="2"/>
        <v>32234.631176384017</v>
      </c>
      <c r="I62" s="1">
        <f t="shared" si="3"/>
        <v>0</v>
      </c>
    </row>
    <row r="63" spans="1:10" ht="20.100000000000001" hidden="1" customHeight="1">
      <c r="A63" s="7">
        <v>872806</v>
      </c>
      <c r="B63" s="13" t="s">
        <v>72</v>
      </c>
      <c r="C63" s="44">
        <v>60</v>
      </c>
      <c r="D63" s="10">
        <v>308.11268396237188</v>
      </c>
      <c r="E63" s="9"/>
      <c r="F63" s="22">
        <f t="shared" si="0"/>
        <v>8981.4847375031404</v>
      </c>
      <c r="G63" s="55">
        <f t="shared" si="1"/>
        <v>10328.707448128611</v>
      </c>
      <c r="H63" s="56">
        <f t="shared" si="2"/>
        <v>9879.6332112534546</v>
      </c>
      <c r="I63" s="1">
        <f t="shared" si="3"/>
        <v>0</v>
      </c>
    </row>
    <row r="64" spans="1:10" ht="20.100000000000001" hidden="1" customHeight="1">
      <c r="A64" s="7">
        <v>872387</v>
      </c>
      <c r="B64" s="13" t="s">
        <v>73</v>
      </c>
      <c r="C64" s="44">
        <v>20</v>
      </c>
      <c r="D64" s="10">
        <v>109.46337334612497</v>
      </c>
      <c r="E64" s="9"/>
      <c r="F64" s="22">
        <f t="shared" si="0"/>
        <v>3190.8573330395425</v>
      </c>
      <c r="G64" s="55">
        <f t="shared" si="1"/>
        <v>3669.4859329954734</v>
      </c>
      <c r="H64" s="56">
        <f t="shared" si="2"/>
        <v>3509.9430663434969</v>
      </c>
      <c r="I64" s="1">
        <f t="shared" si="3"/>
        <v>0</v>
      </c>
    </row>
    <row r="65" spans="1:10" ht="20.100000000000001" customHeight="1">
      <c r="A65" s="7">
        <v>872386</v>
      </c>
      <c r="B65" s="68" t="s">
        <v>74</v>
      </c>
      <c r="C65" s="44">
        <v>5</v>
      </c>
      <c r="D65" s="10">
        <v>35.925539718981824</v>
      </c>
      <c r="E65" s="9"/>
      <c r="F65" s="22">
        <f t="shared" si="0"/>
        <v>1047.2294828083202</v>
      </c>
      <c r="G65" s="55">
        <f t="shared" si="1"/>
        <v>1204.313905229568</v>
      </c>
      <c r="H65" s="56">
        <f t="shared" si="2"/>
        <v>1151.9524310891522</v>
      </c>
      <c r="I65" s="63">
        <f t="shared" si="3"/>
        <v>1</v>
      </c>
      <c r="J65" s="2">
        <v>1</v>
      </c>
    </row>
    <row r="66" spans="1:10" ht="20.100000000000001" customHeight="1">
      <c r="A66" s="7">
        <v>872385</v>
      </c>
      <c r="B66" s="68" t="s">
        <v>75</v>
      </c>
      <c r="C66" s="44">
        <v>1</v>
      </c>
      <c r="D66" s="10">
        <v>7.3468863271592717</v>
      </c>
      <c r="E66" s="9"/>
      <c r="F66" s="22">
        <f t="shared" si="0"/>
        <v>214.16173643669276</v>
      </c>
      <c r="G66" s="55">
        <f t="shared" si="1"/>
        <v>246.28599690219667</v>
      </c>
      <c r="H66" s="56">
        <f t="shared" si="2"/>
        <v>235.57791008036205</v>
      </c>
      <c r="I66" s="63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4">
        <v>5</v>
      </c>
      <c r="D67" s="10">
        <v>54.770495692830792</v>
      </c>
      <c r="E67" s="9"/>
      <c r="F67" s="22">
        <f t="shared" si="0"/>
        <v>1596.5599494460175</v>
      </c>
      <c r="G67" s="55">
        <f t="shared" si="1"/>
        <v>1836.0439418629201</v>
      </c>
      <c r="H67" s="56">
        <f t="shared" si="2"/>
        <v>1756.2159443906194</v>
      </c>
      <c r="I67" s="63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4">
        <v>1</v>
      </c>
      <c r="D68" s="10">
        <v>11.53326141503422</v>
      </c>
      <c r="E68" s="9"/>
      <c r="F68" s="22">
        <f t="shared" si="0"/>
        <v>336.19457024824749</v>
      </c>
      <c r="G68" s="55">
        <f t="shared" si="1"/>
        <v>386.6237557854846</v>
      </c>
      <c r="H68" s="56">
        <f t="shared" si="2"/>
        <v>369.81402727307227</v>
      </c>
      <c r="I68" s="63">
        <f t="shared" si="3"/>
        <v>0</v>
      </c>
    </row>
    <row r="69" spans="1:10" ht="20.100000000000001" hidden="1" customHeight="1">
      <c r="A69" s="20">
        <v>872809</v>
      </c>
      <c r="B69" s="13" t="s">
        <v>78</v>
      </c>
      <c r="C69" s="44">
        <v>208</v>
      </c>
      <c r="D69" s="10">
        <v>1630.5189242188274</v>
      </c>
      <c r="E69" s="9"/>
      <c r="F69" s="22">
        <f t="shared" si="0"/>
        <v>47529.626640978815</v>
      </c>
      <c r="G69" s="55">
        <f t="shared" si="1"/>
        <v>54659.070637125631</v>
      </c>
      <c r="H69" s="56">
        <f t="shared" si="2"/>
        <v>52282.589305076697</v>
      </c>
      <c r="I69" s="1">
        <f t="shared" si="3"/>
        <v>0</v>
      </c>
    </row>
    <row r="70" spans="1:10" ht="20.100000000000001" customHeight="1">
      <c r="A70" s="7">
        <v>872521</v>
      </c>
      <c r="B70" s="68" t="s">
        <v>79</v>
      </c>
      <c r="C70" s="44">
        <v>4</v>
      </c>
      <c r="D70" s="10">
        <v>35.989475748840896</v>
      </c>
      <c r="E70" s="9"/>
      <c r="F70" s="22">
        <f t="shared" ref="F70:F133" si="4">(D70*C$1)+E70*C$2</f>
        <v>1049.093218078712</v>
      </c>
      <c r="G70" s="55">
        <f t="shared" si="1"/>
        <v>1206.4572007905188</v>
      </c>
      <c r="H70" s="56">
        <f t="shared" si="2"/>
        <v>1154.0025398865832</v>
      </c>
      <c r="I70" s="63">
        <f t="shared" si="3"/>
        <v>1</v>
      </c>
      <c r="J70" s="2">
        <v>1</v>
      </c>
    </row>
    <row r="71" spans="1:10" ht="20.100000000000001" customHeight="1">
      <c r="A71" s="7">
        <v>872520</v>
      </c>
      <c r="B71" s="68" t="s">
        <v>80</v>
      </c>
      <c r="C71" s="44">
        <v>1</v>
      </c>
      <c r="D71" s="10">
        <v>9.6063030286678028</v>
      </c>
      <c r="E71" s="9"/>
      <c r="F71" s="22">
        <f t="shared" si="4"/>
        <v>280.02373328566642</v>
      </c>
      <c r="G71" s="55">
        <f t="shared" ref="G71:G134" si="5">F71*1.15</f>
        <v>322.02729327851637</v>
      </c>
      <c r="H71" s="56">
        <f t="shared" ref="H71:H134" si="6">F71*1.1</f>
        <v>308.02610661423307</v>
      </c>
      <c r="I71" s="63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8" t="s">
        <v>81</v>
      </c>
      <c r="C72" s="44">
        <v>5</v>
      </c>
      <c r="D72" s="10">
        <v>45.429217527317633</v>
      </c>
      <c r="E72" s="9"/>
      <c r="F72" s="22">
        <f t="shared" si="4"/>
        <v>1324.2616909213089</v>
      </c>
      <c r="G72" s="55">
        <f t="shared" si="5"/>
        <v>1522.900944559505</v>
      </c>
      <c r="H72" s="56">
        <f t="shared" si="6"/>
        <v>1456.6878600134398</v>
      </c>
      <c r="I72" s="63">
        <f t="shared" si="7"/>
        <v>1</v>
      </c>
      <c r="J72" s="2">
        <v>1</v>
      </c>
    </row>
    <row r="73" spans="1:10" ht="20.100000000000001" customHeight="1">
      <c r="A73" s="7">
        <v>872591</v>
      </c>
      <c r="B73" s="68" t="s">
        <v>82</v>
      </c>
      <c r="C73" s="44">
        <v>1</v>
      </c>
      <c r="D73" s="10">
        <v>9.6063030286678028</v>
      </c>
      <c r="E73" s="9"/>
      <c r="F73" s="22">
        <f t="shared" si="4"/>
        <v>280.02373328566642</v>
      </c>
      <c r="G73" s="55">
        <f t="shared" si="5"/>
        <v>322.02729327851637</v>
      </c>
      <c r="H73" s="56">
        <f t="shared" si="6"/>
        <v>308.02610661423307</v>
      </c>
      <c r="I73" s="63">
        <f t="shared" si="7"/>
        <v>2</v>
      </c>
      <c r="J73" s="2">
        <v>2</v>
      </c>
    </row>
    <row r="74" spans="1:10" ht="20.100000000000001" hidden="1" customHeight="1">
      <c r="A74" s="7">
        <v>881675</v>
      </c>
      <c r="B74" s="13" t="s">
        <v>83</v>
      </c>
      <c r="C74" s="44">
        <v>208</v>
      </c>
      <c r="D74" s="10">
        <v>1206.507790553758</v>
      </c>
      <c r="E74" s="9"/>
      <c r="F74" s="22">
        <f t="shared" si="4"/>
        <v>35169.702094642045</v>
      </c>
      <c r="G74" s="55">
        <f t="shared" si="5"/>
        <v>40445.15740883835</v>
      </c>
      <c r="H74" s="56">
        <f t="shared" si="6"/>
        <v>38686.672304106251</v>
      </c>
      <c r="I74" s="1">
        <f t="shared" si="7"/>
        <v>0</v>
      </c>
    </row>
    <row r="75" spans="1:10" ht="20.100000000000001" hidden="1" customHeight="1">
      <c r="A75" s="7">
        <v>872793</v>
      </c>
      <c r="B75" s="13" t="s">
        <v>84</v>
      </c>
      <c r="C75" s="44">
        <v>60</v>
      </c>
      <c r="D75" s="10">
        <v>368.43291614721858</v>
      </c>
      <c r="E75" s="9"/>
      <c r="F75" s="22">
        <f t="shared" si="4"/>
        <v>10739.819505691421</v>
      </c>
      <c r="G75" s="55">
        <f t="shared" si="5"/>
        <v>12350.792431545133</v>
      </c>
      <c r="H75" s="56">
        <f t="shared" si="6"/>
        <v>11813.801456260564</v>
      </c>
      <c r="I75" s="1">
        <f t="shared" si="7"/>
        <v>0</v>
      </c>
    </row>
    <row r="76" spans="1:10" ht="20.100000000000001" hidden="1" customHeight="1">
      <c r="A76" s="7">
        <v>872367</v>
      </c>
      <c r="B76" s="13" t="s">
        <v>85</v>
      </c>
      <c r="C76" s="44">
        <v>20</v>
      </c>
      <c r="D76" s="10">
        <v>132.83260105041958</v>
      </c>
      <c r="E76" s="9"/>
      <c r="F76" s="22">
        <f t="shared" si="4"/>
        <v>3872.0703206197309</v>
      </c>
      <c r="G76" s="55">
        <f t="shared" si="5"/>
        <v>4452.8808687126902</v>
      </c>
      <c r="H76" s="56">
        <f t="shared" si="6"/>
        <v>4259.2773526817045</v>
      </c>
      <c r="I76" s="1">
        <f t="shared" si="7"/>
        <v>0</v>
      </c>
    </row>
    <row r="77" spans="1:10" ht="20.100000000000001" customHeight="1">
      <c r="A77" s="7">
        <v>872368</v>
      </c>
      <c r="B77" s="68" t="s">
        <v>86</v>
      </c>
      <c r="C77" s="44">
        <v>4</v>
      </c>
      <c r="D77" s="10">
        <v>30.210699052592776</v>
      </c>
      <c r="E77" s="9"/>
      <c r="F77" s="22">
        <f t="shared" si="4"/>
        <v>880.64187738307942</v>
      </c>
      <c r="G77" s="55">
        <f t="shared" si="5"/>
        <v>1012.7381589905413</v>
      </c>
      <c r="H77" s="56">
        <f t="shared" si="6"/>
        <v>968.70606512138738</v>
      </c>
      <c r="I77" s="63">
        <f t="shared" si="7"/>
        <v>1</v>
      </c>
      <c r="J77" s="2">
        <v>1</v>
      </c>
    </row>
    <row r="78" spans="1:10" ht="20.100000000000001" customHeight="1">
      <c r="A78" s="7">
        <v>872369</v>
      </c>
      <c r="B78" s="68" t="s">
        <v>87</v>
      </c>
      <c r="C78" s="44">
        <v>1</v>
      </c>
      <c r="D78" s="10">
        <v>8.1873053459833418</v>
      </c>
      <c r="E78" s="9"/>
      <c r="F78" s="22">
        <f t="shared" si="4"/>
        <v>238.65995083541441</v>
      </c>
      <c r="G78" s="55">
        <f t="shared" si="5"/>
        <v>274.45894346072657</v>
      </c>
      <c r="H78" s="56">
        <f t="shared" si="6"/>
        <v>262.52594591895587</v>
      </c>
      <c r="I78" s="63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4">
        <v>4</v>
      </c>
      <c r="D79" s="10">
        <v>27.895458476638499</v>
      </c>
      <c r="E79" s="9"/>
      <c r="F79" s="22">
        <f t="shared" si="4"/>
        <v>813.15261459401222</v>
      </c>
      <c r="G79" s="55">
        <f t="shared" si="5"/>
        <v>935.12550678311402</v>
      </c>
      <c r="H79" s="56">
        <f t="shared" si="6"/>
        <v>894.46787605341353</v>
      </c>
      <c r="I79" s="63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4">
        <v>1</v>
      </c>
      <c r="D80" s="10">
        <v>7.2763834123494124</v>
      </c>
      <c r="E80" s="9"/>
      <c r="F80" s="22">
        <f t="shared" si="4"/>
        <v>212.10657646998536</v>
      </c>
      <c r="G80" s="55">
        <f t="shared" si="5"/>
        <v>243.92256294048315</v>
      </c>
      <c r="H80" s="56">
        <f t="shared" si="6"/>
        <v>233.31723411698391</v>
      </c>
      <c r="I80" s="63">
        <f t="shared" si="7"/>
        <v>0</v>
      </c>
    </row>
    <row r="81" spans="1:10" ht="20.100000000000001" hidden="1" customHeight="1">
      <c r="A81" s="21" t="s">
        <v>90</v>
      </c>
      <c r="B81" s="13" t="s">
        <v>91</v>
      </c>
      <c r="C81" s="44">
        <v>208</v>
      </c>
      <c r="D81" s="10">
        <v>993.50240995482875</v>
      </c>
      <c r="E81" s="9"/>
      <c r="F81" s="22">
        <f t="shared" si="4"/>
        <v>28960.595250183258</v>
      </c>
      <c r="G81" s="55">
        <f t="shared" si="5"/>
        <v>33304.684537710746</v>
      </c>
      <c r="H81" s="56">
        <f t="shared" si="6"/>
        <v>31856.654775201587</v>
      </c>
      <c r="I81" s="1">
        <f t="shared" si="7"/>
        <v>0</v>
      </c>
    </row>
    <row r="82" spans="1:10" ht="20.100000000000001" customHeight="1">
      <c r="A82" s="7">
        <v>872364</v>
      </c>
      <c r="B82" s="68" t="s">
        <v>92</v>
      </c>
      <c r="C82" s="44">
        <v>4</v>
      </c>
      <c r="D82" s="10">
        <v>23.78254527991098</v>
      </c>
      <c r="E82" s="9"/>
      <c r="F82" s="22">
        <f t="shared" si="4"/>
        <v>693.26119490940505</v>
      </c>
      <c r="G82" s="55">
        <f t="shared" si="5"/>
        <v>797.25037414581573</v>
      </c>
      <c r="H82" s="56">
        <f t="shared" si="6"/>
        <v>762.58731440034558</v>
      </c>
      <c r="I82" s="63">
        <f t="shared" si="7"/>
        <v>1</v>
      </c>
      <c r="J82" s="2">
        <v>1</v>
      </c>
    </row>
    <row r="83" spans="1:10" ht="20.100000000000001" customHeight="1">
      <c r="A83" s="7">
        <v>872363</v>
      </c>
      <c r="B83" s="68" t="s">
        <v>93</v>
      </c>
      <c r="C83" s="44">
        <v>1</v>
      </c>
      <c r="D83" s="10">
        <v>6.7955336685878382</v>
      </c>
      <c r="E83" s="9"/>
      <c r="F83" s="22">
        <f t="shared" si="4"/>
        <v>198.08980643933546</v>
      </c>
      <c r="G83" s="55">
        <f t="shared" si="5"/>
        <v>227.80327740523578</v>
      </c>
      <c r="H83" s="56">
        <f t="shared" si="6"/>
        <v>217.89878708326901</v>
      </c>
      <c r="I83" s="63">
        <f t="shared" si="7"/>
        <v>2</v>
      </c>
      <c r="J83" s="2">
        <v>2</v>
      </c>
    </row>
    <row r="84" spans="1:10" ht="20.100000000000001" hidden="1" customHeight="1">
      <c r="A84" s="21" t="s">
        <v>94</v>
      </c>
      <c r="B84" s="13" t="s">
        <v>95</v>
      </c>
      <c r="C84" s="44">
        <v>208</v>
      </c>
      <c r="D84" s="10">
        <v>770.18008838367257</v>
      </c>
      <c r="E84" s="9"/>
      <c r="F84" s="22">
        <f t="shared" si="4"/>
        <v>22450.749576384052</v>
      </c>
      <c r="G84" s="55">
        <f t="shared" si="5"/>
        <v>25818.362012841659</v>
      </c>
      <c r="H84" s="56">
        <f t="shared" si="6"/>
        <v>24695.82453402246</v>
      </c>
      <c r="I84" s="1">
        <f t="shared" si="7"/>
        <v>0</v>
      </c>
    </row>
    <row r="85" spans="1:10" ht="20.100000000000001" hidden="1" customHeight="1">
      <c r="A85" s="21" t="s">
        <v>96</v>
      </c>
      <c r="B85" s="13" t="s">
        <v>97</v>
      </c>
      <c r="C85" s="44">
        <v>60</v>
      </c>
      <c r="D85" s="10">
        <v>243.79977218224343</v>
      </c>
      <c r="E85" s="9"/>
      <c r="F85" s="22">
        <f t="shared" si="4"/>
        <v>7106.7633591123958</v>
      </c>
      <c r="G85" s="55">
        <f t="shared" si="5"/>
        <v>8172.7778629792547</v>
      </c>
      <c r="H85" s="56">
        <f t="shared" si="6"/>
        <v>7817.439695023636</v>
      </c>
      <c r="I85" s="1">
        <f t="shared" si="7"/>
        <v>0</v>
      </c>
    </row>
    <row r="86" spans="1:10" ht="20.100000000000001" hidden="1" customHeight="1">
      <c r="A86" s="7">
        <v>872328</v>
      </c>
      <c r="B86" s="13" t="s">
        <v>98</v>
      </c>
      <c r="C86" s="44">
        <v>20</v>
      </c>
      <c r="D86" s="10">
        <v>82.775839215519085</v>
      </c>
      <c r="E86" s="9"/>
      <c r="F86" s="22">
        <f t="shared" si="4"/>
        <v>2412.9157131323814</v>
      </c>
      <c r="G86" s="55">
        <f t="shared" si="5"/>
        <v>2774.8530701022382</v>
      </c>
      <c r="H86" s="56">
        <f t="shared" si="6"/>
        <v>2654.2072844456197</v>
      </c>
      <c r="I86" s="1">
        <f t="shared" si="7"/>
        <v>0</v>
      </c>
    </row>
    <row r="87" spans="1:10" ht="20.100000000000001" customHeight="1">
      <c r="A87" s="7">
        <v>872297</v>
      </c>
      <c r="B87" s="68" t="s">
        <v>99</v>
      </c>
      <c r="C87" s="44">
        <v>5</v>
      </c>
      <c r="D87" s="10">
        <v>22.750057708132836</v>
      </c>
      <c r="E87" s="9"/>
      <c r="F87" s="22">
        <f t="shared" si="4"/>
        <v>663.16418219207219</v>
      </c>
      <c r="G87" s="55">
        <f t="shared" si="5"/>
        <v>762.638809520883</v>
      </c>
      <c r="H87" s="56">
        <f t="shared" si="6"/>
        <v>729.48060041127951</v>
      </c>
      <c r="I87" s="63">
        <f t="shared" si="7"/>
        <v>1</v>
      </c>
      <c r="J87" s="2">
        <v>1</v>
      </c>
    </row>
    <row r="88" spans="1:10" ht="20.100000000000001" customHeight="1">
      <c r="A88" s="7">
        <v>872296</v>
      </c>
      <c r="B88" s="68" t="s">
        <v>100</v>
      </c>
      <c r="C88" s="44">
        <v>4</v>
      </c>
      <c r="D88" s="10">
        <v>18.464157340530257</v>
      </c>
      <c r="E88" s="9"/>
      <c r="F88" s="22">
        <f t="shared" si="4"/>
        <v>538.23018647645699</v>
      </c>
      <c r="G88" s="55">
        <f t="shared" si="5"/>
        <v>618.96471444792553</v>
      </c>
      <c r="H88" s="56">
        <f t="shared" si="6"/>
        <v>592.05320512410276</v>
      </c>
      <c r="I88" s="63">
        <f t="shared" si="7"/>
        <v>2</v>
      </c>
      <c r="J88" s="2">
        <v>2</v>
      </c>
    </row>
    <row r="89" spans="1:10" ht="20.100000000000001" customHeight="1">
      <c r="A89" s="7">
        <v>872295</v>
      </c>
      <c r="B89" s="68" t="s">
        <v>101</v>
      </c>
      <c r="C89" s="44">
        <v>1</v>
      </c>
      <c r="D89" s="10">
        <v>5.1009503986490383</v>
      </c>
      <c r="E89" s="9"/>
      <c r="F89" s="22">
        <f t="shared" si="4"/>
        <v>148.69270412061945</v>
      </c>
      <c r="G89" s="55">
        <f t="shared" si="5"/>
        <v>170.99660973871235</v>
      </c>
      <c r="H89" s="56">
        <f t="shared" si="6"/>
        <v>163.5619745326814</v>
      </c>
      <c r="I89" s="63">
        <f t="shared" si="7"/>
        <v>2</v>
      </c>
      <c r="J89" s="2">
        <v>2</v>
      </c>
    </row>
    <row r="90" spans="1:10" ht="20.100000000000001" customHeight="1">
      <c r="A90" s="7">
        <v>872330</v>
      </c>
      <c r="B90" s="68" t="s">
        <v>102</v>
      </c>
      <c r="C90" s="44">
        <v>5</v>
      </c>
      <c r="D90" s="10">
        <v>24.495392325147918</v>
      </c>
      <c r="E90" s="9"/>
      <c r="F90" s="22">
        <f t="shared" si="4"/>
        <v>714.0406862780618</v>
      </c>
      <c r="G90" s="55">
        <f t="shared" si="5"/>
        <v>821.14678921977099</v>
      </c>
      <c r="H90" s="56">
        <f t="shared" si="6"/>
        <v>785.44475490586808</v>
      </c>
      <c r="I90" s="63">
        <f t="shared" si="7"/>
        <v>1</v>
      </c>
      <c r="J90" s="2">
        <v>1</v>
      </c>
    </row>
    <row r="91" spans="1:10" ht="20.100000000000001" customHeight="1">
      <c r="A91" s="7">
        <v>872329</v>
      </c>
      <c r="B91" s="68" t="s">
        <v>103</v>
      </c>
      <c r="C91" s="44">
        <v>1</v>
      </c>
      <c r="D91" s="10">
        <v>5.3358812434506468</v>
      </c>
      <c r="E91" s="9"/>
      <c r="F91" s="22">
        <f t="shared" si="4"/>
        <v>155.54093824658634</v>
      </c>
      <c r="G91" s="55">
        <f t="shared" si="5"/>
        <v>178.87207898357428</v>
      </c>
      <c r="H91" s="56">
        <f t="shared" si="6"/>
        <v>171.09503207124499</v>
      </c>
      <c r="I91" s="63">
        <f t="shared" si="7"/>
        <v>2</v>
      </c>
      <c r="J91" s="2">
        <v>2</v>
      </c>
    </row>
    <row r="92" spans="1:10" ht="20.100000000000001" hidden="1" customHeight="1">
      <c r="A92" s="7">
        <v>872285</v>
      </c>
      <c r="B92" s="13" t="s">
        <v>104</v>
      </c>
      <c r="C92" s="44">
        <v>208</v>
      </c>
      <c r="D92" s="10">
        <v>933.38628201318647</v>
      </c>
      <c r="E92" s="9"/>
      <c r="F92" s="22">
        <f t="shared" si="4"/>
        <v>27208.210120684384</v>
      </c>
      <c r="G92" s="55">
        <f t="shared" si="5"/>
        <v>31289.441638787037</v>
      </c>
      <c r="H92" s="56">
        <f t="shared" si="6"/>
        <v>29929.031132752825</v>
      </c>
      <c r="I92" s="1">
        <f t="shared" si="7"/>
        <v>0</v>
      </c>
    </row>
    <row r="93" spans="1:10" ht="20.100000000000001" customHeight="1">
      <c r="A93" s="7">
        <v>872286</v>
      </c>
      <c r="B93" s="68" t="s">
        <v>105</v>
      </c>
      <c r="C93" s="44">
        <v>5</v>
      </c>
      <c r="D93" s="10">
        <v>26.4721016836769</v>
      </c>
      <c r="E93" s="9"/>
      <c r="F93" s="22">
        <f t="shared" si="4"/>
        <v>771.66176407918158</v>
      </c>
      <c r="G93" s="55">
        <f t="shared" si="5"/>
        <v>887.41102869105873</v>
      </c>
      <c r="H93" s="56">
        <f t="shared" si="6"/>
        <v>848.8279404870998</v>
      </c>
      <c r="I93" s="63">
        <f t="shared" si="7"/>
        <v>0</v>
      </c>
    </row>
    <row r="94" spans="1:10" ht="20.100000000000001" customHeight="1">
      <c r="A94" s="7">
        <v>872288</v>
      </c>
      <c r="B94" s="68" t="s">
        <v>106</v>
      </c>
      <c r="C94" s="44">
        <v>1</v>
      </c>
      <c r="D94" s="10">
        <v>6.0248903837479961</v>
      </c>
      <c r="E94" s="9"/>
      <c r="F94" s="22">
        <f t="shared" si="4"/>
        <v>175.62555468625408</v>
      </c>
      <c r="G94" s="55">
        <f t="shared" si="5"/>
        <v>201.96938788919218</v>
      </c>
      <c r="H94" s="56">
        <f t="shared" si="6"/>
        <v>193.1881101548795</v>
      </c>
      <c r="I94" s="63">
        <f t="shared" si="7"/>
        <v>2</v>
      </c>
      <c r="J94" s="2">
        <v>2</v>
      </c>
    </row>
    <row r="95" spans="1:10" ht="20.100000000000001" hidden="1" customHeight="1">
      <c r="A95" s="20">
        <v>872274</v>
      </c>
      <c r="B95" s="13" t="s">
        <v>107</v>
      </c>
      <c r="C95" s="44">
        <v>208</v>
      </c>
      <c r="D95" s="10">
        <v>917.76208400445341</v>
      </c>
      <c r="E95" s="9"/>
      <c r="F95" s="22">
        <f t="shared" si="4"/>
        <v>26752.764748729816</v>
      </c>
      <c r="G95" s="55">
        <f t="shared" si="5"/>
        <v>30765.679461039286</v>
      </c>
      <c r="H95" s="56">
        <f t="shared" si="6"/>
        <v>29428.041223602799</v>
      </c>
      <c r="I95" s="1">
        <f t="shared" si="7"/>
        <v>0</v>
      </c>
    </row>
    <row r="96" spans="1:10" ht="20.100000000000001" hidden="1" customHeight="1">
      <c r="A96" s="7">
        <v>872276</v>
      </c>
      <c r="B96" s="13" t="s">
        <v>108</v>
      </c>
      <c r="C96" s="44">
        <v>60</v>
      </c>
      <c r="D96" s="10">
        <v>289.40151925236154</v>
      </c>
      <c r="E96" s="9"/>
      <c r="F96" s="22">
        <f t="shared" si="4"/>
        <v>8436.0542862063376</v>
      </c>
      <c r="G96" s="55">
        <f t="shared" si="5"/>
        <v>9701.4624291372875</v>
      </c>
      <c r="H96" s="56">
        <f t="shared" si="6"/>
        <v>9279.659714826972</v>
      </c>
      <c r="I96" s="1">
        <f t="shared" si="7"/>
        <v>0</v>
      </c>
    </row>
    <row r="97" spans="1:10" ht="20.100000000000001" customHeight="1">
      <c r="A97" s="7">
        <v>872277</v>
      </c>
      <c r="B97" s="68" t="s">
        <v>109</v>
      </c>
      <c r="C97" s="44">
        <v>5</v>
      </c>
      <c r="D97" s="10">
        <v>27.050828728408217</v>
      </c>
      <c r="E97" s="9"/>
      <c r="F97" s="22">
        <f t="shared" si="4"/>
        <v>788.53165743309944</v>
      </c>
      <c r="G97" s="55">
        <f t="shared" si="5"/>
        <v>906.81140604806433</v>
      </c>
      <c r="H97" s="56">
        <f t="shared" si="6"/>
        <v>867.38482317640944</v>
      </c>
      <c r="I97" s="63">
        <f t="shared" si="7"/>
        <v>1</v>
      </c>
      <c r="J97" s="2">
        <v>1</v>
      </c>
    </row>
    <row r="98" spans="1:10" ht="20.100000000000001" customHeight="1">
      <c r="A98" s="7">
        <v>872278</v>
      </c>
      <c r="B98" s="68" t="s">
        <v>110</v>
      </c>
      <c r="C98" s="44">
        <v>1</v>
      </c>
      <c r="D98" s="10">
        <v>5.8401251396562595</v>
      </c>
      <c r="E98" s="9"/>
      <c r="F98" s="22">
        <f t="shared" si="4"/>
        <v>170.23964782097997</v>
      </c>
      <c r="G98" s="55">
        <f t="shared" si="5"/>
        <v>195.77559499412695</v>
      </c>
      <c r="H98" s="56">
        <f t="shared" si="6"/>
        <v>187.26361260307797</v>
      </c>
      <c r="I98" s="63">
        <f t="shared" si="7"/>
        <v>2</v>
      </c>
      <c r="J98" s="2">
        <v>2</v>
      </c>
    </row>
    <row r="99" spans="1:10" ht="20.100000000000001" hidden="1" customHeight="1">
      <c r="A99" s="7">
        <v>872289</v>
      </c>
      <c r="B99" s="13" t="s">
        <v>111</v>
      </c>
      <c r="C99" s="44">
        <v>208</v>
      </c>
      <c r="D99" s="10">
        <v>839.58699848985896</v>
      </c>
      <c r="E99" s="9"/>
      <c r="F99" s="22">
        <f t="shared" si="4"/>
        <v>24473.961005979389</v>
      </c>
      <c r="G99" s="55">
        <f t="shared" si="5"/>
        <v>28145.055156876293</v>
      </c>
      <c r="H99" s="56">
        <f t="shared" si="6"/>
        <v>26921.357106577329</v>
      </c>
      <c r="I99" s="1">
        <f t="shared" si="7"/>
        <v>0</v>
      </c>
    </row>
    <row r="100" spans="1:10" ht="20.100000000000001" hidden="1" customHeight="1">
      <c r="A100" s="7">
        <v>874306</v>
      </c>
      <c r="B100" s="13" t="s">
        <v>112</v>
      </c>
      <c r="C100" s="44">
        <v>60</v>
      </c>
      <c r="D100" s="10">
        <v>270.79988499521028</v>
      </c>
      <c r="E100" s="9"/>
      <c r="F100" s="22">
        <f t="shared" si="4"/>
        <v>7893.8166476103788</v>
      </c>
      <c r="G100" s="55">
        <f t="shared" si="5"/>
        <v>9077.8891447519345</v>
      </c>
      <c r="H100" s="56">
        <f t="shared" si="6"/>
        <v>8683.1983123714181</v>
      </c>
      <c r="I100" s="1">
        <f t="shared" si="7"/>
        <v>0</v>
      </c>
    </row>
    <row r="101" spans="1:10" ht="20.100000000000001" customHeight="1">
      <c r="A101" s="7">
        <v>872281</v>
      </c>
      <c r="B101" s="68" t="s">
        <v>113</v>
      </c>
      <c r="C101" s="44">
        <v>5</v>
      </c>
      <c r="D101" s="10">
        <v>25.100235820268409</v>
      </c>
      <c r="E101" s="9"/>
      <c r="F101" s="22">
        <f t="shared" si="4"/>
        <v>731.67187416082413</v>
      </c>
      <c r="G101" s="55">
        <f t="shared" si="5"/>
        <v>841.42265528494772</v>
      </c>
      <c r="H101" s="56">
        <f t="shared" si="6"/>
        <v>804.8390615769066</v>
      </c>
      <c r="I101" s="63">
        <f t="shared" si="7"/>
        <v>1</v>
      </c>
      <c r="J101" s="2">
        <v>1</v>
      </c>
    </row>
    <row r="102" spans="1:10" ht="20.100000000000001" customHeight="1">
      <c r="A102" s="7">
        <v>872282</v>
      </c>
      <c r="B102" s="68" t="s">
        <v>114</v>
      </c>
      <c r="C102" s="44">
        <v>1</v>
      </c>
      <c r="D102" s="10">
        <v>5.480628740925984</v>
      </c>
      <c r="E102" s="9"/>
      <c r="F102" s="22">
        <f t="shared" si="4"/>
        <v>159.76032779799243</v>
      </c>
      <c r="G102" s="55">
        <f t="shared" si="5"/>
        <v>183.72437696769128</v>
      </c>
      <c r="H102" s="56">
        <f t="shared" si="6"/>
        <v>175.73636057779169</v>
      </c>
      <c r="I102" s="63">
        <f t="shared" si="7"/>
        <v>2</v>
      </c>
      <c r="J102" s="2">
        <v>2</v>
      </c>
    </row>
    <row r="103" spans="1:10" ht="20.100000000000001" hidden="1" customHeight="1">
      <c r="A103" s="7">
        <v>834147</v>
      </c>
      <c r="B103" s="13" t="s">
        <v>115</v>
      </c>
      <c r="C103" s="44">
        <v>208</v>
      </c>
      <c r="D103" s="10">
        <v>593.49250538566741</v>
      </c>
      <c r="E103" s="9"/>
      <c r="F103" s="22">
        <f t="shared" si="4"/>
        <v>17300.306531992203</v>
      </c>
      <c r="G103" s="55">
        <f t="shared" si="5"/>
        <v>19895.352511791032</v>
      </c>
      <c r="H103" s="56">
        <f t="shared" si="6"/>
        <v>19030.337185191423</v>
      </c>
      <c r="I103" s="1">
        <f t="shared" si="7"/>
        <v>0</v>
      </c>
    </row>
    <row r="104" spans="1:10" ht="20.100000000000001" hidden="1" customHeight="1">
      <c r="A104" s="7">
        <v>834431</v>
      </c>
      <c r="B104" s="13" t="s">
        <v>116</v>
      </c>
      <c r="C104" s="44">
        <v>60</v>
      </c>
      <c r="D104" s="10">
        <v>191.63380356794011</v>
      </c>
      <c r="E104" s="9"/>
      <c r="F104" s="22">
        <f t="shared" si="4"/>
        <v>5586.1253740054535</v>
      </c>
      <c r="G104" s="55">
        <f t="shared" si="5"/>
        <v>6424.0441801062707</v>
      </c>
      <c r="H104" s="56">
        <f t="shared" si="6"/>
        <v>6144.7379114059995</v>
      </c>
      <c r="I104" s="1">
        <f t="shared" si="7"/>
        <v>0</v>
      </c>
    </row>
    <row r="105" spans="1:10" ht="20.100000000000001" hidden="1" customHeight="1">
      <c r="A105" s="7">
        <v>872782</v>
      </c>
      <c r="B105" s="13" t="s">
        <v>117</v>
      </c>
      <c r="C105" s="44">
        <v>20</v>
      </c>
      <c r="D105" s="10">
        <v>71.871790821314534</v>
      </c>
      <c r="E105" s="9"/>
      <c r="F105" s="22">
        <f t="shared" si="4"/>
        <v>2095.0627024413184</v>
      </c>
      <c r="G105" s="55">
        <f t="shared" si="5"/>
        <v>2409.3221078075157</v>
      </c>
      <c r="H105" s="56">
        <f t="shared" si="6"/>
        <v>2304.5689726854503</v>
      </c>
      <c r="I105" s="1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4">
        <v>5</v>
      </c>
      <c r="D106" s="10">
        <v>19.078228293699709</v>
      </c>
      <c r="E106" s="9"/>
      <c r="F106" s="22">
        <f t="shared" si="4"/>
        <v>556.13035476134644</v>
      </c>
      <c r="G106" s="55">
        <f t="shared" si="5"/>
        <v>639.54990797554831</v>
      </c>
      <c r="H106" s="56">
        <f t="shared" si="6"/>
        <v>611.74339023748109</v>
      </c>
      <c r="I106" s="63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4">
        <v>4</v>
      </c>
      <c r="D107" s="10">
        <v>15.67103255756945</v>
      </c>
      <c r="E107" s="9"/>
      <c r="F107" s="22">
        <f t="shared" si="4"/>
        <v>456.81059905314947</v>
      </c>
      <c r="G107" s="55">
        <f t="shared" si="5"/>
        <v>525.33218891112188</v>
      </c>
      <c r="H107" s="56">
        <f t="shared" si="6"/>
        <v>502.49165895846448</v>
      </c>
      <c r="I107" s="63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4">
        <v>1</v>
      </c>
      <c r="D108" s="10">
        <v>4.1966213828795089</v>
      </c>
      <c r="E108" s="9"/>
      <c r="F108" s="22">
        <f t="shared" si="4"/>
        <v>122.33151331093768</v>
      </c>
      <c r="G108" s="55">
        <f t="shared" si="5"/>
        <v>140.68124030757832</v>
      </c>
      <c r="H108" s="56">
        <f t="shared" si="6"/>
        <v>134.56466464203146</v>
      </c>
      <c r="I108" s="63">
        <f t="shared" si="7"/>
        <v>0</v>
      </c>
    </row>
    <row r="109" spans="1:10" ht="20.100000000000001" hidden="1" customHeight="1">
      <c r="A109" s="7">
        <v>798339</v>
      </c>
      <c r="B109" s="13" t="s">
        <v>121</v>
      </c>
      <c r="C109" s="44">
        <v>208</v>
      </c>
      <c r="D109" s="10">
        <v>560.74809129542382</v>
      </c>
      <c r="E109" s="9"/>
      <c r="F109" s="22">
        <f t="shared" si="4"/>
        <v>16345.806861261604</v>
      </c>
      <c r="G109" s="55">
        <f t="shared" si="5"/>
        <v>18797.677890450843</v>
      </c>
      <c r="H109" s="56">
        <f t="shared" si="6"/>
        <v>17980.387547387767</v>
      </c>
      <c r="I109" s="1">
        <f t="shared" si="7"/>
        <v>0</v>
      </c>
    </row>
    <row r="110" spans="1:10" ht="20.100000000000001" hidden="1" customHeight="1">
      <c r="A110" s="7">
        <v>798340</v>
      </c>
      <c r="B110" s="13" t="s">
        <v>122</v>
      </c>
      <c r="C110" s="44">
        <v>60</v>
      </c>
      <c r="D110" s="10">
        <v>181.82595324149761</v>
      </c>
      <c r="E110" s="9"/>
      <c r="F110" s="22">
        <f t="shared" si="4"/>
        <v>5300.226536989655</v>
      </c>
      <c r="G110" s="55">
        <f t="shared" si="5"/>
        <v>6095.2605175381032</v>
      </c>
      <c r="H110" s="56">
        <f t="shared" si="6"/>
        <v>5830.2491906886207</v>
      </c>
      <c r="I110" s="1">
        <f t="shared" si="7"/>
        <v>0</v>
      </c>
    </row>
    <row r="111" spans="1:10" ht="20.100000000000001" customHeight="1">
      <c r="A111" s="7">
        <v>872776</v>
      </c>
      <c r="B111" s="68" t="s">
        <v>123</v>
      </c>
      <c r="C111" s="44">
        <v>5</v>
      </c>
      <c r="D111" s="10">
        <v>16.448071428095997</v>
      </c>
      <c r="E111" s="9"/>
      <c r="F111" s="22">
        <f t="shared" si="4"/>
        <v>479.46128212899828</v>
      </c>
      <c r="G111" s="55">
        <f t="shared" si="5"/>
        <v>551.38047444834797</v>
      </c>
      <c r="H111" s="56">
        <f t="shared" si="6"/>
        <v>527.40741034189818</v>
      </c>
      <c r="I111" s="63">
        <f t="shared" si="7"/>
        <v>1</v>
      </c>
      <c r="J111" s="2">
        <v>1</v>
      </c>
    </row>
    <row r="112" spans="1:10" ht="20.100000000000001" customHeight="1">
      <c r="A112" s="7">
        <v>872775</v>
      </c>
      <c r="B112" s="68" t="s">
        <v>124</v>
      </c>
      <c r="C112" s="44">
        <v>4</v>
      </c>
      <c r="D112" s="10">
        <v>13.557198268006399</v>
      </c>
      <c r="E112" s="9"/>
      <c r="F112" s="22">
        <f t="shared" si="4"/>
        <v>395.19232951238649</v>
      </c>
      <c r="G112" s="55">
        <f t="shared" si="5"/>
        <v>454.47117893924445</v>
      </c>
      <c r="H112" s="56">
        <f t="shared" si="6"/>
        <v>434.71156246362517</v>
      </c>
      <c r="I112" s="63">
        <f t="shared" si="7"/>
        <v>1</v>
      </c>
      <c r="J112" s="2">
        <v>1</v>
      </c>
    </row>
    <row r="113" spans="1:10" ht="20.100000000000001" customHeight="1">
      <c r="A113" s="7">
        <v>872774</v>
      </c>
      <c r="B113" s="68" t="s">
        <v>125</v>
      </c>
      <c r="C113" s="44">
        <v>1</v>
      </c>
      <c r="D113" s="10">
        <v>3.8389764548745386</v>
      </c>
      <c r="E113" s="9"/>
      <c r="F113" s="22">
        <f t="shared" si="4"/>
        <v>111.90616365959279</v>
      </c>
      <c r="G113" s="55">
        <f t="shared" si="5"/>
        <v>128.69208820853171</v>
      </c>
      <c r="H113" s="56">
        <f t="shared" si="6"/>
        <v>123.09678002555208</v>
      </c>
      <c r="I113" s="63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4">
        <v>4</v>
      </c>
      <c r="D114" s="16"/>
      <c r="E114" s="9">
        <v>19.88</v>
      </c>
      <c r="F114" s="22">
        <f t="shared" si="4"/>
        <v>534.77199999999993</v>
      </c>
      <c r="G114" s="55">
        <f t="shared" si="5"/>
        <v>614.98779999999988</v>
      </c>
      <c r="H114" s="56">
        <f t="shared" si="6"/>
        <v>588.24919999999997</v>
      </c>
      <c r="I114" s="65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4">
        <v>5</v>
      </c>
      <c r="D115" s="16"/>
      <c r="E115" s="9">
        <v>28.900000000000002</v>
      </c>
      <c r="F115" s="22">
        <f t="shared" si="4"/>
        <v>777.41</v>
      </c>
      <c r="G115" s="55">
        <f t="shared" si="5"/>
        <v>894.02149999999995</v>
      </c>
      <c r="H115" s="56">
        <f t="shared" si="6"/>
        <v>855.15100000000007</v>
      </c>
      <c r="I115" s="65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4">
        <v>1</v>
      </c>
      <c r="D116" s="16"/>
      <c r="E116" s="9">
        <v>6.4</v>
      </c>
      <c r="F116" s="22">
        <f t="shared" si="4"/>
        <v>172.16</v>
      </c>
      <c r="G116" s="55">
        <f t="shared" si="5"/>
        <v>197.98399999999998</v>
      </c>
      <c r="H116" s="56">
        <f t="shared" si="6"/>
        <v>189.376</v>
      </c>
      <c r="I116" s="65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4">
        <v>1</v>
      </c>
      <c r="D117" s="16"/>
      <c r="E117" s="9">
        <v>7.56</v>
      </c>
      <c r="F117" s="22">
        <f t="shared" si="4"/>
        <v>203.36399999999998</v>
      </c>
      <c r="G117" s="55">
        <f t="shared" si="5"/>
        <v>233.86859999999996</v>
      </c>
      <c r="H117" s="56">
        <f t="shared" si="6"/>
        <v>223.7004</v>
      </c>
      <c r="I117" s="65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4">
        <v>1</v>
      </c>
      <c r="D118" s="16"/>
      <c r="E118" s="9">
        <v>7.8</v>
      </c>
      <c r="F118" s="22">
        <f t="shared" si="4"/>
        <v>209.82</v>
      </c>
      <c r="G118" s="55">
        <f t="shared" si="5"/>
        <v>241.29299999999998</v>
      </c>
      <c r="H118" s="56">
        <f t="shared" si="6"/>
        <v>230.80200000000002</v>
      </c>
      <c r="I118" s="65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4">
        <v>5</v>
      </c>
      <c r="D119" s="16"/>
      <c r="E119" s="9">
        <v>35.65</v>
      </c>
      <c r="F119" s="22">
        <f t="shared" si="4"/>
        <v>958.9849999999999</v>
      </c>
      <c r="G119" s="55">
        <f t="shared" si="5"/>
        <v>1102.8327499999998</v>
      </c>
      <c r="H119" s="56">
        <f t="shared" si="6"/>
        <v>1054.8834999999999</v>
      </c>
      <c r="I119" s="65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4">
        <v>1</v>
      </c>
      <c r="D120" s="16"/>
      <c r="E120" s="9">
        <v>8.7100000000000009</v>
      </c>
      <c r="F120" s="22">
        <f t="shared" si="4"/>
        <v>234.29900000000001</v>
      </c>
      <c r="G120" s="55">
        <f t="shared" si="5"/>
        <v>269.44385</v>
      </c>
      <c r="H120" s="56">
        <f t="shared" si="6"/>
        <v>257.72890000000001</v>
      </c>
      <c r="I120" s="65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4">
        <v>1</v>
      </c>
      <c r="D121" s="16"/>
      <c r="E121" s="9">
        <v>8.9700000000000006</v>
      </c>
      <c r="F121" s="22">
        <f t="shared" si="4"/>
        <v>241.29300000000001</v>
      </c>
      <c r="G121" s="55">
        <f t="shared" si="5"/>
        <v>277.48694999999998</v>
      </c>
      <c r="H121" s="56">
        <f t="shared" si="6"/>
        <v>265.42230000000001</v>
      </c>
      <c r="I121" s="65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4">
        <v>1</v>
      </c>
      <c r="D122" s="16"/>
      <c r="E122" s="9">
        <v>9.33</v>
      </c>
      <c r="F122" s="22">
        <f t="shared" si="4"/>
        <v>250.97699999999998</v>
      </c>
      <c r="G122" s="55">
        <f t="shared" si="5"/>
        <v>288.62354999999997</v>
      </c>
      <c r="H122" s="56">
        <f t="shared" si="6"/>
        <v>276.07470000000001</v>
      </c>
      <c r="I122" s="65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4">
        <v>5</v>
      </c>
      <c r="D123" s="16"/>
      <c r="E123" s="9">
        <v>26</v>
      </c>
      <c r="F123" s="22">
        <f t="shared" si="4"/>
        <v>699.4</v>
      </c>
      <c r="G123" s="55">
        <f t="shared" si="5"/>
        <v>804.31</v>
      </c>
      <c r="H123" s="56">
        <f t="shared" si="6"/>
        <v>769.34</v>
      </c>
      <c r="I123" s="65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4">
        <v>1</v>
      </c>
      <c r="D124" s="16"/>
      <c r="E124" s="9">
        <v>3.58</v>
      </c>
      <c r="F124" s="22">
        <f t="shared" si="4"/>
        <v>96.301999999999992</v>
      </c>
      <c r="G124" s="55">
        <f t="shared" si="5"/>
        <v>110.74729999999998</v>
      </c>
      <c r="H124" s="56">
        <f t="shared" si="6"/>
        <v>105.93219999999999</v>
      </c>
      <c r="I124" s="65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4">
        <v>5</v>
      </c>
      <c r="D125" s="16"/>
      <c r="E125" s="9">
        <v>14.450000000000001</v>
      </c>
      <c r="F125" s="22">
        <f t="shared" si="4"/>
        <v>388.70499999999998</v>
      </c>
      <c r="G125" s="55">
        <f t="shared" si="5"/>
        <v>447.01074999999997</v>
      </c>
      <c r="H125" s="56">
        <f t="shared" si="6"/>
        <v>427.57550000000003</v>
      </c>
      <c r="I125" s="65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4">
        <v>1</v>
      </c>
      <c r="D126" s="16"/>
      <c r="E126" s="9">
        <v>4.96</v>
      </c>
      <c r="F126" s="22">
        <f t="shared" si="4"/>
        <v>133.42399999999998</v>
      </c>
      <c r="G126" s="55">
        <f t="shared" si="5"/>
        <v>153.43759999999997</v>
      </c>
      <c r="H126" s="56">
        <f t="shared" si="6"/>
        <v>146.76639999999998</v>
      </c>
      <c r="I126" s="65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4">
        <v>5</v>
      </c>
      <c r="D127" s="16"/>
      <c r="E127" s="9">
        <v>19.3</v>
      </c>
      <c r="F127" s="22">
        <f t="shared" si="4"/>
        <v>519.16999999999996</v>
      </c>
      <c r="G127" s="55">
        <f t="shared" si="5"/>
        <v>597.04549999999995</v>
      </c>
      <c r="H127" s="56">
        <f t="shared" si="6"/>
        <v>571.08699999999999</v>
      </c>
      <c r="I127" s="65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4">
        <v>5</v>
      </c>
      <c r="D128" s="16"/>
      <c r="E128" s="9">
        <v>36.6</v>
      </c>
      <c r="F128" s="22">
        <f t="shared" si="4"/>
        <v>984.54</v>
      </c>
      <c r="G128" s="55">
        <f t="shared" si="5"/>
        <v>1132.2209999999998</v>
      </c>
      <c r="H128" s="56">
        <f t="shared" si="6"/>
        <v>1082.9940000000001</v>
      </c>
      <c r="I128" s="65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4">
        <v>4</v>
      </c>
      <c r="D129" s="16"/>
      <c r="E129" s="9">
        <v>29.92</v>
      </c>
      <c r="F129" s="22">
        <f t="shared" si="4"/>
        <v>804.84799999999996</v>
      </c>
      <c r="G129" s="55">
        <f t="shared" si="5"/>
        <v>925.57519999999988</v>
      </c>
      <c r="H129" s="56">
        <f t="shared" si="6"/>
        <v>885.33280000000002</v>
      </c>
      <c r="I129" s="65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4">
        <v>1</v>
      </c>
      <c r="D130" s="16"/>
      <c r="E130" s="9">
        <v>8.2100000000000009</v>
      </c>
      <c r="F130" s="22">
        <f t="shared" si="4"/>
        <v>220.84900000000002</v>
      </c>
      <c r="G130" s="55">
        <f t="shared" si="5"/>
        <v>253.97635</v>
      </c>
      <c r="H130" s="56">
        <f t="shared" si="6"/>
        <v>242.93390000000005</v>
      </c>
      <c r="I130" s="65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4">
        <v>5</v>
      </c>
      <c r="D131" s="16"/>
      <c r="E131" s="9">
        <v>37.950000000000003</v>
      </c>
      <c r="F131" s="22">
        <f t="shared" si="4"/>
        <v>1020.855</v>
      </c>
      <c r="G131" s="55">
        <f t="shared" si="5"/>
        <v>1173.98325</v>
      </c>
      <c r="H131" s="56">
        <f t="shared" si="6"/>
        <v>1122.9405000000002</v>
      </c>
      <c r="I131" s="65">
        <f t="shared" si="7"/>
        <v>0</v>
      </c>
    </row>
    <row r="132" spans="1:9" ht="20.100000000000001" hidden="1" customHeight="1">
      <c r="A132" s="7">
        <v>103008</v>
      </c>
      <c r="B132" s="13" t="s">
        <v>158</v>
      </c>
      <c r="C132" s="44">
        <v>0.94599999999999995</v>
      </c>
      <c r="D132" s="10"/>
      <c r="E132" s="9">
        <v>8.9207799999999988</v>
      </c>
      <c r="F132" s="22">
        <f t="shared" si="4"/>
        <v>239.96898199999995</v>
      </c>
      <c r="G132" s="55">
        <f t="shared" si="5"/>
        <v>275.96432929999992</v>
      </c>
      <c r="H132" s="56">
        <f t="shared" si="6"/>
        <v>263.96588019999996</v>
      </c>
      <c r="I132" s="47">
        <f t="shared" si="7"/>
        <v>0</v>
      </c>
    </row>
    <row r="133" spans="1:9" ht="20.100000000000001" hidden="1" customHeight="1">
      <c r="A133" s="7">
        <v>103171</v>
      </c>
      <c r="B133" s="13" t="s">
        <v>159</v>
      </c>
      <c r="C133" s="44">
        <v>0.94599999999999995</v>
      </c>
      <c r="D133" s="10"/>
      <c r="E133" s="9">
        <v>7.7855800000000004</v>
      </c>
      <c r="F133" s="22">
        <f t="shared" si="4"/>
        <v>209.43210199999999</v>
      </c>
      <c r="G133" s="55">
        <f t="shared" si="5"/>
        <v>240.84691729999997</v>
      </c>
      <c r="H133" s="56">
        <f t="shared" si="6"/>
        <v>230.3753122</v>
      </c>
      <c r="I133" s="47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4">
        <v>1</v>
      </c>
      <c r="D134" s="16"/>
      <c r="E134" s="9">
        <v>11.19</v>
      </c>
      <c r="F134" s="22">
        <f t="shared" ref="F134:F200" si="8">(D134*C$1)+E134*C$2</f>
        <v>301.01099999999997</v>
      </c>
      <c r="G134" s="55">
        <f t="shared" si="5"/>
        <v>346.16264999999993</v>
      </c>
      <c r="H134" s="56">
        <f t="shared" si="6"/>
        <v>331.1121</v>
      </c>
      <c r="I134" s="65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4">
        <v>4</v>
      </c>
      <c r="D135" s="16"/>
      <c r="E135" s="9">
        <v>43.56</v>
      </c>
      <c r="F135" s="22">
        <f t="shared" si="8"/>
        <v>1171.7639999999999</v>
      </c>
      <c r="G135" s="55">
        <f t="shared" ref="G135:G201" si="9">F135*1.15</f>
        <v>1347.5285999999999</v>
      </c>
      <c r="H135" s="56">
        <f t="shared" ref="H135:H201" si="10">F135*1.1</f>
        <v>1288.9404</v>
      </c>
      <c r="I135" s="65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4">
        <v>1</v>
      </c>
      <c r="D136" s="16"/>
      <c r="E136" s="9">
        <v>7.84</v>
      </c>
      <c r="F136" s="22">
        <f t="shared" si="8"/>
        <v>210.89599999999999</v>
      </c>
      <c r="G136" s="55">
        <f t="shared" si="9"/>
        <v>242.53039999999996</v>
      </c>
      <c r="H136" s="56">
        <f t="shared" si="10"/>
        <v>231.98560000000001</v>
      </c>
      <c r="I136" s="65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4">
        <v>4</v>
      </c>
      <c r="D137" s="16"/>
      <c r="E137" s="9">
        <v>37.72</v>
      </c>
      <c r="F137" s="22">
        <f t="shared" si="8"/>
        <v>1014.6679999999999</v>
      </c>
      <c r="G137" s="55">
        <f t="shared" si="9"/>
        <v>1166.8681999999999</v>
      </c>
      <c r="H137" s="56">
        <f t="shared" si="10"/>
        <v>1116.1348</v>
      </c>
      <c r="I137" s="65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4">
        <v>1</v>
      </c>
      <c r="D138" s="16"/>
      <c r="E138" s="9">
        <v>9.3699999999999992</v>
      </c>
      <c r="F138" s="22">
        <f t="shared" si="8"/>
        <v>252.05299999999997</v>
      </c>
      <c r="G138" s="55">
        <f t="shared" si="9"/>
        <v>289.86094999999995</v>
      </c>
      <c r="H138" s="56">
        <f t="shared" si="10"/>
        <v>277.25829999999996</v>
      </c>
      <c r="I138" s="65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4">
        <v>1</v>
      </c>
      <c r="D139" s="16"/>
      <c r="E139" s="9">
        <v>8.68</v>
      </c>
      <c r="F139" s="22">
        <f t="shared" si="8"/>
        <v>233.49199999999999</v>
      </c>
      <c r="G139" s="55">
        <f t="shared" si="9"/>
        <v>268.51579999999996</v>
      </c>
      <c r="H139" s="56">
        <f t="shared" si="10"/>
        <v>256.84120000000001</v>
      </c>
      <c r="I139" s="65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4">
        <v>4</v>
      </c>
      <c r="D140" s="16"/>
      <c r="E140" s="9">
        <v>33.6</v>
      </c>
      <c r="F140" s="22">
        <f t="shared" si="8"/>
        <v>903.84</v>
      </c>
      <c r="G140" s="55">
        <f t="shared" si="9"/>
        <v>1039.4159999999999</v>
      </c>
      <c r="H140" s="56">
        <f t="shared" si="10"/>
        <v>994.22400000000016</v>
      </c>
      <c r="I140" s="65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4">
        <v>1</v>
      </c>
      <c r="D141" s="16"/>
      <c r="E141" s="9">
        <v>8.86</v>
      </c>
      <c r="F141" s="22">
        <f t="shared" si="8"/>
        <v>238.33399999999997</v>
      </c>
      <c r="G141" s="55">
        <f t="shared" si="9"/>
        <v>274.08409999999998</v>
      </c>
      <c r="H141" s="56">
        <f t="shared" si="10"/>
        <v>262.16739999999999</v>
      </c>
      <c r="I141" s="65">
        <f t="shared" si="11"/>
        <v>0</v>
      </c>
    </row>
    <row r="142" spans="1:9" ht="20.100000000000001" hidden="1" customHeight="1">
      <c r="A142" s="7">
        <v>154276</v>
      </c>
      <c r="B142" s="13" t="s">
        <v>168</v>
      </c>
      <c r="C142" s="44">
        <v>208</v>
      </c>
      <c r="D142" s="10"/>
      <c r="E142" s="9">
        <v>1460.1599999999999</v>
      </c>
      <c r="F142" s="22">
        <f t="shared" si="8"/>
        <v>39278.303999999996</v>
      </c>
      <c r="G142" s="55">
        <f t="shared" si="9"/>
        <v>45170.049599999991</v>
      </c>
      <c r="H142" s="56">
        <f t="shared" si="10"/>
        <v>43206.134400000003</v>
      </c>
      <c r="I142" s="47">
        <f t="shared" si="11"/>
        <v>0</v>
      </c>
    </row>
    <row r="143" spans="1:9" ht="20.100000000000001" hidden="1" customHeight="1">
      <c r="A143" s="7">
        <v>154303</v>
      </c>
      <c r="B143" s="13" t="s">
        <v>169</v>
      </c>
      <c r="C143" s="44">
        <v>20</v>
      </c>
      <c r="D143" s="10"/>
      <c r="E143" s="9">
        <v>160.19999999999999</v>
      </c>
      <c r="F143" s="22">
        <f t="shared" si="8"/>
        <v>4309.3799999999992</v>
      </c>
      <c r="G143" s="55">
        <f t="shared" si="9"/>
        <v>4955.7869999999984</v>
      </c>
      <c r="H143" s="56">
        <f t="shared" si="10"/>
        <v>4740.3179999999993</v>
      </c>
      <c r="I143" s="47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4">
        <v>4</v>
      </c>
      <c r="D144" s="16"/>
      <c r="E144" s="9">
        <v>33.28</v>
      </c>
      <c r="F144" s="22">
        <f t="shared" si="8"/>
        <v>895.23199999999997</v>
      </c>
      <c r="G144" s="55">
        <f t="shared" si="9"/>
        <v>1029.5167999999999</v>
      </c>
      <c r="H144" s="56">
        <f t="shared" si="10"/>
        <v>984.75520000000006</v>
      </c>
      <c r="I144" s="65">
        <f t="shared" si="11"/>
        <v>0</v>
      </c>
    </row>
    <row r="145" spans="1:9" ht="20.100000000000001" hidden="1" customHeight="1">
      <c r="A145" s="7">
        <v>154300</v>
      </c>
      <c r="B145" s="13" t="s">
        <v>171</v>
      </c>
      <c r="C145" s="44">
        <v>60</v>
      </c>
      <c r="D145" s="10"/>
      <c r="E145" s="9">
        <v>455.4</v>
      </c>
      <c r="F145" s="22">
        <f t="shared" si="8"/>
        <v>12250.259999999998</v>
      </c>
      <c r="G145" s="55">
        <f t="shared" si="9"/>
        <v>14087.798999999997</v>
      </c>
      <c r="H145" s="56">
        <f t="shared" si="10"/>
        <v>13475.286</v>
      </c>
      <c r="I145" s="47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4">
        <v>1</v>
      </c>
      <c r="D146" s="16"/>
      <c r="E146" s="9">
        <v>9.3699999999999992</v>
      </c>
      <c r="F146" s="22">
        <f t="shared" si="8"/>
        <v>252.05299999999997</v>
      </c>
      <c r="G146" s="55">
        <f t="shared" si="9"/>
        <v>289.86094999999995</v>
      </c>
      <c r="H146" s="56">
        <f t="shared" si="10"/>
        <v>277.25829999999996</v>
      </c>
      <c r="I146" s="65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4">
        <v>4</v>
      </c>
      <c r="D147" s="16"/>
      <c r="E147" s="9">
        <v>36.32</v>
      </c>
      <c r="F147" s="22">
        <f t="shared" si="8"/>
        <v>977.00799999999992</v>
      </c>
      <c r="G147" s="55">
        <f t="shared" si="9"/>
        <v>1123.5591999999999</v>
      </c>
      <c r="H147" s="56">
        <f t="shared" si="10"/>
        <v>1074.7088000000001</v>
      </c>
      <c r="I147" s="65">
        <f t="shared" si="11"/>
        <v>0</v>
      </c>
    </row>
    <row r="148" spans="1:9" ht="20.100000000000001" customHeight="1">
      <c r="A148" s="7">
        <v>154148</v>
      </c>
      <c r="B148" s="13" t="s">
        <v>538</v>
      </c>
      <c r="C148" s="9">
        <v>1</v>
      </c>
      <c r="D148" s="16"/>
      <c r="E148" s="9">
        <v>11.29</v>
      </c>
      <c r="F148" s="22">
        <f t="shared" si="8"/>
        <v>303.70099999999996</v>
      </c>
      <c r="G148" s="55">
        <f t="shared" si="9"/>
        <v>349.25614999999993</v>
      </c>
      <c r="H148" s="56">
        <f t="shared" si="10"/>
        <v>334.0711</v>
      </c>
      <c r="I148" s="65"/>
    </row>
    <row r="149" spans="1:9" ht="20.100000000000001" customHeight="1">
      <c r="A149" s="7">
        <v>154149</v>
      </c>
      <c r="B149" s="13" t="s">
        <v>539</v>
      </c>
      <c r="C149" s="9">
        <v>4</v>
      </c>
      <c r="D149" s="16"/>
      <c r="E149" s="9">
        <v>44.04</v>
      </c>
      <c r="F149" s="22">
        <f t="shared" si="8"/>
        <v>1184.6759999999999</v>
      </c>
      <c r="G149" s="55">
        <f t="shared" si="9"/>
        <v>1362.3773999999999</v>
      </c>
      <c r="H149" s="56">
        <f t="shared" si="10"/>
        <v>1303.1436000000001</v>
      </c>
      <c r="I149" s="65"/>
    </row>
    <row r="150" spans="1:9" ht="20.100000000000001" customHeight="1">
      <c r="A150" s="7">
        <v>153691</v>
      </c>
      <c r="B150" s="8" t="s">
        <v>174</v>
      </c>
      <c r="C150" s="44">
        <v>1</v>
      </c>
      <c r="D150" s="16"/>
      <c r="E150" s="9">
        <v>9.83</v>
      </c>
      <c r="F150" s="22">
        <f t="shared" si="8"/>
        <v>264.42699999999996</v>
      </c>
      <c r="G150" s="55">
        <f t="shared" si="9"/>
        <v>304.09104999999994</v>
      </c>
      <c r="H150" s="56">
        <f t="shared" si="10"/>
        <v>290.86969999999997</v>
      </c>
      <c r="I150" s="65">
        <f t="shared" si="11"/>
        <v>0</v>
      </c>
    </row>
    <row r="151" spans="1:9" ht="20.100000000000001" hidden="1" customHeight="1">
      <c r="A151" s="7">
        <v>155043</v>
      </c>
      <c r="B151" s="13" t="s">
        <v>175</v>
      </c>
      <c r="C151" s="44">
        <v>208</v>
      </c>
      <c r="D151" s="10"/>
      <c r="E151" s="9">
        <v>1668.1599999999999</v>
      </c>
      <c r="F151" s="22">
        <f t="shared" si="8"/>
        <v>44873.503999999994</v>
      </c>
      <c r="G151" s="55">
        <f t="shared" si="9"/>
        <v>51604.529599999987</v>
      </c>
      <c r="H151" s="56">
        <f t="shared" si="10"/>
        <v>49360.854399999997</v>
      </c>
      <c r="I151" s="47">
        <f t="shared" si="11"/>
        <v>0</v>
      </c>
    </row>
    <row r="152" spans="1:9" ht="20.100000000000001" hidden="1" customHeight="1">
      <c r="A152" s="7">
        <v>155045</v>
      </c>
      <c r="B152" s="13" t="s">
        <v>176</v>
      </c>
      <c r="C152" s="44">
        <v>20</v>
      </c>
      <c r="D152" s="10"/>
      <c r="E152" s="9">
        <v>182.2</v>
      </c>
      <c r="F152" s="22">
        <f t="shared" si="8"/>
        <v>4901.1799999999994</v>
      </c>
      <c r="G152" s="55">
        <f t="shared" si="9"/>
        <v>5636.3569999999991</v>
      </c>
      <c r="H152" s="56">
        <f t="shared" si="10"/>
        <v>5391.2979999999998</v>
      </c>
      <c r="I152" s="47">
        <f t="shared" si="11"/>
        <v>0</v>
      </c>
    </row>
    <row r="153" spans="1:9" ht="20.100000000000001" hidden="1" customHeight="1">
      <c r="A153" s="7">
        <v>153689</v>
      </c>
      <c r="B153" s="13" t="s">
        <v>176</v>
      </c>
      <c r="C153" s="44">
        <v>20</v>
      </c>
      <c r="D153" s="10"/>
      <c r="E153" s="9">
        <v>182.2</v>
      </c>
      <c r="F153" s="22">
        <f t="shared" si="8"/>
        <v>4901.1799999999994</v>
      </c>
      <c r="G153" s="55">
        <f t="shared" si="9"/>
        <v>5636.3569999999991</v>
      </c>
      <c r="H153" s="56">
        <f t="shared" si="10"/>
        <v>5391.2979999999998</v>
      </c>
      <c r="I153" s="47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4">
        <v>4</v>
      </c>
      <c r="D154" s="16"/>
      <c r="E154" s="9">
        <v>37.72</v>
      </c>
      <c r="F154" s="22">
        <f t="shared" si="8"/>
        <v>1014.6679999999999</v>
      </c>
      <c r="G154" s="55">
        <f t="shared" si="9"/>
        <v>1166.8681999999999</v>
      </c>
      <c r="H154" s="56">
        <f t="shared" si="10"/>
        <v>1116.1348</v>
      </c>
      <c r="I154" s="65">
        <f t="shared" si="11"/>
        <v>0</v>
      </c>
    </row>
    <row r="155" spans="1:9" ht="20.100000000000001" hidden="1" customHeight="1">
      <c r="A155" s="7">
        <v>155044</v>
      </c>
      <c r="B155" s="13" t="s">
        <v>178</v>
      </c>
      <c r="C155" s="44">
        <v>60</v>
      </c>
      <c r="D155" s="10"/>
      <c r="E155" s="9">
        <v>518.40000000000009</v>
      </c>
      <c r="F155" s="22">
        <f t="shared" si="8"/>
        <v>13944.960000000001</v>
      </c>
      <c r="G155" s="55">
        <f t="shared" si="9"/>
        <v>16036.704</v>
      </c>
      <c r="H155" s="56">
        <f t="shared" si="10"/>
        <v>15339.456000000002</v>
      </c>
      <c r="I155" s="47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4">
        <v>1</v>
      </c>
      <c r="D156" s="16"/>
      <c r="E156" s="9">
        <v>7.09</v>
      </c>
      <c r="F156" s="22">
        <f t="shared" si="8"/>
        <v>190.72099999999998</v>
      </c>
      <c r="G156" s="55">
        <f t="shared" si="9"/>
        <v>219.32914999999994</v>
      </c>
      <c r="H156" s="56">
        <f t="shared" si="10"/>
        <v>209.79309999999998</v>
      </c>
      <c r="I156" s="65">
        <f t="shared" si="11"/>
        <v>0</v>
      </c>
    </row>
    <row r="157" spans="1:9" ht="20.100000000000001" hidden="1" customHeight="1">
      <c r="A157" s="7">
        <v>153751</v>
      </c>
      <c r="B157" s="13" t="s">
        <v>180</v>
      </c>
      <c r="C157" s="44">
        <v>20</v>
      </c>
      <c r="D157" s="10"/>
      <c r="E157" s="9">
        <v>125.8</v>
      </c>
      <c r="F157" s="22">
        <f t="shared" si="8"/>
        <v>3384.0199999999995</v>
      </c>
      <c r="G157" s="55">
        <f t="shared" si="9"/>
        <v>3891.6229999999991</v>
      </c>
      <c r="H157" s="56">
        <f t="shared" si="10"/>
        <v>3722.4219999999996</v>
      </c>
      <c r="I157" s="47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4">
        <v>4</v>
      </c>
      <c r="D158" s="16"/>
      <c r="E158" s="9">
        <v>27.76</v>
      </c>
      <c r="F158" s="22">
        <f t="shared" si="8"/>
        <v>746.74400000000003</v>
      </c>
      <c r="G158" s="55">
        <f t="shared" si="9"/>
        <v>858.75559999999996</v>
      </c>
      <c r="H158" s="56">
        <f t="shared" si="10"/>
        <v>821.41840000000013</v>
      </c>
      <c r="I158" s="65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4">
        <v>1</v>
      </c>
      <c r="D159" s="16"/>
      <c r="E159" s="9">
        <v>7.09</v>
      </c>
      <c r="F159" s="22">
        <f t="shared" si="8"/>
        <v>190.72099999999998</v>
      </c>
      <c r="G159" s="55">
        <f t="shared" si="9"/>
        <v>219.32914999999994</v>
      </c>
      <c r="H159" s="56">
        <f t="shared" si="10"/>
        <v>209.79309999999998</v>
      </c>
      <c r="I159" s="65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4">
        <v>4</v>
      </c>
      <c r="D160" s="16"/>
      <c r="E160" s="9">
        <v>27.76</v>
      </c>
      <c r="F160" s="22">
        <f t="shared" si="8"/>
        <v>746.74400000000003</v>
      </c>
      <c r="G160" s="55">
        <f t="shared" si="9"/>
        <v>858.75559999999996</v>
      </c>
      <c r="H160" s="56">
        <f t="shared" si="10"/>
        <v>821.41840000000013</v>
      </c>
      <c r="I160" s="65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4">
        <v>1</v>
      </c>
      <c r="D161" s="16"/>
      <c r="E161" s="9">
        <v>9.1300000000000008</v>
      </c>
      <c r="F161" s="22">
        <f t="shared" si="8"/>
        <v>245.59700000000001</v>
      </c>
      <c r="G161" s="55">
        <f t="shared" si="9"/>
        <v>282.43655000000001</v>
      </c>
      <c r="H161" s="56">
        <f t="shared" si="10"/>
        <v>270.15670000000006</v>
      </c>
      <c r="I161" s="65">
        <f t="shared" si="11"/>
        <v>0</v>
      </c>
    </row>
    <row r="162" spans="1:9" ht="20.100000000000001" hidden="1" customHeight="1">
      <c r="A162" s="7">
        <v>155046</v>
      </c>
      <c r="B162" s="13" t="s">
        <v>185</v>
      </c>
      <c r="C162" s="44">
        <v>208</v>
      </c>
      <c r="D162" s="10"/>
      <c r="E162" s="9">
        <v>1528.8</v>
      </c>
      <c r="F162" s="22">
        <f t="shared" si="8"/>
        <v>41124.719999999994</v>
      </c>
      <c r="G162" s="55">
        <f t="shared" si="9"/>
        <v>47293.427999999993</v>
      </c>
      <c r="H162" s="56">
        <f t="shared" si="10"/>
        <v>45237.191999999995</v>
      </c>
      <c r="I162" s="47">
        <f t="shared" si="11"/>
        <v>0</v>
      </c>
    </row>
    <row r="163" spans="1:9" ht="20.100000000000001" hidden="1" customHeight="1">
      <c r="A163" s="7">
        <v>155048</v>
      </c>
      <c r="B163" s="13" t="s">
        <v>186</v>
      </c>
      <c r="C163" s="44">
        <v>20</v>
      </c>
      <c r="D163" s="10"/>
      <c r="E163" s="9">
        <v>167.39999999999998</v>
      </c>
      <c r="F163" s="22">
        <f t="shared" si="8"/>
        <v>4503.0599999999995</v>
      </c>
      <c r="G163" s="55">
        <f t="shared" si="9"/>
        <v>5178.5189999999993</v>
      </c>
      <c r="H163" s="56">
        <f t="shared" si="10"/>
        <v>4953.366</v>
      </c>
      <c r="I163" s="47">
        <f t="shared" si="11"/>
        <v>0</v>
      </c>
    </row>
    <row r="164" spans="1:9" ht="20.100000000000001" hidden="1" customHeight="1">
      <c r="A164" s="7">
        <v>153645</v>
      </c>
      <c r="B164" s="13" t="s">
        <v>186</v>
      </c>
      <c r="C164" s="44">
        <v>20</v>
      </c>
      <c r="D164" s="10"/>
      <c r="E164" s="9">
        <v>167.39999999999998</v>
      </c>
      <c r="F164" s="22">
        <f t="shared" si="8"/>
        <v>4503.0599999999995</v>
      </c>
      <c r="G164" s="55">
        <f t="shared" si="9"/>
        <v>5178.5189999999993</v>
      </c>
      <c r="H164" s="56">
        <f t="shared" si="10"/>
        <v>4953.366</v>
      </c>
      <c r="I164" s="47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4">
        <v>4</v>
      </c>
      <c r="D165" s="16"/>
      <c r="E165" s="9">
        <v>35.32</v>
      </c>
      <c r="F165" s="22">
        <f t="shared" si="8"/>
        <v>950.10799999999995</v>
      </c>
      <c r="G165" s="55">
        <f t="shared" si="9"/>
        <v>1092.6241999999997</v>
      </c>
      <c r="H165" s="56">
        <f t="shared" si="10"/>
        <v>1045.1188</v>
      </c>
      <c r="I165" s="65">
        <f t="shared" si="11"/>
        <v>0</v>
      </c>
    </row>
    <row r="166" spans="1:9" ht="20.100000000000001" hidden="1" customHeight="1">
      <c r="A166" s="7">
        <v>155047</v>
      </c>
      <c r="B166" s="13" t="s">
        <v>188</v>
      </c>
      <c r="C166" s="44">
        <v>60</v>
      </c>
      <c r="D166" s="10"/>
      <c r="E166" s="9">
        <v>480.59999999999997</v>
      </c>
      <c r="F166" s="22">
        <f t="shared" si="8"/>
        <v>12928.139999999998</v>
      </c>
      <c r="G166" s="55">
        <f t="shared" si="9"/>
        <v>14867.360999999995</v>
      </c>
      <c r="H166" s="56">
        <f t="shared" si="10"/>
        <v>14220.953999999998</v>
      </c>
      <c r="I166" s="47">
        <f t="shared" si="11"/>
        <v>0</v>
      </c>
    </row>
    <row r="167" spans="1:9" ht="20.100000000000001" hidden="1" customHeight="1">
      <c r="A167" s="7">
        <v>155049</v>
      </c>
      <c r="B167" s="13" t="s">
        <v>189</v>
      </c>
      <c r="C167" s="44">
        <v>208</v>
      </c>
      <c r="D167" s="10"/>
      <c r="E167" s="9">
        <v>1406.08</v>
      </c>
      <c r="F167" s="22">
        <f t="shared" si="8"/>
        <v>37823.551999999996</v>
      </c>
      <c r="G167" s="55">
        <f t="shared" si="9"/>
        <v>43497.08479999999</v>
      </c>
      <c r="H167" s="56">
        <f t="shared" si="10"/>
        <v>41605.907200000001</v>
      </c>
      <c r="I167" s="47">
        <f t="shared" si="11"/>
        <v>0</v>
      </c>
    </row>
    <row r="168" spans="1:9" ht="20.100000000000001" customHeight="1">
      <c r="A168" s="7">
        <v>152722</v>
      </c>
      <c r="B168" s="13" t="s">
        <v>540</v>
      </c>
      <c r="C168" s="44">
        <v>1</v>
      </c>
      <c r="D168" s="16"/>
      <c r="E168" s="9">
        <v>8.4600000000000009</v>
      </c>
      <c r="F168" s="22">
        <f t="shared" si="8"/>
        <v>227.57400000000001</v>
      </c>
      <c r="G168" s="55">
        <f t="shared" si="9"/>
        <v>261.71010000000001</v>
      </c>
      <c r="H168" s="56">
        <f t="shared" si="10"/>
        <v>250.33140000000003</v>
      </c>
      <c r="I168" s="47"/>
    </row>
    <row r="169" spans="1:9" ht="20.100000000000001" customHeight="1">
      <c r="A169" s="7">
        <v>154806</v>
      </c>
      <c r="B169" s="8" t="s">
        <v>190</v>
      </c>
      <c r="C169" s="44">
        <v>4</v>
      </c>
      <c r="D169" s="16"/>
      <c r="E169" s="9">
        <v>32.520000000000003</v>
      </c>
      <c r="F169" s="22">
        <f t="shared" si="8"/>
        <v>874.78800000000001</v>
      </c>
      <c r="G169" s="55">
        <f t="shared" si="9"/>
        <v>1006.0061999999999</v>
      </c>
      <c r="H169" s="56">
        <f t="shared" si="10"/>
        <v>962.2668000000001</v>
      </c>
      <c r="I169" s="65">
        <f t="shared" si="11"/>
        <v>0</v>
      </c>
    </row>
    <row r="170" spans="1:9" ht="20.100000000000001" hidden="1" customHeight="1">
      <c r="A170" s="7">
        <v>153392</v>
      </c>
      <c r="B170" s="13" t="s">
        <v>191</v>
      </c>
      <c r="C170" s="44">
        <v>60</v>
      </c>
      <c r="D170" s="10"/>
      <c r="E170" s="9">
        <v>439.20000000000005</v>
      </c>
      <c r="F170" s="22">
        <f t="shared" si="8"/>
        <v>11814.480000000001</v>
      </c>
      <c r="G170" s="55">
        <f t="shared" si="9"/>
        <v>13586.652</v>
      </c>
      <c r="H170" s="56">
        <f t="shared" si="10"/>
        <v>12995.928000000002</v>
      </c>
      <c r="I170" s="47">
        <f t="shared" si="11"/>
        <v>0</v>
      </c>
    </row>
    <row r="171" spans="1:9" ht="20.100000000000001" hidden="1" customHeight="1">
      <c r="A171" s="7">
        <v>154902</v>
      </c>
      <c r="B171" s="13" t="s">
        <v>192</v>
      </c>
      <c r="C171" s="44">
        <v>208</v>
      </c>
      <c r="D171" s="10"/>
      <c r="E171" s="9">
        <v>725.92000000000007</v>
      </c>
      <c r="F171" s="22">
        <f t="shared" si="8"/>
        <v>19527.248</v>
      </c>
      <c r="G171" s="55">
        <f t="shared" si="9"/>
        <v>22456.335199999998</v>
      </c>
      <c r="H171" s="56">
        <f t="shared" si="10"/>
        <v>21479.9728</v>
      </c>
      <c r="I171" s="47">
        <f t="shared" si="11"/>
        <v>0</v>
      </c>
    </row>
    <row r="172" spans="1:9" ht="20.100000000000001" hidden="1" customHeight="1">
      <c r="A172" s="7">
        <v>153543</v>
      </c>
      <c r="B172" s="13" t="s">
        <v>193</v>
      </c>
      <c r="C172" s="44">
        <v>208</v>
      </c>
      <c r="D172" s="10"/>
      <c r="E172" s="9">
        <v>1401.92</v>
      </c>
      <c r="F172" s="22">
        <f t="shared" si="8"/>
        <v>37711.648000000001</v>
      </c>
      <c r="G172" s="55">
        <f t="shared" si="9"/>
        <v>43368.395199999999</v>
      </c>
      <c r="H172" s="56">
        <f t="shared" si="10"/>
        <v>41482.812800000007</v>
      </c>
      <c r="I172" s="47">
        <f t="shared" si="11"/>
        <v>0</v>
      </c>
    </row>
    <row r="173" spans="1:9" ht="20.100000000000001" hidden="1" customHeight="1">
      <c r="A173" s="7">
        <v>152709</v>
      </c>
      <c r="B173" s="13" t="s">
        <v>194</v>
      </c>
      <c r="C173" s="44">
        <v>20</v>
      </c>
      <c r="D173" s="10"/>
      <c r="E173" s="9">
        <v>148.4</v>
      </c>
      <c r="F173" s="22">
        <f t="shared" si="8"/>
        <v>3991.96</v>
      </c>
      <c r="G173" s="55">
        <f t="shared" si="9"/>
        <v>4590.7539999999999</v>
      </c>
      <c r="H173" s="56">
        <f t="shared" si="10"/>
        <v>4391.1559999999999</v>
      </c>
      <c r="I173" s="47">
        <f t="shared" si="11"/>
        <v>0</v>
      </c>
    </row>
    <row r="174" spans="1:9" ht="20.100000000000001" hidden="1" customHeight="1">
      <c r="A174" s="7">
        <v>153541</v>
      </c>
      <c r="B174" s="13" t="s">
        <v>195</v>
      </c>
      <c r="C174" s="44">
        <v>208</v>
      </c>
      <c r="D174" s="10"/>
      <c r="E174" s="9">
        <v>1316.64</v>
      </c>
      <c r="F174" s="22">
        <f t="shared" si="8"/>
        <v>35417.616000000002</v>
      </c>
      <c r="G174" s="55">
        <f t="shared" si="9"/>
        <v>40730.258399999999</v>
      </c>
      <c r="H174" s="56">
        <f t="shared" si="10"/>
        <v>38959.377600000007</v>
      </c>
      <c r="I174" s="47">
        <f t="shared" si="11"/>
        <v>0</v>
      </c>
    </row>
    <row r="175" spans="1:9" ht="20.100000000000001" hidden="1" customHeight="1">
      <c r="A175" s="7">
        <v>152707</v>
      </c>
      <c r="B175" s="13" t="s">
        <v>196</v>
      </c>
      <c r="C175" s="44">
        <v>20</v>
      </c>
      <c r="D175" s="10"/>
      <c r="E175" s="9">
        <v>138.6</v>
      </c>
      <c r="F175" s="22">
        <f t="shared" si="8"/>
        <v>3728.3399999999997</v>
      </c>
      <c r="G175" s="55">
        <f t="shared" si="9"/>
        <v>4287.5909999999994</v>
      </c>
      <c r="H175" s="56">
        <f t="shared" si="10"/>
        <v>4101.174</v>
      </c>
      <c r="I175" s="47">
        <f t="shared" si="11"/>
        <v>0</v>
      </c>
    </row>
    <row r="176" spans="1:9" ht="20.100000000000001" hidden="1" customHeight="1">
      <c r="A176" s="7">
        <v>153744</v>
      </c>
      <c r="B176" s="13" t="s">
        <v>197</v>
      </c>
      <c r="C176" s="44">
        <v>208</v>
      </c>
      <c r="D176" s="10"/>
      <c r="E176" s="9">
        <v>594.88</v>
      </c>
      <c r="F176" s="22">
        <f t="shared" si="8"/>
        <v>16002.271999999999</v>
      </c>
      <c r="G176" s="55">
        <f t="shared" si="9"/>
        <v>18402.612799999999</v>
      </c>
      <c r="H176" s="56">
        <f t="shared" si="10"/>
        <v>17602.499200000002</v>
      </c>
      <c r="I176" s="47">
        <f t="shared" si="11"/>
        <v>0</v>
      </c>
    </row>
    <row r="177" spans="1:9" ht="20.100000000000001" hidden="1" customHeight="1">
      <c r="A177" s="7">
        <v>154540</v>
      </c>
      <c r="B177" s="13" t="s">
        <v>198</v>
      </c>
      <c r="C177" s="44">
        <v>20</v>
      </c>
      <c r="D177" s="10"/>
      <c r="E177" s="9">
        <v>66</v>
      </c>
      <c r="F177" s="22">
        <f t="shared" si="8"/>
        <v>1775.3999999999999</v>
      </c>
      <c r="G177" s="55">
        <f t="shared" si="9"/>
        <v>2041.7099999999996</v>
      </c>
      <c r="H177" s="56">
        <f t="shared" si="10"/>
        <v>1952.94</v>
      </c>
      <c r="I177" s="47">
        <f t="shared" si="11"/>
        <v>0</v>
      </c>
    </row>
    <row r="178" spans="1:9" ht="20.100000000000001" hidden="1" customHeight="1">
      <c r="A178" s="7">
        <v>152857</v>
      </c>
      <c r="B178" s="13" t="s">
        <v>199</v>
      </c>
      <c r="C178" s="44">
        <v>208</v>
      </c>
      <c r="D178" s="10"/>
      <c r="E178" s="9">
        <v>440.96000000000004</v>
      </c>
      <c r="F178" s="22">
        <f t="shared" si="8"/>
        <v>11861.824000000001</v>
      </c>
      <c r="G178" s="55">
        <f t="shared" si="9"/>
        <v>13641.097599999999</v>
      </c>
      <c r="H178" s="56">
        <f t="shared" si="10"/>
        <v>13048.006400000002</v>
      </c>
      <c r="I178" s="47">
        <f t="shared" si="11"/>
        <v>0</v>
      </c>
    </row>
    <row r="179" spans="1:9" ht="20.100000000000001" hidden="1" customHeight="1">
      <c r="A179" s="7">
        <v>152737</v>
      </c>
      <c r="B179" s="13" t="s">
        <v>200</v>
      </c>
      <c r="C179" s="44">
        <v>20</v>
      </c>
      <c r="D179" s="10"/>
      <c r="E179" s="9">
        <v>51.8</v>
      </c>
      <c r="F179" s="22">
        <f t="shared" si="8"/>
        <v>1393.4199999999998</v>
      </c>
      <c r="G179" s="55">
        <f t="shared" si="9"/>
        <v>1602.4329999999998</v>
      </c>
      <c r="H179" s="56">
        <f t="shared" si="10"/>
        <v>1532.7619999999999</v>
      </c>
      <c r="I179" s="47">
        <f t="shared" si="11"/>
        <v>0</v>
      </c>
    </row>
    <row r="180" spans="1:9" ht="20.100000000000001" hidden="1" customHeight="1">
      <c r="A180" s="7">
        <v>153852</v>
      </c>
      <c r="B180" s="13" t="s">
        <v>201</v>
      </c>
      <c r="C180" s="44">
        <v>208</v>
      </c>
      <c r="D180" s="10"/>
      <c r="E180" s="9">
        <v>621.92000000000007</v>
      </c>
      <c r="F180" s="22">
        <f t="shared" si="8"/>
        <v>16729.648000000001</v>
      </c>
      <c r="G180" s="55">
        <f t="shared" si="9"/>
        <v>19239.0952</v>
      </c>
      <c r="H180" s="56">
        <f t="shared" si="10"/>
        <v>18402.612800000003</v>
      </c>
      <c r="I180" s="47">
        <f t="shared" si="11"/>
        <v>0</v>
      </c>
    </row>
    <row r="181" spans="1:9" ht="20.100000000000001" hidden="1" customHeight="1">
      <c r="A181" s="7">
        <v>153855</v>
      </c>
      <c r="B181" s="13" t="s">
        <v>202</v>
      </c>
      <c r="C181" s="44">
        <v>20</v>
      </c>
      <c r="D181" s="10"/>
      <c r="E181" s="9">
        <v>71.399999999999991</v>
      </c>
      <c r="F181" s="22">
        <f t="shared" si="8"/>
        <v>1920.6599999999996</v>
      </c>
      <c r="G181" s="55">
        <f t="shared" si="9"/>
        <v>2208.7589999999996</v>
      </c>
      <c r="H181" s="56">
        <f t="shared" si="10"/>
        <v>2112.7259999999997</v>
      </c>
      <c r="I181" s="47">
        <f t="shared" si="11"/>
        <v>0</v>
      </c>
    </row>
    <row r="182" spans="1:9" ht="20.100000000000001" hidden="1" customHeight="1">
      <c r="A182" s="7">
        <v>153848</v>
      </c>
      <c r="B182" s="13" t="s">
        <v>203</v>
      </c>
      <c r="C182" s="44">
        <v>208</v>
      </c>
      <c r="D182" s="10"/>
      <c r="E182" s="9">
        <v>603.19999999999993</v>
      </c>
      <c r="F182" s="22">
        <f t="shared" si="8"/>
        <v>16226.079999999998</v>
      </c>
      <c r="G182" s="55">
        <f t="shared" si="9"/>
        <v>18659.991999999995</v>
      </c>
      <c r="H182" s="56">
        <f t="shared" si="10"/>
        <v>17848.687999999998</v>
      </c>
      <c r="I182" s="47">
        <f t="shared" si="11"/>
        <v>0</v>
      </c>
    </row>
    <row r="183" spans="1:9" ht="20.100000000000001" hidden="1" customHeight="1">
      <c r="A183" s="7">
        <v>153851</v>
      </c>
      <c r="B183" s="13" t="s">
        <v>204</v>
      </c>
      <c r="C183" s="44">
        <v>20</v>
      </c>
      <c r="D183" s="10"/>
      <c r="E183" s="9">
        <v>68.600000000000009</v>
      </c>
      <c r="F183" s="22">
        <f t="shared" si="8"/>
        <v>1845.3400000000001</v>
      </c>
      <c r="G183" s="55">
        <f t="shared" si="9"/>
        <v>2122.1410000000001</v>
      </c>
      <c r="H183" s="56">
        <f t="shared" si="10"/>
        <v>2029.8740000000003</v>
      </c>
      <c r="I183" s="47">
        <f t="shared" si="11"/>
        <v>0</v>
      </c>
    </row>
    <row r="184" spans="1:9" ht="20.100000000000001" hidden="1" customHeight="1">
      <c r="A184" s="7">
        <v>152891</v>
      </c>
      <c r="B184" s="13" t="s">
        <v>205</v>
      </c>
      <c r="C184" s="44">
        <v>208</v>
      </c>
      <c r="D184" s="10"/>
      <c r="E184" s="9">
        <v>517.92000000000007</v>
      </c>
      <c r="F184" s="22">
        <f t="shared" si="8"/>
        <v>13932.048000000001</v>
      </c>
      <c r="G184" s="55">
        <f t="shared" si="9"/>
        <v>16021.8552</v>
      </c>
      <c r="H184" s="56">
        <f t="shared" si="10"/>
        <v>15325.252800000002</v>
      </c>
      <c r="I184" s="47">
        <f t="shared" si="11"/>
        <v>0</v>
      </c>
    </row>
    <row r="185" spans="1:9" ht="20.100000000000001" hidden="1" customHeight="1">
      <c r="A185" s="7">
        <v>152673</v>
      </c>
      <c r="B185" s="13" t="s">
        <v>206</v>
      </c>
      <c r="C185" s="44">
        <v>20</v>
      </c>
      <c r="D185" s="10"/>
      <c r="E185" s="9">
        <v>58.8</v>
      </c>
      <c r="F185" s="22">
        <f t="shared" si="8"/>
        <v>1581.7199999999998</v>
      </c>
      <c r="G185" s="55">
        <f t="shared" si="9"/>
        <v>1818.9779999999996</v>
      </c>
      <c r="H185" s="56">
        <f t="shared" si="10"/>
        <v>1739.8919999999998</v>
      </c>
      <c r="I185" s="47">
        <f t="shared" si="11"/>
        <v>0</v>
      </c>
    </row>
    <row r="186" spans="1:9" ht="20.100000000000001" hidden="1" customHeight="1">
      <c r="A186" s="7">
        <v>152715</v>
      </c>
      <c r="B186" s="13" t="s">
        <v>207</v>
      </c>
      <c r="C186" s="44">
        <v>20</v>
      </c>
      <c r="D186" s="10"/>
      <c r="E186" s="9">
        <v>58.8</v>
      </c>
      <c r="F186" s="22">
        <f t="shared" si="8"/>
        <v>1581.7199999999998</v>
      </c>
      <c r="G186" s="55">
        <f t="shared" si="9"/>
        <v>1818.9779999999996</v>
      </c>
      <c r="H186" s="56">
        <f t="shared" si="10"/>
        <v>1739.8919999999998</v>
      </c>
      <c r="I186" s="47">
        <f t="shared" si="11"/>
        <v>0</v>
      </c>
    </row>
    <row r="187" spans="1:9" ht="20.100000000000001" hidden="1" customHeight="1">
      <c r="A187" s="7">
        <v>154646</v>
      </c>
      <c r="B187" s="13" t="s">
        <v>208</v>
      </c>
      <c r="C187" s="44">
        <v>208</v>
      </c>
      <c r="D187" s="10"/>
      <c r="E187" s="9">
        <v>486.71999999999997</v>
      </c>
      <c r="F187" s="22">
        <f t="shared" si="8"/>
        <v>13092.767999999998</v>
      </c>
      <c r="G187" s="55">
        <f t="shared" si="9"/>
        <v>15056.683199999998</v>
      </c>
      <c r="H187" s="56">
        <f t="shared" si="10"/>
        <v>14402.0448</v>
      </c>
      <c r="I187" s="47">
        <f t="shared" si="11"/>
        <v>0</v>
      </c>
    </row>
    <row r="188" spans="1:9" ht="20.100000000000001" hidden="1" customHeight="1">
      <c r="A188" s="7">
        <v>152714</v>
      </c>
      <c r="B188" s="13" t="s">
        <v>209</v>
      </c>
      <c r="C188" s="44">
        <v>20</v>
      </c>
      <c r="D188" s="10"/>
      <c r="E188" s="9">
        <v>58.8</v>
      </c>
      <c r="F188" s="22">
        <f t="shared" si="8"/>
        <v>1581.7199999999998</v>
      </c>
      <c r="G188" s="55">
        <f t="shared" si="9"/>
        <v>1818.9779999999996</v>
      </c>
      <c r="H188" s="56">
        <f t="shared" si="10"/>
        <v>1739.8919999999998</v>
      </c>
      <c r="I188" s="47">
        <f t="shared" si="11"/>
        <v>0</v>
      </c>
    </row>
    <row r="189" spans="1:9" ht="20.100000000000001" hidden="1" customHeight="1">
      <c r="A189" s="7">
        <v>153120</v>
      </c>
      <c r="B189" s="13" t="s">
        <v>210</v>
      </c>
      <c r="C189" s="44">
        <v>208</v>
      </c>
      <c r="D189" s="10"/>
      <c r="E189" s="9">
        <v>624</v>
      </c>
      <c r="F189" s="22">
        <f t="shared" si="8"/>
        <v>16785.599999999999</v>
      </c>
      <c r="G189" s="55">
        <f t="shared" si="9"/>
        <v>19303.439999999995</v>
      </c>
      <c r="H189" s="56">
        <f t="shared" si="10"/>
        <v>18464.16</v>
      </c>
      <c r="I189" s="47">
        <f t="shared" si="11"/>
        <v>0</v>
      </c>
    </row>
    <row r="190" spans="1:9" ht="20.100000000000001" hidden="1" customHeight="1">
      <c r="A190" s="7">
        <v>154379</v>
      </c>
      <c r="B190" s="13" t="s">
        <v>211</v>
      </c>
      <c r="C190" s="44">
        <v>20</v>
      </c>
      <c r="D190" s="10"/>
      <c r="E190" s="9">
        <v>83.800000000000011</v>
      </c>
      <c r="F190" s="22">
        <f t="shared" si="8"/>
        <v>2254.2200000000003</v>
      </c>
      <c r="G190" s="55">
        <f t="shared" si="9"/>
        <v>2592.3530000000001</v>
      </c>
      <c r="H190" s="56">
        <f t="shared" si="10"/>
        <v>2479.6420000000003</v>
      </c>
      <c r="I190" s="47">
        <f t="shared" si="11"/>
        <v>0</v>
      </c>
    </row>
    <row r="191" spans="1:9" ht="20.100000000000001" hidden="1" customHeight="1">
      <c r="A191" s="7">
        <v>154899</v>
      </c>
      <c r="B191" s="13" t="s">
        <v>212</v>
      </c>
      <c r="C191" s="44">
        <v>208</v>
      </c>
      <c r="D191" s="10"/>
      <c r="E191" s="9">
        <v>640.64</v>
      </c>
      <c r="F191" s="22">
        <f t="shared" si="8"/>
        <v>17233.216</v>
      </c>
      <c r="G191" s="55">
        <f t="shared" si="9"/>
        <v>19818.198399999997</v>
      </c>
      <c r="H191" s="56">
        <f t="shared" si="10"/>
        <v>18956.537600000003</v>
      </c>
      <c r="I191" s="47">
        <f t="shared" si="11"/>
        <v>0</v>
      </c>
    </row>
    <row r="192" spans="1:9" ht="20.100000000000001" hidden="1" customHeight="1">
      <c r="A192" s="7">
        <v>152712</v>
      </c>
      <c r="B192" s="13" t="s">
        <v>213</v>
      </c>
      <c r="C192" s="44">
        <v>20</v>
      </c>
      <c r="D192" s="10"/>
      <c r="E192" s="9">
        <v>71.399999999999991</v>
      </c>
      <c r="F192" s="22">
        <f t="shared" si="8"/>
        <v>1920.6599999999996</v>
      </c>
      <c r="G192" s="55">
        <f t="shared" si="9"/>
        <v>2208.7589999999996</v>
      </c>
      <c r="H192" s="56">
        <f t="shared" si="10"/>
        <v>2112.7259999999997</v>
      </c>
      <c r="I192" s="47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4">
        <v>1</v>
      </c>
      <c r="D193" s="16"/>
      <c r="E193" s="9">
        <v>4</v>
      </c>
      <c r="F193" s="22">
        <f t="shared" si="8"/>
        <v>107.6</v>
      </c>
      <c r="G193" s="55">
        <f t="shared" si="9"/>
        <v>123.73999999999998</v>
      </c>
      <c r="H193" s="56">
        <f t="shared" si="10"/>
        <v>118.36</v>
      </c>
      <c r="I193" s="65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4">
        <v>4</v>
      </c>
      <c r="D194" s="16"/>
      <c r="E194" s="9">
        <v>13.72</v>
      </c>
      <c r="F194" s="22">
        <f t="shared" si="8"/>
        <v>369.06799999999998</v>
      </c>
      <c r="G194" s="55">
        <f t="shared" si="9"/>
        <v>424.42819999999995</v>
      </c>
      <c r="H194" s="56">
        <f t="shared" si="10"/>
        <v>405.97480000000002</v>
      </c>
      <c r="I194" s="65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4">
        <v>1</v>
      </c>
      <c r="D195" s="16"/>
      <c r="E195" s="9">
        <v>4.46</v>
      </c>
      <c r="F195" s="22">
        <f t="shared" si="8"/>
        <v>119.97399999999999</v>
      </c>
      <c r="G195" s="55">
        <f t="shared" si="9"/>
        <v>137.97009999999997</v>
      </c>
      <c r="H195" s="56">
        <f t="shared" si="10"/>
        <v>131.97139999999999</v>
      </c>
      <c r="I195" s="65">
        <f t="shared" si="11"/>
        <v>0</v>
      </c>
    </row>
    <row r="196" spans="1:9" ht="20.100000000000001" hidden="1" customHeight="1">
      <c r="A196" s="7">
        <v>155051</v>
      </c>
      <c r="B196" s="13" t="s">
        <v>217</v>
      </c>
      <c r="C196" s="44">
        <v>208</v>
      </c>
      <c r="D196" s="10"/>
      <c r="E196" s="9">
        <v>599.04</v>
      </c>
      <c r="F196" s="22">
        <f t="shared" si="8"/>
        <v>16114.175999999998</v>
      </c>
      <c r="G196" s="55">
        <f t="shared" si="9"/>
        <v>18531.302399999997</v>
      </c>
      <c r="H196" s="56">
        <f t="shared" si="10"/>
        <v>17725.5936</v>
      </c>
      <c r="I196" s="47">
        <f t="shared" si="11"/>
        <v>0</v>
      </c>
    </row>
    <row r="197" spans="1:9" ht="20.100000000000001" hidden="1" customHeight="1">
      <c r="A197" s="7">
        <v>155052</v>
      </c>
      <c r="B197" s="13" t="s">
        <v>218</v>
      </c>
      <c r="C197" s="44">
        <v>20</v>
      </c>
      <c r="D197" s="10"/>
      <c r="E197" s="9">
        <v>72</v>
      </c>
      <c r="F197" s="22">
        <f t="shared" si="8"/>
        <v>1936.8</v>
      </c>
      <c r="G197" s="55">
        <f t="shared" si="9"/>
        <v>2227.3199999999997</v>
      </c>
      <c r="H197" s="56">
        <f t="shared" si="10"/>
        <v>2130.48</v>
      </c>
      <c r="I197" s="47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4">
        <v>4</v>
      </c>
      <c r="D198" s="16"/>
      <c r="E198" s="9">
        <v>16.12</v>
      </c>
      <c r="F198" s="22">
        <f t="shared" si="8"/>
        <v>433.62799999999999</v>
      </c>
      <c r="G198" s="55">
        <f t="shared" si="9"/>
        <v>498.67219999999992</v>
      </c>
      <c r="H198" s="56">
        <f t="shared" si="10"/>
        <v>476.99080000000004</v>
      </c>
      <c r="I198" s="65">
        <f t="shared" si="11"/>
        <v>0</v>
      </c>
    </row>
    <row r="199" spans="1:9" ht="20.100000000000001" hidden="1" customHeight="1">
      <c r="A199" s="7">
        <v>154879</v>
      </c>
      <c r="B199" s="13" t="s">
        <v>220</v>
      </c>
      <c r="C199" s="44">
        <v>60</v>
      </c>
      <c r="D199" s="10"/>
      <c r="E199" s="9">
        <v>190.2</v>
      </c>
      <c r="F199" s="22">
        <f t="shared" si="8"/>
        <v>5116.3799999999992</v>
      </c>
      <c r="G199" s="55">
        <f t="shared" si="9"/>
        <v>5883.8369999999986</v>
      </c>
      <c r="H199" s="56">
        <f t="shared" si="10"/>
        <v>5628.0179999999991</v>
      </c>
      <c r="I199" s="47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4">
        <v>1</v>
      </c>
      <c r="D200" s="16"/>
      <c r="E200" s="9">
        <v>4.46</v>
      </c>
      <c r="F200" s="22">
        <f t="shared" si="8"/>
        <v>119.97399999999999</v>
      </c>
      <c r="G200" s="55">
        <f t="shared" si="9"/>
        <v>137.97009999999997</v>
      </c>
      <c r="H200" s="56">
        <f t="shared" si="10"/>
        <v>131.97139999999999</v>
      </c>
      <c r="I200" s="65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4">
        <v>1</v>
      </c>
      <c r="D201" s="16"/>
      <c r="E201" s="9">
        <v>10.86</v>
      </c>
      <c r="F201" s="22">
        <f t="shared" ref="F201:F230" si="12">(D201*C$1)+E201*C$2</f>
        <v>292.13399999999996</v>
      </c>
      <c r="G201" s="55">
        <f t="shared" si="9"/>
        <v>335.95409999999993</v>
      </c>
      <c r="H201" s="56">
        <f t="shared" si="10"/>
        <v>321.34739999999999</v>
      </c>
      <c r="I201" s="65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4">
        <v>1</v>
      </c>
      <c r="D202" s="16"/>
      <c r="E202" s="9">
        <v>6.16</v>
      </c>
      <c r="F202" s="22">
        <f t="shared" si="12"/>
        <v>165.70400000000001</v>
      </c>
      <c r="G202" s="55">
        <f t="shared" ref="G202:G230" si="13">F202*1.15</f>
        <v>190.55959999999999</v>
      </c>
      <c r="H202" s="56">
        <f t="shared" ref="H202:H230" si="14">F202*1.1</f>
        <v>182.27440000000001</v>
      </c>
      <c r="I202" s="65">
        <f t="shared" ref="I202:I230" si="15">SUM(J202:GR202)</f>
        <v>0</v>
      </c>
    </row>
    <row r="203" spans="1:9" ht="20.100000000000001" hidden="1" customHeight="1">
      <c r="A203" s="7">
        <v>155053</v>
      </c>
      <c r="B203" s="13" t="s">
        <v>224</v>
      </c>
      <c r="C203" s="44">
        <v>208</v>
      </c>
      <c r="D203" s="10"/>
      <c r="E203" s="9">
        <v>894.4</v>
      </c>
      <c r="F203" s="22">
        <f t="shared" si="12"/>
        <v>24059.359999999997</v>
      </c>
      <c r="G203" s="55">
        <f t="shared" si="13"/>
        <v>27668.263999999996</v>
      </c>
      <c r="H203" s="56">
        <f t="shared" si="14"/>
        <v>26465.295999999998</v>
      </c>
      <c r="I203" s="47">
        <f t="shared" si="15"/>
        <v>0</v>
      </c>
    </row>
    <row r="204" spans="1:9" ht="20.100000000000001" hidden="1" customHeight="1">
      <c r="A204" s="7">
        <v>155054</v>
      </c>
      <c r="B204" s="13" t="s">
        <v>225</v>
      </c>
      <c r="C204" s="44">
        <v>20</v>
      </c>
      <c r="D204" s="10"/>
      <c r="E204" s="9">
        <v>105.60000000000001</v>
      </c>
      <c r="F204" s="22">
        <f t="shared" si="12"/>
        <v>2840.64</v>
      </c>
      <c r="G204" s="55">
        <f t="shared" si="13"/>
        <v>3266.7359999999994</v>
      </c>
      <c r="H204" s="56">
        <f t="shared" si="14"/>
        <v>3124.7040000000002</v>
      </c>
      <c r="I204" s="47">
        <f t="shared" si="15"/>
        <v>0</v>
      </c>
    </row>
    <row r="205" spans="1:9" ht="20.100000000000001" hidden="1" customHeight="1">
      <c r="A205" s="7">
        <v>150011</v>
      </c>
      <c r="B205" s="13" t="s">
        <v>225</v>
      </c>
      <c r="C205" s="44">
        <v>20</v>
      </c>
      <c r="D205" s="10"/>
      <c r="E205" s="9">
        <v>105.60000000000001</v>
      </c>
      <c r="F205" s="22">
        <f t="shared" si="12"/>
        <v>2840.64</v>
      </c>
      <c r="G205" s="55">
        <f t="shared" si="13"/>
        <v>3266.7359999999994</v>
      </c>
      <c r="H205" s="56">
        <f t="shared" si="14"/>
        <v>3124.7040000000002</v>
      </c>
      <c r="I205" s="47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4">
        <v>4</v>
      </c>
      <c r="D206" s="16"/>
      <c r="E206" s="9">
        <v>22.92</v>
      </c>
      <c r="F206" s="22">
        <f t="shared" si="12"/>
        <v>616.548</v>
      </c>
      <c r="G206" s="55">
        <f t="shared" si="13"/>
        <v>709.03019999999992</v>
      </c>
      <c r="H206" s="56">
        <f t="shared" si="14"/>
        <v>678.20280000000002</v>
      </c>
      <c r="I206" s="65">
        <f t="shared" si="15"/>
        <v>0</v>
      </c>
    </row>
    <row r="207" spans="1:9" ht="20.100000000000001" hidden="1" customHeight="1">
      <c r="A207" s="7">
        <v>154140</v>
      </c>
      <c r="B207" s="13" t="s">
        <v>227</v>
      </c>
      <c r="C207" s="44">
        <v>60</v>
      </c>
      <c r="D207" s="10"/>
      <c r="E207" s="9">
        <v>268.8</v>
      </c>
      <c r="F207" s="22">
        <f t="shared" si="12"/>
        <v>7230.72</v>
      </c>
      <c r="G207" s="55">
        <f t="shared" si="13"/>
        <v>8315.3279999999995</v>
      </c>
      <c r="H207" s="56">
        <f t="shared" si="14"/>
        <v>7953.7920000000013</v>
      </c>
      <c r="I207" s="47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4">
        <v>1</v>
      </c>
      <c r="D208" s="16"/>
      <c r="E208" s="9">
        <v>6.16</v>
      </c>
      <c r="F208" s="22">
        <f t="shared" si="12"/>
        <v>165.70400000000001</v>
      </c>
      <c r="G208" s="55">
        <f t="shared" si="13"/>
        <v>190.55959999999999</v>
      </c>
      <c r="H208" s="56">
        <f t="shared" si="14"/>
        <v>182.27440000000001</v>
      </c>
      <c r="I208" s="65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4">
        <v>4</v>
      </c>
      <c r="D209" s="16"/>
      <c r="E209" s="9">
        <v>22.92</v>
      </c>
      <c r="F209" s="22">
        <f t="shared" si="12"/>
        <v>616.548</v>
      </c>
      <c r="G209" s="55">
        <f t="shared" si="13"/>
        <v>709.03019999999992</v>
      </c>
      <c r="H209" s="56">
        <f t="shared" si="14"/>
        <v>678.20280000000002</v>
      </c>
      <c r="I209" s="65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4">
        <v>1</v>
      </c>
      <c r="D210" s="16"/>
      <c r="E210" s="9">
        <v>6.4</v>
      </c>
      <c r="F210" s="22">
        <f t="shared" si="12"/>
        <v>172.16</v>
      </c>
      <c r="G210" s="55">
        <f t="shared" si="13"/>
        <v>197.98399999999998</v>
      </c>
      <c r="H210" s="56">
        <f t="shared" si="14"/>
        <v>189.376</v>
      </c>
      <c r="I210" s="65">
        <f t="shared" si="15"/>
        <v>0</v>
      </c>
    </row>
    <row r="211" spans="1:9" ht="20.100000000000001" hidden="1" customHeight="1">
      <c r="A211" s="7">
        <v>155055</v>
      </c>
      <c r="B211" s="13" t="s">
        <v>231</v>
      </c>
      <c r="C211" s="44">
        <v>208</v>
      </c>
      <c r="D211" s="10"/>
      <c r="E211" s="9">
        <v>919.36</v>
      </c>
      <c r="F211" s="22">
        <f t="shared" si="12"/>
        <v>24730.784</v>
      </c>
      <c r="G211" s="55">
        <f t="shared" si="13"/>
        <v>28440.401599999997</v>
      </c>
      <c r="H211" s="56">
        <f t="shared" si="14"/>
        <v>27203.862400000002</v>
      </c>
      <c r="I211" s="47">
        <f t="shared" si="15"/>
        <v>0</v>
      </c>
    </row>
    <row r="212" spans="1:9" ht="20.100000000000001" hidden="1" customHeight="1">
      <c r="A212" s="7">
        <v>151174</v>
      </c>
      <c r="B212" s="13" t="s">
        <v>231</v>
      </c>
      <c r="C212" s="44">
        <v>208</v>
      </c>
      <c r="D212" s="10"/>
      <c r="E212" s="9">
        <v>919.36</v>
      </c>
      <c r="F212" s="22">
        <f t="shared" si="12"/>
        <v>24730.784</v>
      </c>
      <c r="G212" s="55">
        <f t="shared" si="13"/>
        <v>28440.401599999997</v>
      </c>
      <c r="H212" s="56">
        <f t="shared" si="14"/>
        <v>27203.862400000002</v>
      </c>
      <c r="I212" s="47">
        <f t="shared" si="15"/>
        <v>0</v>
      </c>
    </row>
    <row r="213" spans="1:9" ht="20.100000000000001" hidden="1" customHeight="1">
      <c r="A213" s="7">
        <v>153394</v>
      </c>
      <c r="B213" s="13" t="s">
        <v>232</v>
      </c>
      <c r="C213" s="44">
        <v>20</v>
      </c>
      <c r="D213" s="10"/>
      <c r="E213" s="9">
        <v>110.19999999999999</v>
      </c>
      <c r="F213" s="22">
        <f t="shared" si="12"/>
        <v>2964.3799999999997</v>
      </c>
      <c r="G213" s="55">
        <f t="shared" si="13"/>
        <v>3409.0369999999994</v>
      </c>
      <c r="H213" s="56">
        <f t="shared" si="14"/>
        <v>3260.8179999999998</v>
      </c>
      <c r="I213" s="47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4">
        <v>4</v>
      </c>
      <c r="D214" s="16"/>
      <c r="E214" s="9">
        <v>24</v>
      </c>
      <c r="F214" s="22">
        <f t="shared" si="12"/>
        <v>645.59999999999991</v>
      </c>
      <c r="G214" s="55">
        <f t="shared" si="13"/>
        <v>742.43999999999983</v>
      </c>
      <c r="H214" s="56">
        <f t="shared" si="14"/>
        <v>710.16</v>
      </c>
      <c r="I214" s="65">
        <f t="shared" si="15"/>
        <v>0</v>
      </c>
    </row>
    <row r="215" spans="1:9" ht="20.100000000000001" hidden="1" customHeight="1">
      <c r="A215" s="7">
        <v>154141</v>
      </c>
      <c r="B215" s="13" t="s">
        <v>234</v>
      </c>
      <c r="C215" s="44">
        <v>60</v>
      </c>
      <c r="D215" s="10"/>
      <c r="E215" s="9">
        <v>295.2</v>
      </c>
      <c r="F215" s="22">
        <f t="shared" si="12"/>
        <v>7940.8799999999992</v>
      </c>
      <c r="G215" s="55">
        <f t="shared" si="13"/>
        <v>9132.0119999999988</v>
      </c>
      <c r="H215" s="56">
        <f t="shared" si="14"/>
        <v>8734.9679999999989</v>
      </c>
      <c r="I215" s="47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4">
        <v>1</v>
      </c>
      <c r="D216" s="16"/>
      <c r="E216" s="9">
        <v>6.52</v>
      </c>
      <c r="F216" s="22">
        <f t="shared" si="12"/>
        <v>175.38799999999998</v>
      </c>
      <c r="G216" s="55">
        <f t="shared" si="13"/>
        <v>201.69619999999995</v>
      </c>
      <c r="H216" s="56">
        <f t="shared" si="14"/>
        <v>192.92679999999999</v>
      </c>
      <c r="I216" s="65">
        <f t="shared" si="15"/>
        <v>0</v>
      </c>
    </row>
    <row r="217" spans="1:9" ht="20.100000000000001" hidden="1" customHeight="1">
      <c r="A217" s="7">
        <v>155057</v>
      </c>
      <c r="B217" s="13" t="s">
        <v>236</v>
      </c>
      <c r="C217" s="44">
        <v>20</v>
      </c>
      <c r="D217" s="10"/>
      <c r="E217" s="9">
        <v>116</v>
      </c>
      <c r="F217" s="22">
        <f t="shared" si="12"/>
        <v>3120.3999999999996</v>
      </c>
      <c r="G217" s="55">
        <f t="shared" si="13"/>
        <v>3588.4599999999991</v>
      </c>
      <c r="H217" s="56">
        <f t="shared" si="14"/>
        <v>3432.44</v>
      </c>
      <c r="I217" s="47">
        <f t="shared" si="15"/>
        <v>0</v>
      </c>
    </row>
    <row r="218" spans="1:9" ht="20.100000000000001" hidden="1" customHeight="1">
      <c r="A218" s="7">
        <v>150941</v>
      </c>
      <c r="B218" s="13" t="s">
        <v>236</v>
      </c>
      <c r="C218" s="44">
        <v>20</v>
      </c>
      <c r="D218" s="10"/>
      <c r="E218" s="9">
        <v>116</v>
      </c>
      <c r="F218" s="22">
        <f t="shared" si="12"/>
        <v>3120.3999999999996</v>
      </c>
      <c r="G218" s="55">
        <f t="shared" si="13"/>
        <v>3588.4599999999991</v>
      </c>
      <c r="H218" s="56">
        <f t="shared" si="14"/>
        <v>3432.44</v>
      </c>
      <c r="I218" s="47">
        <f t="shared" si="15"/>
        <v>0</v>
      </c>
    </row>
    <row r="219" spans="1:9" ht="20.100000000000001" hidden="1" customHeight="1">
      <c r="A219" s="7">
        <v>155056</v>
      </c>
      <c r="B219" s="13" t="s">
        <v>237</v>
      </c>
      <c r="C219" s="44">
        <v>208</v>
      </c>
      <c r="D219" s="10"/>
      <c r="E219" s="9">
        <v>1000.4799999999999</v>
      </c>
      <c r="F219" s="22">
        <f t="shared" si="12"/>
        <v>26912.911999999997</v>
      </c>
      <c r="G219" s="55">
        <f t="shared" si="13"/>
        <v>30949.848799999992</v>
      </c>
      <c r="H219" s="56">
        <f t="shared" si="14"/>
        <v>29604.2032</v>
      </c>
      <c r="I219" s="47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4">
        <v>4</v>
      </c>
      <c r="D220" s="16"/>
      <c r="E220" s="9">
        <v>24.64</v>
      </c>
      <c r="F220" s="22">
        <f t="shared" si="12"/>
        <v>662.81600000000003</v>
      </c>
      <c r="G220" s="55">
        <f t="shared" si="13"/>
        <v>762.23839999999996</v>
      </c>
      <c r="H220" s="56">
        <f t="shared" si="14"/>
        <v>729.09760000000006</v>
      </c>
      <c r="I220" s="65">
        <f t="shared" si="15"/>
        <v>0</v>
      </c>
    </row>
    <row r="221" spans="1:9" ht="20.100000000000001" hidden="1" customHeight="1">
      <c r="A221" s="7">
        <v>154142</v>
      </c>
      <c r="B221" s="13" t="s">
        <v>239</v>
      </c>
      <c r="C221" s="44">
        <v>60</v>
      </c>
      <c r="D221" s="10"/>
      <c r="E221" s="9">
        <v>318.59999999999997</v>
      </c>
      <c r="F221" s="22">
        <f t="shared" si="12"/>
        <v>8570.3399999999983</v>
      </c>
      <c r="G221" s="55">
        <f t="shared" si="13"/>
        <v>9855.8909999999978</v>
      </c>
      <c r="H221" s="56">
        <f t="shared" si="14"/>
        <v>9427.3739999999998</v>
      </c>
      <c r="I221" s="47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4">
        <v>1</v>
      </c>
      <c r="D222" s="16"/>
      <c r="E222" s="9">
        <v>3.43</v>
      </c>
      <c r="F222" s="22">
        <f t="shared" si="12"/>
        <v>92.266999999999996</v>
      </c>
      <c r="G222" s="55">
        <f t="shared" si="13"/>
        <v>106.10704999999999</v>
      </c>
      <c r="H222" s="56">
        <f t="shared" si="14"/>
        <v>101.4937</v>
      </c>
      <c r="I222" s="65">
        <f t="shared" si="15"/>
        <v>0</v>
      </c>
    </row>
    <row r="223" spans="1:9" ht="20.100000000000001" hidden="1" customHeight="1">
      <c r="A223" s="7">
        <v>152196</v>
      </c>
      <c r="B223" s="13" t="s">
        <v>241</v>
      </c>
      <c r="C223" s="44">
        <v>208</v>
      </c>
      <c r="D223" s="10"/>
      <c r="E223" s="9">
        <v>522.07999999999993</v>
      </c>
      <c r="F223" s="22">
        <f t="shared" si="12"/>
        <v>14043.951999999997</v>
      </c>
      <c r="G223" s="55">
        <f t="shared" si="13"/>
        <v>16150.544799999996</v>
      </c>
      <c r="H223" s="56">
        <f t="shared" si="14"/>
        <v>15448.347199999998</v>
      </c>
      <c r="I223" s="47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4">
        <v>4</v>
      </c>
      <c r="D224" s="16"/>
      <c r="E224" s="9">
        <v>12</v>
      </c>
      <c r="F224" s="22">
        <f t="shared" si="12"/>
        <v>322.79999999999995</v>
      </c>
      <c r="G224" s="55">
        <f t="shared" si="13"/>
        <v>371.21999999999991</v>
      </c>
      <c r="H224" s="56">
        <f t="shared" si="14"/>
        <v>355.08</v>
      </c>
      <c r="I224" s="65">
        <f t="shared" si="15"/>
        <v>0</v>
      </c>
    </row>
    <row r="225" spans="1:9" ht="20.100000000000001" customHeight="1">
      <c r="A225" s="7">
        <v>838751</v>
      </c>
      <c r="B225" s="13" t="s">
        <v>243</v>
      </c>
      <c r="C225" s="44">
        <v>5</v>
      </c>
      <c r="D225" s="16"/>
      <c r="E225" s="9">
        <v>239.25</v>
      </c>
      <c r="F225" s="22">
        <f t="shared" si="12"/>
        <v>6435.8249999999998</v>
      </c>
      <c r="G225" s="55">
        <f t="shared" si="13"/>
        <v>7401.1987499999996</v>
      </c>
      <c r="H225" s="56">
        <f t="shared" si="14"/>
        <v>7079.4075000000003</v>
      </c>
      <c r="I225" s="65">
        <f t="shared" si="15"/>
        <v>0</v>
      </c>
    </row>
    <row r="226" spans="1:9" ht="20.100000000000001" customHeight="1">
      <c r="A226" s="7" t="s">
        <v>244</v>
      </c>
      <c r="B226" s="13" t="s">
        <v>245</v>
      </c>
      <c r="C226" s="44">
        <v>1</v>
      </c>
      <c r="D226" s="16"/>
      <c r="E226" s="9">
        <v>6.02</v>
      </c>
      <c r="F226" s="22">
        <f t="shared" si="12"/>
        <v>161.93799999999999</v>
      </c>
      <c r="G226" s="55">
        <f t="shared" si="13"/>
        <v>186.22869999999998</v>
      </c>
      <c r="H226" s="56">
        <f t="shared" si="14"/>
        <v>178.1318</v>
      </c>
      <c r="I226" s="65">
        <f t="shared" si="15"/>
        <v>0</v>
      </c>
    </row>
    <row r="227" spans="1:9" ht="20.100000000000001" customHeight="1">
      <c r="A227" s="7" t="s">
        <v>246</v>
      </c>
      <c r="B227" s="13" t="s">
        <v>247</v>
      </c>
      <c r="C227" s="44">
        <v>5</v>
      </c>
      <c r="D227" s="16"/>
      <c r="E227" s="9">
        <v>26.45</v>
      </c>
      <c r="F227" s="22">
        <f t="shared" si="12"/>
        <v>711.505</v>
      </c>
      <c r="G227" s="55">
        <f t="shared" si="13"/>
        <v>818.23074999999994</v>
      </c>
      <c r="H227" s="56">
        <f t="shared" si="14"/>
        <v>782.65550000000007</v>
      </c>
      <c r="I227" s="65">
        <f t="shared" si="15"/>
        <v>0</v>
      </c>
    </row>
    <row r="228" spans="1:9" ht="20.100000000000001" hidden="1" customHeight="1">
      <c r="A228" s="7" t="s">
        <v>248</v>
      </c>
      <c r="B228" s="13" t="s">
        <v>249</v>
      </c>
      <c r="C228" s="44">
        <v>0.94599999999999995</v>
      </c>
      <c r="D228" s="10"/>
      <c r="E228" s="9">
        <v>7.4733999999999998</v>
      </c>
      <c r="F228" s="22">
        <f t="shared" si="12"/>
        <v>201.03446</v>
      </c>
      <c r="G228" s="55">
        <f t="shared" si="13"/>
        <v>231.18962899999997</v>
      </c>
      <c r="H228" s="56">
        <f t="shared" si="14"/>
        <v>221.13790600000002</v>
      </c>
      <c r="I228" s="47">
        <f t="shared" si="15"/>
        <v>0</v>
      </c>
    </row>
    <row r="229" spans="1:9" ht="20.100000000000001" customHeight="1">
      <c r="A229" s="7" t="s">
        <v>250</v>
      </c>
      <c r="B229" s="13" t="s">
        <v>251</v>
      </c>
      <c r="C229" s="44">
        <v>5</v>
      </c>
      <c r="D229" s="16"/>
      <c r="E229" s="9">
        <v>30.25</v>
      </c>
      <c r="F229" s="22">
        <f t="shared" si="12"/>
        <v>813.72499999999991</v>
      </c>
      <c r="G229" s="55">
        <f t="shared" si="13"/>
        <v>935.78374999999983</v>
      </c>
      <c r="H229" s="56">
        <f t="shared" si="14"/>
        <v>895.09749999999997</v>
      </c>
      <c r="I229" s="65">
        <f t="shared" si="15"/>
        <v>0</v>
      </c>
    </row>
    <row r="230" spans="1:9" ht="20.100000000000001" hidden="1" customHeight="1">
      <c r="A230" s="7" t="s">
        <v>252</v>
      </c>
      <c r="B230" s="13" t="s">
        <v>253</v>
      </c>
      <c r="C230" s="44">
        <v>0.25</v>
      </c>
      <c r="D230" s="10"/>
      <c r="E230" s="9">
        <v>0.11</v>
      </c>
      <c r="F230" s="22">
        <f t="shared" si="12"/>
        <v>2.9590000000000001</v>
      </c>
      <c r="G230" s="55">
        <f t="shared" si="13"/>
        <v>3.4028499999999999</v>
      </c>
      <c r="H230" s="56">
        <f t="shared" si="14"/>
        <v>3.2549000000000001</v>
      </c>
      <c r="I230" s="47">
        <f t="shared" si="15"/>
        <v>0</v>
      </c>
    </row>
    <row r="231" spans="1:9">
      <c r="D231" s="50"/>
    </row>
    <row r="232" spans="1:9">
      <c r="D232" s="50"/>
    </row>
    <row r="233" spans="1:9">
      <c r="D233" s="50"/>
    </row>
    <row r="234" spans="1:9">
      <c r="D234" s="50"/>
    </row>
    <row r="235" spans="1:9">
      <c r="D235" s="50"/>
    </row>
    <row r="236" spans="1:9">
      <c r="D236" s="50"/>
    </row>
    <row r="237" spans="1:9">
      <c r="D237" s="50"/>
    </row>
    <row r="238" spans="1:9">
      <c r="D238" s="50"/>
    </row>
    <row r="239" spans="1:9">
      <c r="D239" s="50"/>
    </row>
  </sheetData>
  <autoFilter ref="A5:J230">
    <filterColumn colId="2">
      <filters>
        <filter val="1"/>
        <filter val="4"/>
        <filter val="5"/>
      </filters>
    </filterColumn>
  </autoFilter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16"/>
  <sheetViews>
    <sheetView tabSelected="1" workbookViewId="0">
      <selection activeCell="C17" sqref="C17"/>
    </sheetView>
  </sheetViews>
  <sheetFormatPr defaultRowHeight="15"/>
  <cols>
    <col min="1" max="1" width="9.140625" style="57"/>
    <col min="2" max="2" width="48.28515625" style="57" bestFit="1" customWidth="1"/>
    <col min="3" max="3" width="21.85546875" style="57" bestFit="1" customWidth="1"/>
    <col min="4" max="16384" width="9.140625" style="57"/>
  </cols>
  <sheetData>
    <row r="4" spans="2:4">
      <c r="B4" s="57" t="s">
        <v>508</v>
      </c>
      <c r="C4" s="57" t="s">
        <v>509</v>
      </c>
      <c r="D4" s="58" t="s">
        <v>510</v>
      </c>
    </row>
    <row r="6" spans="2:4" ht="18.75">
      <c r="D6" s="59" t="s">
        <v>511</v>
      </c>
    </row>
    <row r="9" spans="2:4">
      <c r="B9" s="57" t="s">
        <v>512</v>
      </c>
      <c r="C9" s="57" t="s">
        <v>509</v>
      </c>
      <c r="D9" s="58" t="s">
        <v>513</v>
      </c>
    </row>
    <row r="13" spans="2:4">
      <c r="C13" s="57" t="s">
        <v>514</v>
      </c>
      <c r="D13" s="58" t="s">
        <v>515</v>
      </c>
    </row>
    <row r="16" spans="2:4">
      <c r="B16" s="57" t="s">
        <v>516</v>
      </c>
      <c r="D16" s="58" t="s">
        <v>517</v>
      </c>
    </row>
  </sheetData>
  <hyperlinks>
    <hyperlink ref="D4" r:id="rId1"/>
    <hyperlink ref="D9" r:id="rId2"/>
    <hyperlink ref="D13" r:id="rId3"/>
    <hyperlink ref="D16" r:id="rId4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L5" sqref="L5"/>
    </sheetView>
  </sheetViews>
  <sheetFormatPr defaultRowHeight="15"/>
  <cols>
    <col min="1" max="2" width="9.140625" style="57"/>
    <col min="3" max="3" width="26.85546875" style="57" bestFit="1" customWidth="1"/>
    <col min="4" max="16384" width="9.140625" style="57"/>
  </cols>
  <sheetData>
    <row r="4" spans="3:12">
      <c r="L4" s="57">
        <v>1111</v>
      </c>
    </row>
    <row r="6" spans="3:12">
      <c r="D6" s="58" t="s">
        <v>518</v>
      </c>
    </row>
    <row r="9" spans="3:12">
      <c r="C9" s="57" t="s">
        <v>519</v>
      </c>
      <c r="D9" s="58" t="s">
        <v>520</v>
      </c>
    </row>
    <row r="12" spans="3:12">
      <c r="C12" s="57" t="s">
        <v>521</v>
      </c>
      <c r="D12" s="58" t="s">
        <v>522</v>
      </c>
    </row>
    <row r="14" spans="3:12">
      <c r="C14" s="57" t="s">
        <v>523</v>
      </c>
      <c r="D14" s="58" t="s">
        <v>524</v>
      </c>
    </row>
    <row r="16" spans="3:12">
      <c r="C16" s="57" t="s">
        <v>525</v>
      </c>
      <c r="D16" s="58" t="s">
        <v>526</v>
      </c>
    </row>
    <row r="18" spans="3:11">
      <c r="C18" s="57" t="s">
        <v>527</v>
      </c>
      <c r="D18" s="58" t="s">
        <v>528</v>
      </c>
    </row>
    <row r="20" spans="3:11">
      <c r="C20" s="57" t="s">
        <v>529</v>
      </c>
      <c r="D20" s="58" t="s">
        <v>530</v>
      </c>
    </row>
    <row r="24" spans="3:11">
      <c r="K24" s="66" t="s">
        <v>537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E8"/>
  <sheetViews>
    <sheetView workbookViewId="0">
      <selection activeCell="K28" sqref="K28"/>
    </sheetView>
  </sheetViews>
  <sheetFormatPr defaultRowHeight="12.75"/>
  <cols>
    <col min="3" max="3" width="23.140625" bestFit="1" customWidth="1"/>
  </cols>
  <sheetData>
    <row r="3" spans="2:5">
      <c r="C3" t="s">
        <v>503</v>
      </c>
      <c r="D3" s="80">
        <f>D4-E4</f>
        <v>0</v>
      </c>
      <c r="E3" s="80"/>
    </row>
    <row r="4" spans="2:5">
      <c r="D4" s="43">
        <f>SUM(D6:D73)</f>
        <v>27000</v>
      </c>
      <c r="E4" s="43">
        <f>SUM(E6:E73)</f>
        <v>27000</v>
      </c>
    </row>
    <row r="5" spans="2:5">
      <c r="B5" t="s">
        <v>497</v>
      </c>
      <c r="C5" t="s">
        <v>498</v>
      </c>
      <c r="D5" t="s">
        <v>9</v>
      </c>
      <c r="E5" t="s">
        <v>499</v>
      </c>
    </row>
    <row r="6" spans="2:5">
      <c r="B6" s="42">
        <v>43950</v>
      </c>
      <c r="C6" t="s">
        <v>500</v>
      </c>
      <c r="D6">
        <v>27000</v>
      </c>
    </row>
    <row r="7" spans="2:5">
      <c r="B7" s="42">
        <v>43955</v>
      </c>
      <c r="C7" t="s">
        <v>501</v>
      </c>
      <c r="E7">
        <v>26740</v>
      </c>
    </row>
    <row r="8" spans="2:5">
      <c r="B8" s="42">
        <v>43955</v>
      </c>
      <c r="C8" t="s">
        <v>502</v>
      </c>
      <c r="E8">
        <v>260</v>
      </c>
    </row>
  </sheetData>
  <mergeCells count="1">
    <mergeCell ref="D3:E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74" t="s">
        <v>2</v>
      </c>
      <c r="B4" s="74" t="s">
        <v>3</v>
      </c>
      <c r="C4" s="74" t="s">
        <v>4</v>
      </c>
      <c r="D4" s="82" t="s">
        <v>5</v>
      </c>
      <c r="E4" s="81" t="s">
        <v>6</v>
      </c>
      <c r="F4" s="81" t="s">
        <v>7</v>
      </c>
      <c r="G4" s="60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74"/>
      <c r="B5" s="74"/>
      <c r="C5" s="74"/>
      <c r="D5" s="83"/>
      <c r="E5" s="81"/>
      <c r="F5" s="81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74" t="s">
        <v>2</v>
      </c>
      <c r="B1" s="74" t="s">
        <v>3</v>
      </c>
      <c r="C1" s="74" t="s">
        <v>4</v>
      </c>
    </row>
    <row r="2" spans="1:7" s="6" customFormat="1" ht="13.5" customHeight="1">
      <c r="A2" s="74"/>
      <c r="B2" s="74"/>
      <c r="C2" s="74"/>
      <c r="F2" s="6" t="s">
        <v>533</v>
      </c>
      <c r="G2" s="6" t="s">
        <v>534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5">
        <v>1177.752859101281</v>
      </c>
      <c r="E3" s="56">
        <v>1126.5462130533995</v>
      </c>
      <c r="F3" s="1">
        <v>1309</v>
      </c>
      <c r="G3" s="1" t="s">
        <v>531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5">
        <v>302.16809630880113</v>
      </c>
      <c r="E4" s="56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5">
        <v>1595.1664619092526</v>
      </c>
      <c r="E5" s="56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5">
        <v>331.6821894366376</v>
      </c>
      <c r="E6" s="56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5">
        <v>328.03083897049004</v>
      </c>
      <c r="E7" s="56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5">
        <v>1195.3216138890919</v>
      </c>
      <c r="E8" s="56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5">
        <v>312.42775725323946</v>
      </c>
      <c r="E9" s="56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5">
        <v>33983.37008719446</v>
      </c>
      <c r="E10" s="56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5">
        <v>11579.274697591596</v>
      </c>
      <c r="E11" s="56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5">
        <v>4110.8915428057817</v>
      </c>
      <c r="E12" s="56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5">
        <v>918.78973671840879</v>
      </c>
      <c r="E13" s="56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5">
        <v>239.6614633630619</v>
      </c>
      <c r="E14" s="56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5">
        <v>32722.882774483078</v>
      </c>
      <c r="E15" s="56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5">
        <v>10808.247751202614</v>
      </c>
      <c r="E16" s="56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5">
        <v>3713.5449407672895</v>
      </c>
      <c r="E17" s="56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5">
        <v>929.56356771007347</v>
      </c>
      <c r="E18" s="56">
        <v>889.14776041833125</v>
      </c>
      <c r="F18" s="1">
        <v>946</v>
      </c>
      <c r="G18" s="1" t="s">
        <v>531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5">
        <v>783.32315400095149</v>
      </c>
      <c r="E19" s="56">
        <v>749.2656255661276</v>
      </c>
      <c r="F19" s="1">
        <v>787</v>
      </c>
      <c r="G19" s="1" t="s">
        <v>531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5">
        <v>223.8237667056722</v>
      </c>
      <c r="E20" s="56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5">
        <v>25367.339318850569</v>
      </c>
      <c r="E21" s="56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5">
        <v>8030.0070594976787</v>
      </c>
      <c r="E22" s="56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5">
        <v>2726.3789761033827</v>
      </c>
      <c r="E23" s="56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5">
        <v>749.31622111495756</v>
      </c>
      <c r="E24" s="56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5">
        <v>608.1519784247464</v>
      </c>
      <c r="E25" s="56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5">
        <v>168.00945851861033</v>
      </c>
      <c r="E26" s="56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5">
        <v>1834.3129075848972</v>
      </c>
      <c r="E27" s="56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5">
        <v>49.740323890763086</v>
      </c>
      <c r="E28" s="56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5">
        <v>64356.463868351493</v>
      </c>
      <c r="E29" s="56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5">
        <v>1248.0245094056531</v>
      </c>
      <c r="E30" s="56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5">
        <v>319.7360088848942</v>
      </c>
      <c r="E31" s="56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5">
        <v>1772.1631811133898</v>
      </c>
      <c r="E32" s="56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5">
        <v>373.89992540562764</v>
      </c>
      <c r="E33" s="56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5">
        <v>1587.7000990644133</v>
      </c>
      <c r="E34" s="56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5">
        <v>333.79033894576867</v>
      </c>
      <c r="E35" s="56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5">
        <v>35690.413865173177</v>
      </c>
      <c r="E36" s="56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5">
        <v>10833.968635270467</v>
      </c>
      <c r="E37" s="56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5">
        <v>3807.8287960545499</v>
      </c>
      <c r="E38" s="56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5">
        <v>1025.9680098733741</v>
      </c>
      <c r="E39" s="56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5">
        <v>227.68014698616645</v>
      </c>
      <c r="E40" s="56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5">
        <v>1926.9804106902106</v>
      </c>
      <c r="E41" s="56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5">
        <v>413.3910958914895</v>
      </c>
      <c r="E42" s="56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5">
        <v>51660.20372125932</v>
      </c>
      <c r="E43" s="56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5">
        <v>5244.0219039637877</v>
      </c>
      <c r="E44" s="56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5">
        <v>1359.0779138330779</v>
      </c>
      <c r="E45" s="56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5">
        <v>305.80059543143977</v>
      </c>
      <c r="E46" s="56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5">
        <v>48508.520205108245</v>
      </c>
      <c r="E47" s="56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5">
        <v>14546.23161300508</v>
      </c>
      <c r="E48" s="56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5">
        <v>4906.5232268594009</v>
      </c>
      <c r="E49" s="56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5">
        <v>1293.3276592949969</v>
      </c>
      <c r="E50" s="56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5">
        <v>1042.600531073118</v>
      </c>
      <c r="E51" s="56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5">
        <v>279.46291500436814</v>
      </c>
      <c r="E52" s="56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5">
        <v>39738.618247122562</v>
      </c>
      <c r="E53" s="56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5">
        <v>12135.0356119363</v>
      </c>
      <c r="E54" s="56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5">
        <v>4375.0931947917325</v>
      </c>
      <c r="E55" s="56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5">
        <v>1197.8759049343837</v>
      </c>
      <c r="E56" s="56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5">
        <v>995.04656830991246</v>
      </c>
      <c r="E57" s="56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5">
        <v>269.66440180823776</v>
      </c>
      <c r="E58" s="56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5">
        <v>34104.471001366837</v>
      </c>
      <c r="E59" s="56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5">
        <v>10452.722803423465</v>
      </c>
      <c r="E60" s="56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5">
        <v>3713.5449407672895</v>
      </c>
      <c r="E61" s="56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5">
        <v>1218.7739349664585</v>
      </c>
      <c r="E62" s="56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5">
        <v>249.24311864887829</v>
      </c>
      <c r="E63" s="56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5">
        <v>1858.0890663792845</v>
      </c>
      <c r="E64" s="56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5">
        <v>391.26589350503588</v>
      </c>
      <c r="E65" s="56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5">
        <v>55315.354504123716</v>
      </c>
      <c r="E66" s="56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5">
        <v>1220.9429647794273</v>
      </c>
      <c r="E67" s="56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5">
        <v>325.89383024755517</v>
      </c>
      <c r="E68" s="56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5">
        <v>1541.1862046142505</v>
      </c>
      <c r="E69" s="56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5">
        <v>325.89383024755517</v>
      </c>
      <c r="E70" s="56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5">
        <v>40930.776794536236</v>
      </c>
      <c r="E71" s="56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5">
        <v>12499.086680294387</v>
      </c>
      <c r="E72" s="56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5">
        <v>4506.3459906354838</v>
      </c>
      <c r="E73" s="56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5">
        <v>1024.8979653592098</v>
      </c>
      <c r="E74" s="56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5">
        <v>277.75433386248488</v>
      </c>
      <c r="E75" s="56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5">
        <v>946.3534288199611</v>
      </c>
      <c r="E76" s="56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5">
        <v>246.8513072639538</v>
      </c>
      <c r="E77" s="56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5">
        <v>33704.569257717565</v>
      </c>
      <c r="E78" s="56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5">
        <v>806.82284862097993</v>
      </c>
      <c r="E79" s="56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5">
        <v>230.53847970684239</v>
      </c>
      <c r="E80" s="56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5">
        <v>26128.359498416092</v>
      </c>
      <c r="E81" s="56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5">
        <v>8270.9072712826073</v>
      </c>
      <c r="E82" s="56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5">
        <v>2808.1703453864848</v>
      </c>
      <c r="E83" s="56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5">
        <v>771.79570774840647</v>
      </c>
      <c r="E84" s="56">
        <v>738.23937262891059</v>
      </c>
      <c r="F84" s="1">
        <v>729</v>
      </c>
      <c r="G84" s="1" t="s">
        <v>531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5">
        <v>626.3965377774889</v>
      </c>
      <c r="E85" s="56">
        <v>599.16190570020683</v>
      </c>
      <c r="F85" s="1">
        <v>591</v>
      </c>
      <c r="G85" s="1" t="s">
        <v>531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5">
        <v>173.04974227416861</v>
      </c>
      <c r="E86" s="56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5">
        <v>831.00618463064313</v>
      </c>
      <c r="E87" s="56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5">
        <v>181.01977118406319</v>
      </c>
      <c r="E88" s="56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5">
        <v>31665.129617297349</v>
      </c>
      <c r="E89" s="56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5">
        <v>898.0660496187387</v>
      </c>
      <c r="E90" s="56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5">
        <v>204.39440626865076</v>
      </c>
      <c r="E91" s="56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5">
        <v>31135.078699851081</v>
      </c>
      <c r="E92" s="56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5">
        <v>9817.9465406363652</v>
      </c>
      <c r="E93" s="56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5">
        <v>917.69936461124871</v>
      </c>
      <c r="E94" s="56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5">
        <v>198.1262453628386</v>
      </c>
      <c r="E95" s="56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5">
        <v>28482.988923768466</v>
      </c>
      <c r="E96" s="56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5">
        <v>9186.886098462508</v>
      </c>
      <c r="E97" s="56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5">
        <v>851.52550020260571</v>
      </c>
      <c r="E98" s="56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5">
        <v>185.93033003591398</v>
      </c>
      <c r="E99" s="56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5">
        <v>20134.233245208765</v>
      </c>
      <c r="E100" s="56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5">
        <v>6501.1767860423679</v>
      </c>
      <c r="E101" s="56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5">
        <v>2438.2505036130951</v>
      </c>
      <c r="E102" s="56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5">
        <v>647.22889486376255</v>
      </c>
      <c r="E103" s="56">
        <v>619.08850813055562</v>
      </c>
      <c r="F103" s="1">
        <v>673</v>
      </c>
      <c r="G103" s="1" t="s">
        <v>531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5">
        <v>531.63977951554352</v>
      </c>
      <c r="E104" s="56">
        <v>508.52500649312873</v>
      </c>
      <c r="F104" s="1">
        <v>554</v>
      </c>
      <c r="G104" s="1" t="s">
        <v>531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5">
        <v>142.37038041418734</v>
      </c>
      <c r="E105" s="56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5">
        <v>19023.378997197251</v>
      </c>
      <c r="E106" s="56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5">
        <v>6168.445463717806</v>
      </c>
      <c r="E107" s="56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5">
        <v>558.00082319815658</v>
      </c>
      <c r="E108" s="56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5">
        <v>459.92795124211705</v>
      </c>
      <c r="E109" s="56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5">
        <v>130.23727623161872</v>
      </c>
      <c r="E110" s="56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5">
        <v>628.70499999999993</v>
      </c>
      <c r="E111" s="56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5">
        <v>913.96250000000009</v>
      </c>
      <c r="E112" s="56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5">
        <v>202.39999999999998</v>
      </c>
      <c r="E113" s="56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5">
        <v>239.08499999999995</v>
      </c>
      <c r="E114" s="56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5">
        <v>246.67499999999998</v>
      </c>
      <c r="E115" s="56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5">
        <v>1127.4312499999999</v>
      </c>
      <c r="E116" s="56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5">
        <v>275.45375000000001</v>
      </c>
      <c r="E117" s="56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5">
        <v>283.67624999999998</v>
      </c>
      <c r="E118" s="56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5">
        <v>295.06124999999997</v>
      </c>
      <c r="E119" s="56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5">
        <v>809.59999999999991</v>
      </c>
      <c r="E120" s="56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5">
        <v>113.2175</v>
      </c>
      <c r="E121" s="56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5">
        <v>456.98125000000005</v>
      </c>
      <c r="E122" s="56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5">
        <v>156.85999999999999</v>
      </c>
      <c r="E123" s="56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5">
        <v>610.36249999999995</v>
      </c>
      <c r="E124" s="56">
        <v>583.82500000000005</v>
      </c>
      <c r="F124" s="1">
        <v>583</v>
      </c>
      <c r="G124" s="1" t="s">
        <v>532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5">
        <v>1157.4749999999999</v>
      </c>
      <c r="E125" s="56">
        <v>1107.1500000000001</v>
      </c>
      <c r="F125" s="1">
        <v>974</v>
      </c>
      <c r="G125" s="1" t="s">
        <v>535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5">
        <v>946.22</v>
      </c>
      <c r="E126" s="56">
        <v>905.08000000000015</v>
      </c>
      <c r="F126" s="1">
        <v>776</v>
      </c>
      <c r="G126" s="1" t="s">
        <v>536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5">
        <v>259.64125000000001</v>
      </c>
      <c r="E127" s="56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5">
        <v>1200.1687499999998</v>
      </c>
      <c r="E128" s="56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471</v>
      </c>
      <c r="D129" s="55">
        <v>282.11966749999993</v>
      </c>
      <c r="E129" s="56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471</v>
      </c>
      <c r="D130" s="55">
        <v>246.21896749999999</v>
      </c>
      <c r="E130" s="56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5">
        <v>361.15749999999997</v>
      </c>
      <c r="E131" s="56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5">
        <v>1405.4149999999997</v>
      </c>
      <c r="E132" s="56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5">
        <v>252.99999999999997</v>
      </c>
      <c r="E133" s="56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5">
        <v>1216.9299999999996</v>
      </c>
      <c r="E134" s="56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5">
        <v>302.33500000000004</v>
      </c>
      <c r="E135" s="56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5">
        <v>280.19749999999993</v>
      </c>
      <c r="E136" s="56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5">
        <v>1084.105</v>
      </c>
      <c r="E137" s="56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5">
        <v>280.19749999999993</v>
      </c>
      <c r="E138" s="56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5">
        <v>46177.55999999999</v>
      </c>
      <c r="E139" s="56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5">
        <v>5066.3249999999998</v>
      </c>
      <c r="E140" s="56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5">
        <v>1073.9849999999999</v>
      </c>
      <c r="E141" s="56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5">
        <v>14402.025</v>
      </c>
      <c r="E142" s="56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5">
        <v>302.33500000000004</v>
      </c>
      <c r="E143" s="56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5">
        <v>1172.6549999999997</v>
      </c>
      <c r="E144" s="56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5">
        <v>317.19874999999996</v>
      </c>
      <c r="E145" s="56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5">
        <v>52755.55999999999</v>
      </c>
      <c r="E146" s="56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5">
        <v>5762.0749999999998</v>
      </c>
      <c r="E147" s="56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5">
        <v>5762.0749999999998</v>
      </c>
      <c r="E148" s="56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5">
        <v>1216.9299999999996</v>
      </c>
      <c r="E149" s="56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5">
        <v>16394.400000000001</v>
      </c>
      <c r="E150" s="56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5">
        <v>228.64875000000001</v>
      </c>
      <c r="E151" s="56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5">
        <v>3978.4249999999997</v>
      </c>
      <c r="E152" s="56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5">
        <v>895.61999999999989</v>
      </c>
      <c r="E153" s="56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5">
        <v>228.64875000000001</v>
      </c>
      <c r="E154" s="56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5">
        <v>895.61999999999989</v>
      </c>
      <c r="E155" s="56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5">
        <v>294.745</v>
      </c>
      <c r="E156" s="56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5">
        <v>48348.299999999996</v>
      </c>
      <c r="E157" s="56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5">
        <v>5294.0249999999987</v>
      </c>
      <c r="E158" s="56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5">
        <v>5294.0249999999987</v>
      </c>
      <c r="E159" s="56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5">
        <v>1139.7649999999999</v>
      </c>
      <c r="E160" s="56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5">
        <v>15198.974999999997</v>
      </c>
      <c r="E161" s="56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5">
        <v>44467.279999999992</v>
      </c>
      <c r="E162" s="56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5">
        <v>1049.95</v>
      </c>
      <c r="E163" s="56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5">
        <v>13889.7</v>
      </c>
      <c r="E164" s="56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5">
        <v>22957.22</v>
      </c>
      <c r="E165" s="56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5">
        <v>44335.72</v>
      </c>
      <c r="E166" s="56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5">
        <v>4693.1499999999996</v>
      </c>
      <c r="E167" s="56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5">
        <v>41638.740000000005</v>
      </c>
      <c r="E168" s="56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5">
        <v>4383.2249999999995</v>
      </c>
      <c r="E169" s="56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5">
        <v>18813.079999999998</v>
      </c>
      <c r="E170" s="56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5">
        <v>2087.25</v>
      </c>
      <c r="E171" s="56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5">
        <v>13945.36</v>
      </c>
      <c r="E172" s="56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5">
        <v>1638.175</v>
      </c>
      <c r="E173" s="56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5">
        <v>19668.22</v>
      </c>
      <c r="E174" s="56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5">
        <v>2258.0249999999996</v>
      </c>
      <c r="E175" s="56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5">
        <v>19076.199999999993</v>
      </c>
      <c r="E176" s="56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5">
        <v>2169.4749999999999</v>
      </c>
      <c r="E177" s="56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5">
        <v>16379.220000000003</v>
      </c>
      <c r="E178" s="56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5">
        <v>1859.55</v>
      </c>
      <c r="E179" s="56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5">
        <v>1859.55</v>
      </c>
      <c r="E180" s="56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5">
        <v>15392.519999999999</v>
      </c>
      <c r="E181" s="56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5">
        <v>1859.55</v>
      </c>
      <c r="E182" s="56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5">
        <v>19734</v>
      </c>
      <c r="E183" s="56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5">
        <v>2650.1750000000002</v>
      </c>
      <c r="E184" s="56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5">
        <v>20260.239999999998</v>
      </c>
      <c r="E185" s="56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5">
        <v>2258.0249999999996</v>
      </c>
      <c r="E186" s="56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5">
        <v>129.03</v>
      </c>
      <c r="E187" s="56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5">
        <v>442.74999999999994</v>
      </c>
      <c r="E188" s="56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5">
        <v>143.89374999999998</v>
      </c>
      <c r="E189" s="56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5">
        <v>18944.639999999996</v>
      </c>
      <c r="E190" s="56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5">
        <v>2277</v>
      </c>
      <c r="E191" s="56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5">
        <v>519.91499999999996</v>
      </c>
      <c r="E192" s="56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5">
        <v>6015.0749999999998</v>
      </c>
      <c r="E193" s="56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5">
        <v>143.89374999999998</v>
      </c>
      <c r="E194" s="56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5">
        <v>350.40499999999997</v>
      </c>
      <c r="E195" s="56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5">
        <v>198.92124999999999</v>
      </c>
      <c r="E196" s="56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5">
        <v>28285.399999999998</v>
      </c>
      <c r="E197" s="56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5">
        <v>3339.6000000000004</v>
      </c>
      <c r="E198" s="56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5">
        <v>3339.6000000000004</v>
      </c>
      <c r="E199" s="56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5">
        <v>740.02499999999998</v>
      </c>
      <c r="E200" s="56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5">
        <v>8500.7999999999993</v>
      </c>
      <c r="E201" s="56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5">
        <v>198.92124999999999</v>
      </c>
      <c r="E202" s="56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5">
        <v>740.02499999999998</v>
      </c>
      <c r="E203" s="56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5">
        <v>206.51124999999999</v>
      </c>
      <c r="E204" s="56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5">
        <v>29074.76</v>
      </c>
      <c r="E205" s="56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5">
        <v>29074.76</v>
      </c>
      <c r="E206" s="56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5">
        <v>3485.0749999999994</v>
      </c>
      <c r="E207" s="56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5">
        <v>774.18</v>
      </c>
      <c r="E208" s="56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5">
        <v>9335.6999999999989</v>
      </c>
      <c r="E209" s="56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5">
        <v>210.30624999999998</v>
      </c>
      <c r="E210" s="56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5">
        <v>3668.4999999999995</v>
      </c>
      <c r="E211" s="56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5">
        <v>3668.4999999999995</v>
      </c>
      <c r="E212" s="56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5">
        <v>31640.179999999993</v>
      </c>
      <c r="E213" s="56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5">
        <v>795.68499999999995</v>
      </c>
      <c r="E214" s="56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5">
        <v>10075.724999999997</v>
      </c>
      <c r="E215" s="56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5">
        <v>110.68749999999999</v>
      </c>
      <c r="E216" s="56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5">
        <v>16510.779999999995</v>
      </c>
      <c r="E217" s="56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5">
        <v>387.09</v>
      </c>
      <c r="E218" s="56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5">
        <v>7566.2812499999991</v>
      </c>
      <c r="E219" s="56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5">
        <v>190.38249999999996</v>
      </c>
      <c r="E220" s="56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5">
        <v>836.48124999999993</v>
      </c>
      <c r="E221" s="56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471</v>
      </c>
      <c r="D222" s="55">
        <v>236.34627499999996</v>
      </c>
      <c r="E222" s="56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5">
        <v>956.65624999999989</v>
      </c>
      <c r="E223" s="56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496</v>
      </c>
      <c r="D224" s="55">
        <v>3.4787499999999998</v>
      </c>
      <c r="E224" s="56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3"/>
  <sheetViews>
    <sheetView workbookViewId="0">
      <selection activeCell="D15" sqref="C15:D15"/>
    </sheetView>
  </sheetViews>
  <sheetFormatPr defaultRowHeight="12.75"/>
  <cols>
    <col min="2" max="2" width="52.28515625" customWidth="1"/>
    <col min="3" max="3" width="12.42578125" customWidth="1"/>
  </cols>
  <sheetData>
    <row r="1" spans="1:7" ht="45">
      <c r="A1" s="84"/>
      <c r="B1" s="84" t="s">
        <v>543</v>
      </c>
      <c r="C1" s="85" t="s">
        <v>544</v>
      </c>
      <c r="D1" s="85" t="s">
        <v>545</v>
      </c>
      <c r="G1" t="s">
        <v>715</v>
      </c>
    </row>
    <row r="2" spans="1:7" ht="33.75">
      <c r="A2" s="84" t="s">
        <v>546</v>
      </c>
      <c r="B2" s="84" t="s">
        <v>547</v>
      </c>
      <c r="C2" s="85" t="s">
        <v>548</v>
      </c>
      <c r="D2" s="85" t="s">
        <v>549</v>
      </c>
      <c r="E2" t="s">
        <v>714</v>
      </c>
    </row>
    <row r="3" spans="1:7">
      <c r="A3" s="86"/>
      <c r="B3" s="86"/>
      <c r="C3" s="86"/>
      <c r="D3" s="86"/>
    </row>
    <row r="4" spans="1:7" ht="33.75">
      <c r="A4" s="84"/>
      <c r="B4" s="84" t="s">
        <v>550</v>
      </c>
      <c r="C4" s="87"/>
      <c r="D4" s="88"/>
    </row>
    <row r="5" spans="1:7" ht="20.100000000000001" customHeight="1">
      <c r="A5" s="89">
        <v>20484</v>
      </c>
      <c r="B5" s="90" t="s">
        <v>126</v>
      </c>
      <c r="C5" s="91">
        <v>4</v>
      </c>
      <c r="D5" s="92">
        <v>4.97</v>
      </c>
    </row>
    <row r="6" spans="1:7" ht="20.100000000000001" customHeight="1">
      <c r="A6" s="89">
        <v>20637</v>
      </c>
      <c r="B6" s="90" t="s">
        <v>129</v>
      </c>
      <c r="C6" s="91">
        <v>10</v>
      </c>
      <c r="D6" s="92">
        <v>6.4</v>
      </c>
    </row>
    <row r="7" spans="1:7" ht="20.100000000000001" customHeight="1">
      <c r="A7" s="89">
        <v>20478</v>
      </c>
      <c r="B7" s="90" t="s">
        <v>130</v>
      </c>
      <c r="C7" s="91">
        <v>11</v>
      </c>
      <c r="D7" s="92">
        <v>7.56</v>
      </c>
    </row>
    <row r="8" spans="1:7" ht="20.100000000000001" customHeight="1">
      <c r="A8" s="89">
        <v>20475</v>
      </c>
      <c r="B8" s="90" t="s">
        <v>133</v>
      </c>
      <c r="C8" s="91">
        <v>5</v>
      </c>
      <c r="D8" s="92">
        <v>7.13</v>
      </c>
    </row>
    <row r="9" spans="1:7" ht="20.100000000000001" customHeight="1">
      <c r="A9" s="93" t="s">
        <v>131</v>
      </c>
      <c r="B9" s="90" t="s">
        <v>132</v>
      </c>
      <c r="C9" s="91">
        <v>3</v>
      </c>
      <c r="D9" s="92">
        <v>7.8</v>
      </c>
    </row>
    <row r="10" spans="1:7" ht="20.100000000000001" customHeight="1">
      <c r="A10" s="93" t="s">
        <v>127</v>
      </c>
      <c r="B10" s="90" t="s">
        <v>128</v>
      </c>
      <c r="C10" s="91">
        <v>5</v>
      </c>
      <c r="D10" s="92">
        <v>5.78</v>
      </c>
    </row>
    <row r="11" spans="1:7" ht="20.100000000000001" customHeight="1">
      <c r="A11" s="93" t="s">
        <v>136</v>
      </c>
      <c r="B11" s="90" t="s">
        <v>551</v>
      </c>
      <c r="C11" s="91">
        <v>1</v>
      </c>
      <c r="D11" s="92">
        <v>8.9700000000000006</v>
      </c>
    </row>
    <row r="12" spans="1:7" ht="20.100000000000001" customHeight="1">
      <c r="A12" s="93" t="s">
        <v>134</v>
      </c>
      <c r="B12" s="90" t="s">
        <v>552</v>
      </c>
      <c r="C12" s="91">
        <v>1</v>
      </c>
      <c r="D12" s="92">
        <v>8.7100000000000009</v>
      </c>
    </row>
    <row r="13" spans="1:7" ht="20.100000000000001" customHeight="1">
      <c r="A13" s="93" t="s">
        <v>138</v>
      </c>
      <c r="B13" s="90" t="s">
        <v>553</v>
      </c>
      <c r="C13" s="91">
        <v>1</v>
      </c>
      <c r="D13" s="92">
        <v>9.33</v>
      </c>
    </row>
    <row r="14" spans="1:7" ht="20.100000000000001" customHeight="1">
      <c r="A14" s="93" t="s">
        <v>140</v>
      </c>
      <c r="B14" s="90" t="s">
        <v>141</v>
      </c>
      <c r="C14" s="91">
        <v>20</v>
      </c>
      <c r="D14" s="92">
        <v>5.2</v>
      </c>
    </row>
    <row r="15" spans="1:7" ht="20.100000000000001" customHeight="1">
      <c r="A15" s="93" t="s">
        <v>142</v>
      </c>
      <c r="B15" s="90" t="s">
        <v>143</v>
      </c>
      <c r="C15" s="91">
        <v>11</v>
      </c>
      <c r="D15" s="92">
        <v>3.58</v>
      </c>
    </row>
    <row r="16" spans="1:7" ht="20.100000000000001" customHeight="1">
      <c r="A16" s="93" t="s">
        <v>144</v>
      </c>
      <c r="B16" s="90" t="s">
        <v>145</v>
      </c>
      <c r="C16" s="91">
        <v>85</v>
      </c>
      <c r="D16" s="92">
        <v>2.89</v>
      </c>
    </row>
    <row r="17" spans="1:4" ht="20.100000000000001" customHeight="1">
      <c r="A17" s="93" t="s">
        <v>146</v>
      </c>
      <c r="B17" s="90" t="s">
        <v>147</v>
      </c>
      <c r="C17" s="91">
        <v>3</v>
      </c>
      <c r="D17" s="92">
        <v>4.96</v>
      </c>
    </row>
    <row r="18" spans="1:4" ht="20.100000000000001" customHeight="1">
      <c r="A18" s="93" t="s">
        <v>148</v>
      </c>
      <c r="B18" s="90" t="s">
        <v>149</v>
      </c>
      <c r="C18" s="91">
        <v>55</v>
      </c>
      <c r="D18" s="92">
        <v>3.86</v>
      </c>
    </row>
    <row r="19" spans="1:4" ht="20.100000000000001" customHeight="1">
      <c r="A19" s="93" t="s">
        <v>554</v>
      </c>
      <c r="B19" s="90" t="s">
        <v>555</v>
      </c>
      <c r="C19" s="91">
        <v>3</v>
      </c>
      <c r="D19" s="92">
        <v>9.49</v>
      </c>
    </row>
    <row r="20" spans="1:4" ht="20.100000000000001" customHeight="1">
      <c r="A20" s="93" t="s">
        <v>556</v>
      </c>
      <c r="B20" s="90" t="s">
        <v>557</v>
      </c>
      <c r="C20" s="91">
        <v>24</v>
      </c>
      <c r="D20" s="92">
        <v>7.56</v>
      </c>
    </row>
    <row r="21" spans="1:4" ht="20.100000000000001" customHeight="1">
      <c r="A21" s="93" t="s">
        <v>558</v>
      </c>
      <c r="B21" s="90" t="s">
        <v>559</v>
      </c>
      <c r="C21" s="91">
        <v>30</v>
      </c>
      <c r="D21" s="92">
        <v>3.57</v>
      </c>
    </row>
    <row r="22" spans="1:4" ht="20.100000000000001" customHeight="1">
      <c r="A22" s="93" t="s">
        <v>150</v>
      </c>
      <c r="B22" s="90" t="s">
        <v>560</v>
      </c>
      <c r="C22" s="91">
        <v>45</v>
      </c>
      <c r="D22" s="92">
        <v>7.32</v>
      </c>
    </row>
    <row r="23" spans="1:4" ht="20.100000000000001" customHeight="1">
      <c r="A23" s="93" t="s">
        <v>152</v>
      </c>
      <c r="B23" s="90" t="s">
        <v>153</v>
      </c>
      <c r="C23" s="91">
        <v>20</v>
      </c>
      <c r="D23" s="92">
        <v>7.48</v>
      </c>
    </row>
    <row r="24" spans="1:4" ht="20.100000000000001" customHeight="1">
      <c r="A24" s="93" t="s">
        <v>154</v>
      </c>
      <c r="B24" s="90" t="s">
        <v>155</v>
      </c>
      <c r="C24" s="91">
        <v>1</v>
      </c>
      <c r="D24" s="92">
        <v>8.2100000000000009</v>
      </c>
    </row>
    <row r="25" spans="1:4" ht="20.100000000000001" customHeight="1">
      <c r="A25" s="93" t="s">
        <v>156</v>
      </c>
      <c r="B25" s="90" t="s">
        <v>157</v>
      </c>
      <c r="C25" s="91">
        <v>10</v>
      </c>
      <c r="D25" s="92">
        <v>7.59</v>
      </c>
    </row>
    <row r="26" spans="1:4" ht="20.100000000000001" customHeight="1">
      <c r="A26" s="89">
        <v>112980</v>
      </c>
      <c r="B26" s="90" t="s">
        <v>561</v>
      </c>
      <c r="C26" s="91">
        <v>72</v>
      </c>
      <c r="D26" s="92">
        <v>8.51</v>
      </c>
    </row>
    <row r="27" spans="1:4" ht="20.100000000000001" customHeight="1">
      <c r="A27" s="89">
        <v>103171</v>
      </c>
      <c r="B27" s="90" t="s">
        <v>159</v>
      </c>
      <c r="C27" s="91">
        <v>1</v>
      </c>
      <c r="D27" s="92">
        <v>8.23</v>
      </c>
    </row>
    <row r="28" spans="1:4" ht="20.100000000000001" customHeight="1">
      <c r="A28" s="89">
        <v>154690</v>
      </c>
      <c r="B28" s="90" t="s">
        <v>562</v>
      </c>
      <c r="C28" s="91">
        <v>300</v>
      </c>
      <c r="D28" s="92">
        <v>9.8699999999999992</v>
      </c>
    </row>
    <row r="29" spans="1:4" ht="20.100000000000001" customHeight="1">
      <c r="A29" s="89">
        <v>153294</v>
      </c>
      <c r="B29" s="90" t="s">
        <v>563</v>
      </c>
      <c r="C29" s="91">
        <v>72</v>
      </c>
      <c r="D29" s="92">
        <v>7.54</v>
      </c>
    </row>
    <row r="30" spans="1:4" ht="20.100000000000001" customHeight="1">
      <c r="A30" s="89">
        <v>150665</v>
      </c>
      <c r="B30" s="90" t="s">
        <v>564</v>
      </c>
      <c r="C30" s="91">
        <v>208</v>
      </c>
      <c r="D30" s="92">
        <v>3.55</v>
      </c>
    </row>
    <row r="31" spans="1:4" ht="20.100000000000001" customHeight="1">
      <c r="A31" s="89">
        <v>152682</v>
      </c>
      <c r="B31" s="90" t="s">
        <v>565</v>
      </c>
      <c r="C31" s="91">
        <v>20</v>
      </c>
      <c r="D31" s="92">
        <v>3.99</v>
      </c>
    </row>
    <row r="32" spans="1:4" ht="20.100000000000001" customHeight="1">
      <c r="A32" s="89">
        <v>150653</v>
      </c>
      <c r="B32" s="90" t="s">
        <v>566</v>
      </c>
      <c r="C32" s="91">
        <v>208</v>
      </c>
      <c r="D32" s="92">
        <v>3.01</v>
      </c>
    </row>
    <row r="33" spans="1:4" ht="20.100000000000001" customHeight="1">
      <c r="A33" s="89">
        <v>150654</v>
      </c>
      <c r="B33" s="90" t="s">
        <v>567</v>
      </c>
      <c r="C33" s="91">
        <v>100</v>
      </c>
      <c r="D33" s="92">
        <v>3.7</v>
      </c>
    </row>
    <row r="34" spans="1:4" ht="20.100000000000001" customHeight="1">
      <c r="A34" s="89">
        <v>150657</v>
      </c>
      <c r="B34" s="90" t="s">
        <v>568</v>
      </c>
      <c r="C34" s="94">
        <v>1248</v>
      </c>
      <c r="D34" s="92">
        <v>2.75</v>
      </c>
    </row>
    <row r="35" spans="1:4" ht="20.100000000000001" customHeight="1">
      <c r="A35" s="89">
        <v>150658</v>
      </c>
      <c r="B35" s="90" t="s">
        <v>569</v>
      </c>
      <c r="C35" s="91">
        <v>140</v>
      </c>
      <c r="D35" s="92">
        <v>3.7</v>
      </c>
    </row>
    <row r="36" spans="1:4" ht="20.100000000000001" customHeight="1">
      <c r="A36" s="89">
        <v>150662</v>
      </c>
      <c r="B36" s="90" t="s">
        <v>570</v>
      </c>
      <c r="C36" s="91">
        <v>20</v>
      </c>
      <c r="D36" s="92">
        <v>3.7</v>
      </c>
    </row>
    <row r="37" spans="1:4" ht="20.100000000000001" customHeight="1">
      <c r="A37" s="89">
        <v>127649</v>
      </c>
      <c r="B37" s="90" t="s">
        <v>571</v>
      </c>
      <c r="C37" s="91">
        <v>520</v>
      </c>
      <c r="D37" s="92">
        <v>2.87</v>
      </c>
    </row>
    <row r="38" spans="1:4" ht="20.100000000000001" customHeight="1">
      <c r="A38" s="89">
        <v>121907</v>
      </c>
      <c r="B38" s="90" t="s">
        <v>572</v>
      </c>
      <c r="C38" s="91">
        <v>208</v>
      </c>
      <c r="D38" s="92">
        <v>2.2200000000000002</v>
      </c>
    </row>
    <row r="39" spans="1:4" ht="20.100000000000001" customHeight="1">
      <c r="A39" s="89">
        <v>121842</v>
      </c>
      <c r="B39" s="90" t="s">
        <v>573</v>
      </c>
      <c r="C39" s="94">
        <v>3536</v>
      </c>
      <c r="D39" s="92">
        <v>2.1</v>
      </c>
    </row>
    <row r="40" spans="1:4" ht="20.100000000000001" customHeight="1">
      <c r="A40" s="89">
        <v>127674</v>
      </c>
      <c r="B40" s="90" t="s">
        <v>574</v>
      </c>
      <c r="C40" s="91">
        <v>340</v>
      </c>
      <c r="D40" s="92">
        <v>2.87</v>
      </c>
    </row>
    <row r="41" spans="1:4" ht="20.100000000000001" customHeight="1">
      <c r="A41" s="89">
        <v>121918</v>
      </c>
      <c r="B41" s="90" t="s">
        <v>575</v>
      </c>
      <c r="C41" s="91">
        <v>624</v>
      </c>
      <c r="D41" s="92">
        <v>2.4</v>
      </c>
    </row>
    <row r="42" spans="1:4" ht="20.100000000000001" customHeight="1">
      <c r="A42" s="89">
        <v>127630</v>
      </c>
      <c r="B42" s="90" t="s">
        <v>576</v>
      </c>
      <c r="C42" s="91">
        <v>60</v>
      </c>
      <c r="D42" s="92">
        <v>2.87</v>
      </c>
    </row>
    <row r="43" spans="1:4" ht="20.100000000000001" customHeight="1">
      <c r="A43" s="89">
        <v>127688</v>
      </c>
      <c r="B43" s="90" t="s">
        <v>577</v>
      </c>
      <c r="C43" s="91">
        <v>100</v>
      </c>
      <c r="D43" s="92">
        <v>3.01</v>
      </c>
    </row>
    <row r="44" spans="1:4" ht="20.100000000000001" customHeight="1">
      <c r="A44" s="89">
        <v>121935</v>
      </c>
      <c r="B44" s="90" t="s">
        <v>578</v>
      </c>
      <c r="C44" s="91">
        <v>208</v>
      </c>
      <c r="D44" s="92">
        <v>2.61</v>
      </c>
    </row>
    <row r="45" spans="1:4" ht="20.100000000000001" customHeight="1">
      <c r="A45" s="89">
        <v>122035</v>
      </c>
      <c r="B45" s="90" t="s">
        <v>579</v>
      </c>
      <c r="C45" s="91">
        <v>467</v>
      </c>
      <c r="D45" s="92">
        <v>7.72</v>
      </c>
    </row>
    <row r="46" spans="1:4" ht="20.100000000000001" customHeight="1">
      <c r="A46" s="89">
        <v>127692</v>
      </c>
      <c r="B46" s="90" t="s">
        <v>580</v>
      </c>
      <c r="C46" s="91">
        <v>140</v>
      </c>
      <c r="D46" s="92">
        <v>3.15</v>
      </c>
    </row>
    <row r="47" spans="1:4" ht="20.100000000000001" customHeight="1">
      <c r="A47" s="89">
        <v>153863</v>
      </c>
      <c r="B47" s="90" t="s">
        <v>581</v>
      </c>
      <c r="C47" s="91">
        <v>200</v>
      </c>
      <c r="D47" s="92">
        <v>3.15</v>
      </c>
    </row>
    <row r="48" spans="1:4" ht="20.100000000000001" customHeight="1">
      <c r="A48" s="89">
        <v>154237</v>
      </c>
      <c r="B48" s="90" t="s">
        <v>582</v>
      </c>
      <c r="C48" s="94">
        <v>1248</v>
      </c>
      <c r="D48" s="92">
        <v>2.78</v>
      </c>
    </row>
    <row r="49" spans="1:4" ht="20.100000000000001" customHeight="1">
      <c r="A49" s="89">
        <v>154238</v>
      </c>
      <c r="B49" s="90" t="s">
        <v>583</v>
      </c>
      <c r="C49" s="91">
        <v>200</v>
      </c>
      <c r="D49" s="92">
        <v>3.15</v>
      </c>
    </row>
    <row r="50" spans="1:4" ht="20.100000000000001" customHeight="1">
      <c r="A50" s="89">
        <v>127683</v>
      </c>
      <c r="B50" s="90" t="s">
        <v>584</v>
      </c>
      <c r="C50" s="91">
        <v>80</v>
      </c>
      <c r="D50" s="92">
        <v>3.15</v>
      </c>
    </row>
    <row r="51" spans="1:4" ht="20.100000000000001" customHeight="1">
      <c r="A51" s="89">
        <v>122230</v>
      </c>
      <c r="B51" s="90" t="s">
        <v>585</v>
      </c>
      <c r="C51" s="91">
        <v>60</v>
      </c>
      <c r="D51" s="92">
        <v>16.37</v>
      </c>
    </row>
    <row r="52" spans="1:4" ht="20.100000000000001" customHeight="1">
      <c r="A52" s="89">
        <v>127804</v>
      </c>
      <c r="B52" s="90" t="s">
        <v>586</v>
      </c>
      <c r="C52" s="91">
        <v>80</v>
      </c>
      <c r="D52" s="92">
        <v>11.19</v>
      </c>
    </row>
    <row r="53" spans="1:4" ht="20.100000000000001" customHeight="1">
      <c r="A53" s="89">
        <v>127805</v>
      </c>
      <c r="B53" s="90" t="s">
        <v>587</v>
      </c>
      <c r="C53" s="91">
        <v>240</v>
      </c>
      <c r="D53" s="92">
        <v>11.19</v>
      </c>
    </row>
    <row r="54" spans="1:4" ht="20.100000000000001" customHeight="1">
      <c r="A54" s="89">
        <v>110950</v>
      </c>
      <c r="B54" s="90" t="s">
        <v>588</v>
      </c>
      <c r="C54" s="91">
        <v>220</v>
      </c>
      <c r="D54" s="92">
        <v>2.23</v>
      </c>
    </row>
    <row r="55" spans="1:4" ht="20.100000000000001" customHeight="1">
      <c r="A55" s="89">
        <v>111714</v>
      </c>
      <c r="B55" s="90" t="s">
        <v>589</v>
      </c>
      <c r="C55" s="91">
        <v>832</v>
      </c>
      <c r="D55" s="92">
        <v>1.85</v>
      </c>
    </row>
    <row r="56" spans="1:4" ht="20.100000000000001" customHeight="1">
      <c r="A56" s="89">
        <v>111451</v>
      </c>
      <c r="B56" s="90" t="s">
        <v>590</v>
      </c>
      <c r="C56" s="91">
        <v>540</v>
      </c>
      <c r="D56" s="92">
        <v>2.23</v>
      </c>
    </row>
    <row r="57" spans="1:4" ht="20.100000000000001" customHeight="1">
      <c r="A57" s="89">
        <v>111715</v>
      </c>
      <c r="B57" s="90" t="s">
        <v>591</v>
      </c>
      <c r="C57" s="94">
        <v>2080</v>
      </c>
      <c r="D57" s="92">
        <v>1.66</v>
      </c>
    </row>
    <row r="58" spans="1:4" ht="20.100000000000001" customHeight="1">
      <c r="A58" s="89">
        <v>111461</v>
      </c>
      <c r="B58" s="90" t="s">
        <v>592</v>
      </c>
      <c r="C58" s="91">
        <v>100</v>
      </c>
      <c r="D58" s="92">
        <v>2.23</v>
      </c>
    </row>
    <row r="59" spans="1:4" ht="20.100000000000001" customHeight="1">
      <c r="A59" s="89">
        <v>153647</v>
      </c>
      <c r="B59" s="90" t="s">
        <v>593</v>
      </c>
      <c r="C59" s="91">
        <v>208</v>
      </c>
      <c r="D59" s="92">
        <v>3.13</v>
      </c>
    </row>
    <row r="60" spans="1:4" ht="20.100000000000001" customHeight="1">
      <c r="A60" s="89">
        <v>152552</v>
      </c>
      <c r="B60" s="90" t="s">
        <v>594</v>
      </c>
      <c r="C60" s="91">
        <v>624</v>
      </c>
      <c r="D60" s="92">
        <v>2.84</v>
      </c>
    </row>
    <row r="61" spans="1:4" ht="20.100000000000001" customHeight="1">
      <c r="A61" s="89">
        <v>152675</v>
      </c>
      <c r="B61" s="90" t="s">
        <v>595</v>
      </c>
      <c r="C61" s="91">
        <v>280</v>
      </c>
      <c r="D61" s="92">
        <v>3.36</v>
      </c>
    </row>
    <row r="62" spans="1:4" ht="20.100000000000001" customHeight="1">
      <c r="A62" s="89">
        <v>152587</v>
      </c>
      <c r="B62" s="90" t="s">
        <v>596</v>
      </c>
      <c r="C62" s="91">
        <v>208</v>
      </c>
      <c r="D62" s="92">
        <v>3.7</v>
      </c>
    </row>
    <row r="63" spans="1:4" ht="20.100000000000001" customHeight="1">
      <c r="A63" s="89">
        <v>152684</v>
      </c>
      <c r="B63" s="90" t="s">
        <v>597</v>
      </c>
      <c r="C63" s="91">
        <v>200</v>
      </c>
      <c r="D63" s="92">
        <v>3.56</v>
      </c>
    </row>
    <row r="64" spans="1:4" ht="20.100000000000001" customHeight="1">
      <c r="A64" s="89">
        <v>152592</v>
      </c>
      <c r="B64" s="90" t="s">
        <v>598</v>
      </c>
      <c r="C64" s="91">
        <v>39</v>
      </c>
      <c r="D64" s="92">
        <v>3.7</v>
      </c>
    </row>
    <row r="65" spans="1:4" ht="20.100000000000001" customHeight="1">
      <c r="A65" s="89">
        <v>152835</v>
      </c>
      <c r="B65" s="90" t="s">
        <v>599</v>
      </c>
      <c r="C65" s="91">
        <v>18.899999999999999</v>
      </c>
      <c r="D65" s="92">
        <v>12.8</v>
      </c>
    </row>
    <row r="66" spans="1:4" ht="20.100000000000001" customHeight="1">
      <c r="A66" s="89">
        <v>125376</v>
      </c>
      <c r="B66" s="90" t="s">
        <v>600</v>
      </c>
      <c r="C66" s="91">
        <v>60</v>
      </c>
      <c r="D66" s="92">
        <v>11.26</v>
      </c>
    </row>
    <row r="67" spans="1:4" ht="20.100000000000001" customHeight="1">
      <c r="A67" s="89">
        <v>148474</v>
      </c>
      <c r="B67" s="90" t="s">
        <v>601</v>
      </c>
      <c r="C67" s="91">
        <v>315</v>
      </c>
      <c r="D67" s="92">
        <v>4.6900000000000004</v>
      </c>
    </row>
    <row r="68" spans="1:4" ht="20.100000000000001" customHeight="1">
      <c r="A68" s="89">
        <v>151655</v>
      </c>
      <c r="B68" s="90" t="s">
        <v>602</v>
      </c>
      <c r="C68" s="91">
        <v>200</v>
      </c>
      <c r="D68" s="92">
        <v>13.22</v>
      </c>
    </row>
    <row r="69" spans="1:4" ht="20.100000000000001" customHeight="1">
      <c r="A69" s="89">
        <v>125316</v>
      </c>
      <c r="B69" s="90" t="s">
        <v>603</v>
      </c>
      <c r="C69" s="91">
        <v>208</v>
      </c>
      <c r="D69" s="92">
        <v>11.42</v>
      </c>
    </row>
    <row r="70" spans="1:4" ht="20.100000000000001" customHeight="1">
      <c r="A70" s="89">
        <v>151851</v>
      </c>
      <c r="B70" s="90" t="s">
        <v>604</v>
      </c>
      <c r="C70" s="91">
        <v>40</v>
      </c>
      <c r="D70" s="92">
        <v>12.73</v>
      </c>
    </row>
    <row r="71" spans="1:4" ht="20.100000000000001" customHeight="1">
      <c r="A71" s="89">
        <v>151855</v>
      </c>
      <c r="B71" s="90" t="s">
        <v>605</v>
      </c>
      <c r="C71" s="91">
        <v>60</v>
      </c>
      <c r="D71" s="92">
        <v>14.27</v>
      </c>
    </row>
    <row r="72" spans="1:4" ht="20.100000000000001" customHeight="1">
      <c r="A72" s="89">
        <v>151859</v>
      </c>
      <c r="B72" s="90" t="s">
        <v>606</v>
      </c>
      <c r="C72" s="91">
        <v>40</v>
      </c>
      <c r="D72" s="92">
        <v>11.4</v>
      </c>
    </row>
    <row r="73" spans="1:4" ht="20.100000000000001" customHeight="1">
      <c r="A73" s="89">
        <v>151815</v>
      </c>
      <c r="B73" s="90" t="s">
        <v>607</v>
      </c>
      <c r="C73" s="91">
        <v>440</v>
      </c>
      <c r="D73" s="92">
        <v>14.27</v>
      </c>
    </row>
    <row r="74" spans="1:4" ht="20.100000000000001" customHeight="1">
      <c r="A74" s="89">
        <v>151862</v>
      </c>
      <c r="B74" s="90" t="s">
        <v>608</v>
      </c>
      <c r="C74" s="91">
        <v>60</v>
      </c>
      <c r="D74" s="92">
        <v>14.27</v>
      </c>
    </row>
    <row r="75" spans="1:4" ht="20.100000000000001" customHeight="1">
      <c r="A75" s="89">
        <v>151818</v>
      </c>
      <c r="B75" s="90" t="s">
        <v>609</v>
      </c>
      <c r="C75" s="91">
        <v>60</v>
      </c>
      <c r="D75" s="92">
        <v>15.39</v>
      </c>
    </row>
    <row r="76" spans="1:4" ht="20.100000000000001" customHeight="1">
      <c r="A76" s="89">
        <v>150785</v>
      </c>
      <c r="B76" s="90" t="s">
        <v>610</v>
      </c>
      <c r="C76" s="91">
        <v>100</v>
      </c>
      <c r="D76" s="92">
        <v>12.17</v>
      </c>
    </row>
    <row r="77" spans="1:4" ht="20.100000000000001" customHeight="1">
      <c r="A77" s="89">
        <v>152928</v>
      </c>
      <c r="B77" s="90" t="s">
        <v>611</v>
      </c>
      <c r="C77" s="91">
        <v>126</v>
      </c>
      <c r="D77" s="92">
        <v>7.47</v>
      </c>
    </row>
    <row r="78" spans="1:4" ht="20.100000000000001" customHeight="1">
      <c r="A78" s="89">
        <v>111444</v>
      </c>
      <c r="B78" s="90" t="s">
        <v>612</v>
      </c>
      <c r="C78" s="91">
        <v>220</v>
      </c>
      <c r="D78" s="92">
        <v>2.66</v>
      </c>
    </row>
    <row r="79" spans="1:4" ht="20.100000000000001" customHeight="1">
      <c r="A79" s="89">
        <v>111768</v>
      </c>
      <c r="B79" s="90" t="s">
        <v>613</v>
      </c>
      <c r="C79" s="94">
        <v>4576</v>
      </c>
      <c r="D79" s="92">
        <v>1.97</v>
      </c>
    </row>
    <row r="80" spans="1:4" ht="20.100000000000001" customHeight="1">
      <c r="A80" s="89">
        <v>152828</v>
      </c>
      <c r="B80" s="90" t="s">
        <v>614</v>
      </c>
      <c r="C80" s="91">
        <v>180</v>
      </c>
      <c r="D80" s="92">
        <v>3.21</v>
      </c>
    </row>
    <row r="81" spans="1:4" ht="20.100000000000001" customHeight="1">
      <c r="A81" s="89">
        <v>151560</v>
      </c>
      <c r="B81" s="90" t="s">
        <v>615</v>
      </c>
      <c r="C81" s="91">
        <v>4.53</v>
      </c>
      <c r="D81" s="92">
        <v>2.84</v>
      </c>
    </row>
    <row r="82" spans="1:4" ht="20.100000000000001" customHeight="1">
      <c r="A82" s="89">
        <v>152822</v>
      </c>
      <c r="B82" s="90" t="s">
        <v>616</v>
      </c>
      <c r="C82" s="94">
        <v>1872</v>
      </c>
      <c r="D82" s="92">
        <v>2.41</v>
      </c>
    </row>
    <row r="83" spans="1:4" ht="20.100000000000001" customHeight="1">
      <c r="A83" s="89">
        <v>152829</v>
      </c>
      <c r="B83" s="90" t="s">
        <v>617</v>
      </c>
      <c r="C83" s="91">
        <v>180</v>
      </c>
      <c r="D83" s="92">
        <v>2.72</v>
      </c>
    </row>
    <row r="84" spans="1:4" ht="20.100000000000001" customHeight="1">
      <c r="A84" s="89">
        <v>152830</v>
      </c>
      <c r="B84" s="90" t="s">
        <v>618</v>
      </c>
      <c r="C84" s="91">
        <v>832</v>
      </c>
      <c r="D84" s="92">
        <v>2.54</v>
      </c>
    </row>
    <row r="85" spans="1:4" ht="20.100000000000001" customHeight="1">
      <c r="A85" s="89">
        <v>152831</v>
      </c>
      <c r="B85" s="90" t="s">
        <v>619</v>
      </c>
      <c r="C85" s="91">
        <v>200</v>
      </c>
      <c r="D85" s="92">
        <v>2.73</v>
      </c>
    </row>
    <row r="86" spans="1:4" ht="20.100000000000001" customHeight="1">
      <c r="A86" s="89">
        <v>126554</v>
      </c>
      <c r="B86" s="90" t="s">
        <v>620</v>
      </c>
      <c r="C86" s="94">
        <v>4784</v>
      </c>
      <c r="D86" s="92">
        <v>2.75</v>
      </c>
    </row>
    <row r="87" spans="1:4" ht="20.100000000000001" customHeight="1">
      <c r="A87" s="89">
        <v>145020</v>
      </c>
      <c r="B87" s="90" t="s">
        <v>621</v>
      </c>
      <c r="C87" s="91">
        <v>21</v>
      </c>
      <c r="D87" s="92">
        <v>3.74</v>
      </c>
    </row>
    <row r="88" spans="1:4" ht="20.100000000000001" customHeight="1">
      <c r="A88" s="89">
        <v>145012</v>
      </c>
      <c r="B88" s="90" t="s">
        <v>622</v>
      </c>
      <c r="C88" s="91">
        <v>100</v>
      </c>
      <c r="D88" s="92">
        <v>4.26</v>
      </c>
    </row>
    <row r="89" spans="1:4" ht="20.100000000000001" customHeight="1">
      <c r="A89" s="89">
        <v>152607</v>
      </c>
      <c r="B89" s="90" t="s">
        <v>623</v>
      </c>
      <c r="C89" s="91">
        <v>208</v>
      </c>
      <c r="D89" s="92">
        <v>3.74</v>
      </c>
    </row>
    <row r="90" spans="1:4" ht="20.100000000000001" customHeight="1">
      <c r="A90" s="89">
        <v>152688</v>
      </c>
      <c r="B90" s="90" t="s">
        <v>624</v>
      </c>
      <c r="C90" s="91">
        <v>100</v>
      </c>
      <c r="D90" s="92">
        <v>4.34</v>
      </c>
    </row>
    <row r="91" spans="1:4" ht="20.100000000000001" customHeight="1">
      <c r="A91" s="89">
        <v>145299</v>
      </c>
      <c r="B91" s="90" t="s">
        <v>625</v>
      </c>
      <c r="C91" s="91">
        <v>100</v>
      </c>
      <c r="D91" s="92">
        <v>8.42</v>
      </c>
    </row>
    <row r="92" spans="1:4" ht="20.100000000000001" customHeight="1">
      <c r="A92" s="89">
        <v>152560</v>
      </c>
      <c r="B92" s="90" t="s">
        <v>160</v>
      </c>
      <c r="C92" s="91">
        <v>44</v>
      </c>
      <c r="D92" s="92">
        <v>11.19</v>
      </c>
    </row>
    <row r="93" spans="1:4" ht="20.100000000000001" customHeight="1">
      <c r="A93" s="89">
        <v>152559</v>
      </c>
      <c r="B93" s="90" t="s">
        <v>161</v>
      </c>
      <c r="C93" s="91">
        <v>24</v>
      </c>
      <c r="D93" s="92">
        <v>10.89</v>
      </c>
    </row>
    <row r="94" spans="1:4" ht="20.100000000000001" customHeight="1">
      <c r="A94" s="89">
        <v>143081</v>
      </c>
      <c r="B94" s="90" t="s">
        <v>162</v>
      </c>
      <c r="C94" s="91">
        <v>95</v>
      </c>
      <c r="D94" s="92">
        <v>7.84</v>
      </c>
    </row>
    <row r="95" spans="1:4" ht="20.100000000000001" customHeight="1">
      <c r="A95" s="89">
        <v>152563</v>
      </c>
      <c r="B95" s="90" t="s">
        <v>163</v>
      </c>
      <c r="C95" s="91">
        <v>92</v>
      </c>
      <c r="D95" s="92">
        <v>9.43</v>
      </c>
    </row>
    <row r="96" spans="1:4" ht="20.100000000000001" customHeight="1">
      <c r="A96" s="89">
        <v>152720</v>
      </c>
      <c r="B96" s="90" t="s">
        <v>164</v>
      </c>
      <c r="C96" s="91">
        <v>32</v>
      </c>
      <c r="D96" s="92">
        <v>9.3699999999999992</v>
      </c>
    </row>
    <row r="97" spans="1:4" ht="20.100000000000001" customHeight="1">
      <c r="A97" s="89">
        <v>153753</v>
      </c>
      <c r="B97" s="90" t="s">
        <v>165</v>
      </c>
      <c r="C97" s="91">
        <v>106</v>
      </c>
      <c r="D97" s="92">
        <v>8.68</v>
      </c>
    </row>
    <row r="98" spans="1:4" ht="20.100000000000001" customHeight="1">
      <c r="A98" s="89">
        <v>153754</v>
      </c>
      <c r="B98" s="90" t="s">
        <v>166</v>
      </c>
      <c r="C98" s="91">
        <v>56</v>
      </c>
      <c r="D98" s="92">
        <v>8.4</v>
      </c>
    </row>
    <row r="99" spans="1:4" ht="20.100000000000001" customHeight="1">
      <c r="A99" s="89">
        <v>154279</v>
      </c>
      <c r="B99" s="90" t="s">
        <v>167</v>
      </c>
      <c r="C99" s="91">
        <v>311</v>
      </c>
      <c r="D99" s="92">
        <v>8.68</v>
      </c>
    </row>
    <row r="100" spans="1:4" ht="20.100000000000001" customHeight="1">
      <c r="A100" s="89">
        <v>154276</v>
      </c>
      <c r="B100" s="90" t="s">
        <v>168</v>
      </c>
      <c r="C100" s="94">
        <v>1040</v>
      </c>
      <c r="D100" s="92">
        <v>6.88</v>
      </c>
    </row>
    <row r="101" spans="1:4" ht="20.100000000000001" customHeight="1">
      <c r="A101" s="89">
        <v>154303</v>
      </c>
      <c r="B101" s="90" t="s">
        <v>169</v>
      </c>
      <c r="C101" s="91">
        <v>440</v>
      </c>
      <c r="D101" s="92">
        <v>7.85</v>
      </c>
    </row>
    <row r="102" spans="1:4" ht="20.100000000000001" customHeight="1">
      <c r="A102" s="89">
        <v>154285</v>
      </c>
      <c r="B102" s="90" t="s">
        <v>170</v>
      </c>
      <c r="C102" s="91">
        <v>232</v>
      </c>
      <c r="D102" s="92">
        <v>8.32</v>
      </c>
    </row>
    <row r="103" spans="1:4" ht="20.100000000000001" customHeight="1">
      <c r="A103" s="89">
        <v>154300</v>
      </c>
      <c r="B103" s="90" t="s">
        <v>171</v>
      </c>
      <c r="C103" s="91">
        <v>540</v>
      </c>
      <c r="D103" s="92">
        <v>7.44</v>
      </c>
    </row>
    <row r="104" spans="1:4" ht="20.100000000000001" customHeight="1">
      <c r="A104" s="89">
        <v>153790</v>
      </c>
      <c r="B104" s="90" t="s">
        <v>626</v>
      </c>
      <c r="C104" s="91">
        <v>200</v>
      </c>
      <c r="D104" s="92">
        <v>9.3699999999999992</v>
      </c>
    </row>
    <row r="105" spans="1:4" ht="20.100000000000001" customHeight="1">
      <c r="A105" s="89">
        <v>153791</v>
      </c>
      <c r="B105" s="90" t="s">
        <v>627</v>
      </c>
      <c r="C105" s="91">
        <v>356</v>
      </c>
      <c r="D105" s="92">
        <v>9.08</v>
      </c>
    </row>
    <row r="106" spans="1:4" ht="20.100000000000001" customHeight="1">
      <c r="A106" s="89">
        <v>154148</v>
      </c>
      <c r="B106" s="90" t="s">
        <v>628</v>
      </c>
      <c r="C106" s="91">
        <v>36</v>
      </c>
      <c r="D106" s="92">
        <v>11.29</v>
      </c>
    </row>
    <row r="107" spans="1:4" ht="20.100000000000001" customHeight="1">
      <c r="A107" s="89">
        <v>154149</v>
      </c>
      <c r="B107" s="90" t="s">
        <v>629</v>
      </c>
      <c r="C107" s="91">
        <v>80</v>
      </c>
      <c r="D107" s="92">
        <v>11.01</v>
      </c>
    </row>
    <row r="108" spans="1:4" ht="20.100000000000001" customHeight="1">
      <c r="A108" s="89">
        <v>153691</v>
      </c>
      <c r="B108" s="90" t="s">
        <v>174</v>
      </c>
      <c r="C108" s="91">
        <v>341</v>
      </c>
      <c r="D108" s="92">
        <v>9.83</v>
      </c>
    </row>
    <row r="109" spans="1:4" ht="20.100000000000001" customHeight="1">
      <c r="A109" s="89">
        <v>155043</v>
      </c>
      <c r="B109" s="90" t="s">
        <v>175</v>
      </c>
      <c r="C109" s="91">
        <v>416</v>
      </c>
      <c r="D109" s="92">
        <v>7.86</v>
      </c>
    </row>
    <row r="110" spans="1:4" ht="20.100000000000001" customHeight="1">
      <c r="A110" s="89">
        <v>155045</v>
      </c>
      <c r="B110" s="90" t="s">
        <v>176</v>
      </c>
      <c r="C110" s="91">
        <v>400</v>
      </c>
      <c r="D110" s="92">
        <v>8.93</v>
      </c>
    </row>
    <row r="111" spans="1:4" ht="20.100000000000001" customHeight="1">
      <c r="A111" s="89">
        <v>153689</v>
      </c>
      <c r="B111" s="90" t="s">
        <v>176</v>
      </c>
      <c r="C111" s="91">
        <v>40</v>
      </c>
      <c r="D111" s="92">
        <v>8.93</v>
      </c>
    </row>
    <row r="112" spans="1:4" ht="20.100000000000001" customHeight="1">
      <c r="A112" s="89">
        <v>153692</v>
      </c>
      <c r="B112" s="90" t="s">
        <v>177</v>
      </c>
      <c r="C112" s="91">
        <v>164</v>
      </c>
      <c r="D112" s="92">
        <v>9.43</v>
      </c>
    </row>
    <row r="113" spans="1:4" ht="20.100000000000001" customHeight="1">
      <c r="A113" s="89">
        <v>155044</v>
      </c>
      <c r="B113" s="90" t="s">
        <v>178</v>
      </c>
      <c r="C113" s="91">
        <v>480</v>
      </c>
      <c r="D113" s="92">
        <v>8.4700000000000006</v>
      </c>
    </row>
    <row r="114" spans="1:4" ht="20.100000000000001" customHeight="1">
      <c r="A114" s="89">
        <v>153749</v>
      </c>
      <c r="B114" s="90" t="s">
        <v>179</v>
      </c>
      <c r="C114" s="91">
        <v>100</v>
      </c>
      <c r="D114" s="92">
        <v>7.09</v>
      </c>
    </row>
    <row r="115" spans="1:4" ht="20.100000000000001" customHeight="1">
      <c r="A115" s="89">
        <v>153751</v>
      </c>
      <c r="B115" s="90" t="s">
        <v>180</v>
      </c>
      <c r="C115" s="91">
        <v>160</v>
      </c>
      <c r="D115" s="92">
        <v>6.16</v>
      </c>
    </row>
    <row r="116" spans="1:4" ht="20.100000000000001" customHeight="1">
      <c r="A116" s="89">
        <v>153750</v>
      </c>
      <c r="B116" s="90" t="s">
        <v>181</v>
      </c>
      <c r="C116" s="91">
        <v>268</v>
      </c>
      <c r="D116" s="92">
        <v>6.94</v>
      </c>
    </row>
    <row r="117" spans="1:4" ht="20.100000000000001" customHeight="1">
      <c r="A117" s="89">
        <v>153266</v>
      </c>
      <c r="B117" s="90" t="s">
        <v>182</v>
      </c>
      <c r="C117" s="91">
        <v>93</v>
      </c>
      <c r="D117" s="92">
        <v>7.09</v>
      </c>
    </row>
    <row r="118" spans="1:4" ht="20.100000000000001" customHeight="1">
      <c r="A118" s="89">
        <v>153265</v>
      </c>
      <c r="B118" s="90" t="s">
        <v>183</v>
      </c>
      <c r="C118" s="91">
        <v>232</v>
      </c>
      <c r="D118" s="92">
        <v>6.94</v>
      </c>
    </row>
    <row r="119" spans="1:4" ht="20.100000000000001" customHeight="1">
      <c r="A119" s="89">
        <v>153631</v>
      </c>
      <c r="B119" s="90" t="s">
        <v>184</v>
      </c>
      <c r="C119" s="91">
        <v>380</v>
      </c>
      <c r="D119" s="92">
        <v>9.1300000000000008</v>
      </c>
    </row>
    <row r="120" spans="1:4" ht="20.100000000000001" customHeight="1">
      <c r="A120" s="89">
        <v>155046</v>
      </c>
      <c r="B120" s="90" t="s">
        <v>185</v>
      </c>
      <c r="C120" s="91">
        <v>416</v>
      </c>
      <c r="D120" s="92">
        <v>7.2</v>
      </c>
    </row>
    <row r="121" spans="1:4" ht="20.100000000000001" customHeight="1">
      <c r="A121" s="89">
        <v>155048</v>
      </c>
      <c r="B121" s="90" t="s">
        <v>186</v>
      </c>
      <c r="C121" s="91">
        <v>800</v>
      </c>
      <c r="D121" s="92">
        <v>8.1999999999999993</v>
      </c>
    </row>
    <row r="122" spans="1:4" ht="20.100000000000001" customHeight="1">
      <c r="A122" s="89">
        <v>153638</v>
      </c>
      <c r="B122" s="90" t="s">
        <v>187</v>
      </c>
      <c r="C122" s="91">
        <v>380</v>
      </c>
      <c r="D122" s="92">
        <v>8.83</v>
      </c>
    </row>
    <row r="123" spans="1:4" ht="20.100000000000001" customHeight="1">
      <c r="A123" s="89">
        <v>155047</v>
      </c>
      <c r="B123" s="90" t="s">
        <v>188</v>
      </c>
      <c r="C123" s="91">
        <v>660</v>
      </c>
      <c r="D123" s="92">
        <v>7.85</v>
      </c>
    </row>
    <row r="124" spans="1:4" ht="20.100000000000001" customHeight="1">
      <c r="A124" s="89">
        <v>152722</v>
      </c>
      <c r="B124" s="90" t="s">
        <v>540</v>
      </c>
      <c r="C124" s="91">
        <v>18</v>
      </c>
      <c r="D124" s="92">
        <v>8.4600000000000009</v>
      </c>
    </row>
    <row r="125" spans="1:4" ht="20.100000000000001" customHeight="1">
      <c r="A125" s="89">
        <v>155049</v>
      </c>
      <c r="B125" s="90" t="s">
        <v>189</v>
      </c>
      <c r="C125" s="91">
        <v>624</v>
      </c>
      <c r="D125" s="92">
        <v>6.62</v>
      </c>
    </row>
    <row r="126" spans="1:4" ht="20.100000000000001" customHeight="1">
      <c r="A126" s="89">
        <v>154806</v>
      </c>
      <c r="B126" s="90" t="s">
        <v>190</v>
      </c>
      <c r="C126" s="91">
        <v>368</v>
      </c>
      <c r="D126" s="92">
        <v>8.1300000000000008</v>
      </c>
    </row>
    <row r="127" spans="1:4" ht="20.100000000000001" customHeight="1">
      <c r="A127" s="89">
        <v>153392</v>
      </c>
      <c r="B127" s="90" t="s">
        <v>191</v>
      </c>
      <c r="C127" s="91">
        <v>300</v>
      </c>
      <c r="D127" s="92">
        <v>7.17</v>
      </c>
    </row>
    <row r="128" spans="1:4" ht="20.100000000000001" customHeight="1">
      <c r="A128" s="89">
        <v>152647</v>
      </c>
      <c r="B128" s="90" t="s">
        <v>630</v>
      </c>
      <c r="C128" s="91">
        <v>530</v>
      </c>
      <c r="D128" s="92">
        <v>5.14</v>
      </c>
    </row>
    <row r="129" spans="1:4" ht="20.100000000000001" customHeight="1">
      <c r="A129" s="89">
        <v>121169</v>
      </c>
      <c r="B129" s="90" t="s">
        <v>631</v>
      </c>
      <c r="C129" s="91">
        <v>416</v>
      </c>
      <c r="D129" s="92">
        <v>3.61</v>
      </c>
    </row>
    <row r="130" spans="1:4" ht="20.100000000000001" customHeight="1">
      <c r="A130" s="89">
        <v>155062</v>
      </c>
      <c r="B130" s="90" t="s">
        <v>632</v>
      </c>
      <c r="C130" s="91">
        <v>920</v>
      </c>
      <c r="D130" s="92">
        <v>4.32</v>
      </c>
    </row>
    <row r="131" spans="1:4" ht="20.100000000000001" customHeight="1">
      <c r="A131" s="89">
        <v>127577</v>
      </c>
      <c r="B131" s="90" t="s">
        <v>632</v>
      </c>
      <c r="C131" s="91">
        <v>20</v>
      </c>
      <c r="D131" s="92">
        <v>4.32</v>
      </c>
    </row>
    <row r="132" spans="1:4" ht="20.100000000000001" customHeight="1">
      <c r="A132" s="89">
        <v>152646</v>
      </c>
      <c r="B132" s="90" t="s">
        <v>633</v>
      </c>
      <c r="C132" s="91">
        <v>587</v>
      </c>
      <c r="D132" s="92">
        <v>6.06</v>
      </c>
    </row>
    <row r="133" spans="1:4" ht="20.100000000000001" customHeight="1">
      <c r="A133" s="89">
        <v>155064</v>
      </c>
      <c r="B133" s="90" t="s">
        <v>634</v>
      </c>
      <c r="C133" s="91">
        <v>280</v>
      </c>
      <c r="D133" s="92">
        <v>5.17</v>
      </c>
    </row>
    <row r="134" spans="1:4" ht="20.100000000000001" customHeight="1">
      <c r="A134" s="89">
        <v>146409</v>
      </c>
      <c r="B134" s="90" t="s">
        <v>634</v>
      </c>
      <c r="C134" s="91">
        <v>180</v>
      </c>
      <c r="D134" s="92">
        <v>5.17</v>
      </c>
    </row>
    <row r="135" spans="1:4" ht="20.100000000000001" customHeight="1">
      <c r="A135" s="89">
        <v>152680</v>
      </c>
      <c r="B135" s="90" t="s">
        <v>635</v>
      </c>
      <c r="C135" s="91">
        <v>260</v>
      </c>
      <c r="D135" s="92">
        <v>6.98</v>
      </c>
    </row>
    <row r="136" spans="1:4" ht="20.100000000000001" customHeight="1">
      <c r="A136" s="89">
        <v>150274</v>
      </c>
      <c r="B136" s="90" t="s">
        <v>636</v>
      </c>
      <c r="C136" s="91">
        <v>1</v>
      </c>
      <c r="D136" s="92">
        <v>6.71</v>
      </c>
    </row>
    <row r="137" spans="1:4" ht="20.100000000000001" customHeight="1">
      <c r="A137" s="89">
        <v>152648</v>
      </c>
      <c r="B137" s="90" t="s">
        <v>637</v>
      </c>
      <c r="C137" s="91">
        <v>690</v>
      </c>
      <c r="D137" s="92">
        <v>7.19</v>
      </c>
    </row>
    <row r="138" spans="1:4" ht="20.100000000000001" customHeight="1">
      <c r="A138" s="89">
        <v>151007</v>
      </c>
      <c r="B138" s="90" t="s">
        <v>638</v>
      </c>
      <c r="C138" s="91">
        <v>416</v>
      </c>
      <c r="D138" s="92">
        <v>5.83</v>
      </c>
    </row>
    <row r="139" spans="1:4" ht="20.100000000000001" customHeight="1">
      <c r="A139" s="89">
        <v>155066</v>
      </c>
      <c r="B139" s="90" t="s">
        <v>639</v>
      </c>
      <c r="C139" s="91">
        <v>400</v>
      </c>
      <c r="D139" s="92">
        <v>6.55</v>
      </c>
    </row>
    <row r="140" spans="1:4" ht="20.100000000000001" customHeight="1">
      <c r="A140" s="89">
        <v>151008</v>
      </c>
      <c r="B140" s="90" t="s">
        <v>639</v>
      </c>
      <c r="C140" s="91">
        <v>20</v>
      </c>
      <c r="D140" s="92">
        <v>6.55</v>
      </c>
    </row>
    <row r="141" spans="1:4" ht="20.100000000000001" customHeight="1">
      <c r="A141" s="89">
        <v>149771</v>
      </c>
      <c r="B141" s="90" t="s">
        <v>640</v>
      </c>
      <c r="C141" s="91">
        <v>104</v>
      </c>
      <c r="D141" s="92">
        <v>9.75</v>
      </c>
    </row>
    <row r="142" spans="1:4" ht="20.100000000000001" customHeight="1">
      <c r="A142" s="89">
        <v>153543</v>
      </c>
      <c r="B142" s="90" t="s">
        <v>193</v>
      </c>
      <c r="C142" s="91">
        <v>208</v>
      </c>
      <c r="D142" s="92">
        <v>6.74</v>
      </c>
    </row>
    <row r="143" spans="1:4" ht="20.100000000000001" customHeight="1">
      <c r="A143" s="89">
        <v>152709</v>
      </c>
      <c r="B143" s="90" t="s">
        <v>194</v>
      </c>
      <c r="C143" s="91">
        <v>640</v>
      </c>
      <c r="D143" s="92">
        <v>7.42</v>
      </c>
    </row>
    <row r="144" spans="1:4" ht="20.100000000000001" customHeight="1">
      <c r="A144" s="89">
        <v>153541</v>
      </c>
      <c r="B144" s="90" t="s">
        <v>195</v>
      </c>
      <c r="C144" s="91">
        <v>208</v>
      </c>
      <c r="D144" s="92">
        <v>6.33</v>
      </c>
    </row>
    <row r="145" spans="1:4" ht="20.100000000000001" customHeight="1">
      <c r="A145" s="89">
        <v>152707</v>
      </c>
      <c r="B145" s="90" t="s">
        <v>196</v>
      </c>
      <c r="C145" s="91">
        <v>320</v>
      </c>
      <c r="D145" s="92">
        <v>6.93</v>
      </c>
    </row>
    <row r="146" spans="1:4" ht="20.100000000000001" customHeight="1">
      <c r="A146" s="89">
        <v>153486</v>
      </c>
      <c r="B146" s="90" t="s">
        <v>641</v>
      </c>
      <c r="C146" s="91">
        <v>208</v>
      </c>
      <c r="D146" s="92">
        <v>6.1</v>
      </c>
    </row>
    <row r="147" spans="1:4" ht="20.100000000000001" customHeight="1">
      <c r="A147" s="89">
        <v>155220</v>
      </c>
      <c r="B147" s="90" t="s">
        <v>642</v>
      </c>
      <c r="C147" s="91">
        <v>200</v>
      </c>
      <c r="D147" s="92">
        <v>6.71</v>
      </c>
    </row>
    <row r="148" spans="1:4" ht="20.100000000000001" customHeight="1">
      <c r="A148" s="89">
        <v>153744</v>
      </c>
      <c r="B148" s="90" t="s">
        <v>197</v>
      </c>
      <c r="C148" s="91">
        <v>832</v>
      </c>
      <c r="D148" s="92">
        <v>2.86</v>
      </c>
    </row>
    <row r="149" spans="1:4" ht="20.100000000000001" customHeight="1">
      <c r="A149" s="89">
        <v>154540</v>
      </c>
      <c r="B149" s="90" t="s">
        <v>198</v>
      </c>
      <c r="C149" s="94">
        <v>1240</v>
      </c>
      <c r="D149" s="92">
        <v>3.3</v>
      </c>
    </row>
    <row r="150" spans="1:4" ht="20.100000000000001" customHeight="1">
      <c r="A150" s="89">
        <v>152857</v>
      </c>
      <c r="B150" s="90" t="s">
        <v>199</v>
      </c>
      <c r="C150" s="94">
        <v>33781</v>
      </c>
      <c r="D150" s="92">
        <v>2.12</v>
      </c>
    </row>
    <row r="151" spans="1:4" ht="20.100000000000001" customHeight="1">
      <c r="A151" s="89">
        <v>152737</v>
      </c>
      <c r="B151" s="90" t="s">
        <v>200</v>
      </c>
      <c r="C151" s="94">
        <v>2140</v>
      </c>
      <c r="D151" s="92">
        <v>2.59</v>
      </c>
    </row>
    <row r="152" spans="1:4" ht="20.100000000000001" customHeight="1">
      <c r="A152" s="89">
        <v>153852</v>
      </c>
      <c r="B152" s="90" t="s">
        <v>201</v>
      </c>
      <c r="C152" s="94">
        <v>1164</v>
      </c>
      <c r="D152" s="92">
        <v>2.99</v>
      </c>
    </row>
    <row r="153" spans="1:4" ht="20.100000000000001" customHeight="1">
      <c r="A153" s="89">
        <v>153855</v>
      </c>
      <c r="B153" s="90" t="s">
        <v>202</v>
      </c>
      <c r="C153" s="91">
        <v>20</v>
      </c>
      <c r="D153" s="92">
        <v>3.57</v>
      </c>
    </row>
    <row r="154" spans="1:4" ht="20.100000000000001" customHeight="1">
      <c r="A154" s="89">
        <v>153848</v>
      </c>
      <c r="B154" s="90" t="s">
        <v>203</v>
      </c>
      <c r="C154" s="94">
        <v>1040</v>
      </c>
      <c r="D154" s="92">
        <v>2.9</v>
      </c>
    </row>
    <row r="155" spans="1:4" ht="20.100000000000001" customHeight="1">
      <c r="A155" s="89">
        <v>153851</v>
      </c>
      <c r="B155" s="90" t="s">
        <v>204</v>
      </c>
      <c r="C155" s="91">
        <v>120</v>
      </c>
      <c r="D155" s="92">
        <v>3.43</v>
      </c>
    </row>
    <row r="156" spans="1:4" ht="20.100000000000001" customHeight="1">
      <c r="A156" s="89">
        <v>152891</v>
      </c>
      <c r="B156" s="90" t="s">
        <v>205</v>
      </c>
      <c r="C156" s="94">
        <v>16106</v>
      </c>
      <c r="D156" s="92">
        <v>2.4900000000000002</v>
      </c>
    </row>
    <row r="157" spans="1:4" ht="20.100000000000001" customHeight="1">
      <c r="A157" s="89">
        <v>152673</v>
      </c>
      <c r="B157" s="90" t="s">
        <v>206</v>
      </c>
      <c r="C157" s="94">
        <v>3060</v>
      </c>
      <c r="D157" s="92">
        <v>2.94</v>
      </c>
    </row>
    <row r="158" spans="1:4" ht="20.100000000000001" customHeight="1">
      <c r="A158" s="89">
        <v>152715</v>
      </c>
      <c r="B158" s="90" t="s">
        <v>207</v>
      </c>
      <c r="C158" s="91">
        <v>180</v>
      </c>
      <c r="D158" s="92">
        <v>2.94</v>
      </c>
    </row>
    <row r="159" spans="1:4" ht="20.100000000000001" customHeight="1">
      <c r="A159" s="89">
        <v>154646</v>
      </c>
      <c r="B159" s="90" t="s">
        <v>208</v>
      </c>
      <c r="C159" s="94">
        <v>1040</v>
      </c>
      <c r="D159" s="92">
        <v>2.34</v>
      </c>
    </row>
    <row r="160" spans="1:4" ht="20.100000000000001" customHeight="1">
      <c r="A160" s="89">
        <v>152714</v>
      </c>
      <c r="B160" s="90" t="s">
        <v>209</v>
      </c>
      <c r="C160" s="91">
        <v>520</v>
      </c>
      <c r="D160" s="92">
        <v>2.94</v>
      </c>
    </row>
    <row r="161" spans="1:4" ht="20.100000000000001" customHeight="1">
      <c r="A161" s="89">
        <v>153120</v>
      </c>
      <c r="B161" s="90" t="s">
        <v>210</v>
      </c>
      <c r="C161" s="94">
        <v>2080</v>
      </c>
      <c r="D161" s="92">
        <v>3</v>
      </c>
    </row>
    <row r="162" spans="1:4" ht="20.100000000000001" customHeight="1">
      <c r="A162" s="89">
        <v>154379</v>
      </c>
      <c r="B162" s="90" t="s">
        <v>211</v>
      </c>
      <c r="C162" s="91">
        <v>280</v>
      </c>
      <c r="D162" s="92">
        <v>4.1900000000000004</v>
      </c>
    </row>
    <row r="163" spans="1:4" ht="20.100000000000001" customHeight="1">
      <c r="A163" s="89">
        <v>154899</v>
      </c>
      <c r="B163" s="90" t="s">
        <v>212</v>
      </c>
      <c r="C163" s="94">
        <v>5616</v>
      </c>
      <c r="D163" s="92">
        <v>3.08</v>
      </c>
    </row>
    <row r="164" spans="1:4" ht="20.100000000000001" customHeight="1">
      <c r="A164" s="89">
        <v>152712</v>
      </c>
      <c r="B164" s="90" t="s">
        <v>213</v>
      </c>
      <c r="C164" s="91">
        <v>280</v>
      </c>
      <c r="D164" s="92">
        <v>3.57</v>
      </c>
    </row>
    <row r="165" spans="1:4" ht="20.100000000000001" customHeight="1">
      <c r="A165" s="89">
        <v>152652</v>
      </c>
      <c r="B165" s="90" t="s">
        <v>643</v>
      </c>
      <c r="C165" s="91">
        <v>11</v>
      </c>
      <c r="D165" s="92">
        <v>4.91</v>
      </c>
    </row>
    <row r="166" spans="1:4" ht="20.100000000000001" customHeight="1">
      <c r="A166" s="89">
        <v>153558</v>
      </c>
      <c r="B166" s="90" t="s">
        <v>644</v>
      </c>
      <c r="C166" s="91">
        <v>12.09</v>
      </c>
      <c r="D166" s="92">
        <v>18.53</v>
      </c>
    </row>
    <row r="167" spans="1:4" ht="20.100000000000001" customHeight="1">
      <c r="A167" s="89">
        <v>154411</v>
      </c>
      <c r="B167" s="90" t="s">
        <v>645</v>
      </c>
      <c r="C167" s="91">
        <v>63.57</v>
      </c>
      <c r="D167" s="92">
        <v>17.64</v>
      </c>
    </row>
    <row r="168" spans="1:4" ht="20.100000000000001" customHeight="1">
      <c r="A168" s="89">
        <v>152571</v>
      </c>
      <c r="B168" s="90" t="s">
        <v>214</v>
      </c>
      <c r="C168" s="91">
        <v>141</v>
      </c>
      <c r="D168" s="92">
        <v>4</v>
      </c>
    </row>
    <row r="169" spans="1:4" ht="20.100000000000001" customHeight="1">
      <c r="A169" s="89">
        <v>152570</v>
      </c>
      <c r="B169" s="90" t="s">
        <v>215</v>
      </c>
      <c r="C169" s="91">
        <v>244</v>
      </c>
      <c r="D169" s="92">
        <v>3.43</v>
      </c>
    </row>
    <row r="170" spans="1:4" ht="20.100000000000001" customHeight="1">
      <c r="A170" s="89">
        <v>152569</v>
      </c>
      <c r="B170" s="90" t="s">
        <v>216</v>
      </c>
      <c r="C170" s="91">
        <v>95</v>
      </c>
      <c r="D170" s="92">
        <v>4.46</v>
      </c>
    </row>
    <row r="171" spans="1:4" ht="20.100000000000001" customHeight="1">
      <c r="A171" s="89">
        <v>155051</v>
      </c>
      <c r="B171" s="90" t="s">
        <v>217</v>
      </c>
      <c r="C171" s="94">
        <v>1040</v>
      </c>
      <c r="D171" s="92">
        <v>2.82</v>
      </c>
    </row>
    <row r="172" spans="1:4" ht="20.100000000000001" customHeight="1">
      <c r="A172" s="89">
        <v>155052</v>
      </c>
      <c r="B172" s="90" t="s">
        <v>218</v>
      </c>
      <c r="C172" s="91">
        <v>900</v>
      </c>
      <c r="D172" s="92">
        <v>3.53</v>
      </c>
    </row>
    <row r="173" spans="1:4" ht="20.100000000000001" customHeight="1">
      <c r="A173" s="89">
        <v>152568</v>
      </c>
      <c r="B173" s="90" t="s">
        <v>219</v>
      </c>
      <c r="C173" s="91">
        <v>324</v>
      </c>
      <c r="D173" s="92">
        <v>4.03</v>
      </c>
    </row>
    <row r="174" spans="1:4" ht="20.100000000000001" customHeight="1">
      <c r="A174" s="89">
        <v>154879</v>
      </c>
      <c r="B174" s="90" t="s">
        <v>220</v>
      </c>
      <c r="C174" s="91">
        <v>960</v>
      </c>
      <c r="D174" s="92">
        <v>3.11</v>
      </c>
    </row>
    <row r="175" spans="1:4" ht="20.100000000000001" customHeight="1">
      <c r="A175" s="89">
        <v>152627</v>
      </c>
      <c r="B175" s="90" t="s">
        <v>221</v>
      </c>
      <c r="C175" s="91">
        <v>122</v>
      </c>
      <c r="D175" s="92">
        <v>4.46</v>
      </c>
    </row>
    <row r="176" spans="1:4" ht="20.100000000000001" customHeight="1">
      <c r="A176" s="89">
        <v>152537</v>
      </c>
      <c r="B176" s="90" t="s">
        <v>222</v>
      </c>
      <c r="C176" s="91">
        <v>65</v>
      </c>
      <c r="D176" s="92">
        <v>10.86</v>
      </c>
    </row>
    <row r="177" spans="1:4" ht="20.100000000000001" customHeight="1">
      <c r="A177" s="89">
        <v>152567</v>
      </c>
      <c r="B177" s="90" t="s">
        <v>223</v>
      </c>
      <c r="C177" s="91">
        <v>179</v>
      </c>
      <c r="D177" s="92">
        <v>6.16</v>
      </c>
    </row>
    <row r="178" spans="1:4" ht="20.100000000000001" customHeight="1">
      <c r="A178" s="89">
        <v>155053</v>
      </c>
      <c r="B178" s="90" t="s">
        <v>224</v>
      </c>
      <c r="C178" s="94">
        <v>3952</v>
      </c>
      <c r="D178" s="92">
        <v>4.21</v>
      </c>
    </row>
    <row r="179" spans="1:4" ht="20.100000000000001" customHeight="1">
      <c r="A179" s="89">
        <v>155054</v>
      </c>
      <c r="B179" s="90" t="s">
        <v>225</v>
      </c>
      <c r="C179" s="91">
        <v>800</v>
      </c>
      <c r="D179" s="92">
        <v>5.17</v>
      </c>
    </row>
    <row r="180" spans="1:4" ht="20.100000000000001" customHeight="1">
      <c r="A180" s="89">
        <v>152566</v>
      </c>
      <c r="B180" s="90" t="s">
        <v>226</v>
      </c>
      <c r="C180" s="91">
        <v>920</v>
      </c>
      <c r="D180" s="92">
        <v>5.73</v>
      </c>
    </row>
    <row r="181" spans="1:4" ht="20.100000000000001" customHeight="1">
      <c r="A181" s="89">
        <v>154140</v>
      </c>
      <c r="B181" s="90" t="s">
        <v>227</v>
      </c>
      <c r="C181" s="91">
        <v>180</v>
      </c>
      <c r="D181" s="92">
        <v>4.3899999999999997</v>
      </c>
    </row>
    <row r="182" spans="1:4" ht="20.100000000000001" customHeight="1">
      <c r="A182" s="89">
        <v>152573</v>
      </c>
      <c r="B182" s="90" t="s">
        <v>228</v>
      </c>
      <c r="C182" s="91">
        <v>53</v>
      </c>
      <c r="D182" s="92">
        <v>6.16</v>
      </c>
    </row>
    <row r="183" spans="1:4" ht="20.100000000000001" customHeight="1">
      <c r="A183" s="89">
        <v>152572</v>
      </c>
      <c r="B183" s="90" t="s">
        <v>229</v>
      </c>
      <c r="C183" s="91">
        <v>120</v>
      </c>
      <c r="D183" s="92">
        <v>5.73</v>
      </c>
    </row>
    <row r="184" spans="1:4" ht="20.100000000000001" customHeight="1">
      <c r="A184" s="89">
        <v>152565</v>
      </c>
      <c r="B184" s="90" t="s">
        <v>230</v>
      </c>
      <c r="C184" s="91">
        <v>389</v>
      </c>
      <c r="D184" s="92">
        <v>6.4</v>
      </c>
    </row>
    <row r="185" spans="1:4" ht="20.100000000000001" customHeight="1">
      <c r="A185" s="89">
        <v>155055</v>
      </c>
      <c r="B185" s="90" t="s">
        <v>231</v>
      </c>
      <c r="C185" s="91">
        <v>208</v>
      </c>
      <c r="D185" s="92">
        <v>4.33</v>
      </c>
    </row>
    <row r="186" spans="1:4" ht="20.100000000000001" customHeight="1">
      <c r="A186" s="89">
        <v>151174</v>
      </c>
      <c r="B186" s="90" t="s">
        <v>231</v>
      </c>
      <c r="C186" s="91">
        <v>416</v>
      </c>
      <c r="D186" s="92">
        <v>4.33</v>
      </c>
    </row>
    <row r="187" spans="1:4" ht="20.100000000000001" customHeight="1">
      <c r="A187" s="89">
        <v>153394</v>
      </c>
      <c r="B187" s="90" t="s">
        <v>232</v>
      </c>
      <c r="C187" s="91">
        <v>300</v>
      </c>
      <c r="D187" s="92">
        <v>5.4</v>
      </c>
    </row>
    <row r="188" spans="1:4" ht="20.100000000000001" customHeight="1">
      <c r="A188" s="89">
        <v>152564</v>
      </c>
      <c r="B188" s="90" t="s">
        <v>233</v>
      </c>
      <c r="C188" s="91">
        <v>376</v>
      </c>
      <c r="D188" s="92">
        <v>6</v>
      </c>
    </row>
    <row r="189" spans="1:4" ht="20.100000000000001" customHeight="1">
      <c r="A189" s="89">
        <v>154141</v>
      </c>
      <c r="B189" s="90" t="s">
        <v>234</v>
      </c>
      <c r="C189" s="91">
        <v>120</v>
      </c>
      <c r="D189" s="92">
        <v>4.82</v>
      </c>
    </row>
    <row r="190" spans="1:4" ht="20.100000000000001" customHeight="1">
      <c r="A190" s="89">
        <v>152574</v>
      </c>
      <c r="B190" s="90" t="s">
        <v>235</v>
      </c>
      <c r="C190" s="91">
        <v>401</v>
      </c>
      <c r="D190" s="92">
        <v>6.52</v>
      </c>
    </row>
    <row r="191" spans="1:4" ht="20.100000000000001" customHeight="1">
      <c r="A191" s="89">
        <v>155057</v>
      </c>
      <c r="B191" s="90" t="s">
        <v>236</v>
      </c>
      <c r="C191" s="91">
        <v>260</v>
      </c>
      <c r="D191" s="92">
        <v>5.68</v>
      </c>
    </row>
    <row r="192" spans="1:4" ht="20.100000000000001" customHeight="1">
      <c r="A192" s="89">
        <v>150941</v>
      </c>
      <c r="B192" s="90" t="s">
        <v>236</v>
      </c>
      <c r="C192" s="91">
        <v>80</v>
      </c>
      <c r="D192" s="92">
        <v>5.68</v>
      </c>
    </row>
    <row r="193" spans="1:4" ht="20.100000000000001" customHeight="1">
      <c r="A193" s="89">
        <v>155056</v>
      </c>
      <c r="B193" s="90" t="s">
        <v>237</v>
      </c>
      <c r="C193" s="91">
        <v>832</v>
      </c>
      <c r="D193" s="92">
        <v>4.71</v>
      </c>
    </row>
    <row r="194" spans="1:4" ht="20.100000000000001" customHeight="1">
      <c r="A194" s="89">
        <v>153018</v>
      </c>
      <c r="B194" s="90" t="s">
        <v>238</v>
      </c>
      <c r="C194" s="91">
        <v>136</v>
      </c>
      <c r="D194" s="92">
        <v>6.16</v>
      </c>
    </row>
    <row r="195" spans="1:4" ht="20.100000000000001" customHeight="1">
      <c r="A195" s="89">
        <v>154142</v>
      </c>
      <c r="B195" s="90" t="s">
        <v>239</v>
      </c>
      <c r="C195" s="91">
        <v>540</v>
      </c>
      <c r="D195" s="92">
        <v>5.2</v>
      </c>
    </row>
    <row r="196" spans="1:4" ht="20.100000000000001" customHeight="1">
      <c r="A196" s="89">
        <v>124693</v>
      </c>
      <c r="B196" s="90" t="s">
        <v>646</v>
      </c>
      <c r="C196" s="94">
        <v>1252</v>
      </c>
      <c r="D196" s="92">
        <v>3.03</v>
      </c>
    </row>
    <row r="197" spans="1:4" ht="20.100000000000001" customHeight="1">
      <c r="A197" s="89">
        <v>155078</v>
      </c>
      <c r="B197" s="90" t="s">
        <v>647</v>
      </c>
      <c r="C197" s="94">
        <v>4160</v>
      </c>
      <c r="D197" s="92">
        <v>3.03</v>
      </c>
    </row>
    <row r="198" spans="1:4" ht="20.100000000000001" customHeight="1">
      <c r="A198" s="89">
        <v>124701</v>
      </c>
      <c r="B198" s="90" t="s">
        <v>647</v>
      </c>
      <c r="C198" s="91">
        <v>28</v>
      </c>
      <c r="D198" s="92">
        <v>3.45</v>
      </c>
    </row>
    <row r="199" spans="1:4" ht="20.100000000000001" customHeight="1">
      <c r="A199" s="89">
        <v>152625</v>
      </c>
      <c r="B199" s="90" t="s">
        <v>240</v>
      </c>
      <c r="C199" s="91">
        <v>34</v>
      </c>
      <c r="D199" s="92">
        <v>3.43</v>
      </c>
    </row>
    <row r="200" spans="1:4" ht="20.100000000000001" customHeight="1">
      <c r="A200" s="89">
        <v>152196</v>
      </c>
      <c r="B200" s="90" t="s">
        <v>241</v>
      </c>
      <c r="C200" s="94">
        <v>3536</v>
      </c>
      <c r="D200" s="92">
        <v>2.46</v>
      </c>
    </row>
    <row r="201" spans="1:4" ht="20.100000000000001" customHeight="1">
      <c r="A201" s="89">
        <v>152624</v>
      </c>
      <c r="B201" s="90" t="s">
        <v>242</v>
      </c>
      <c r="C201" s="94">
        <v>1012</v>
      </c>
      <c r="D201" s="92">
        <v>3</v>
      </c>
    </row>
    <row r="202" spans="1:4" ht="20.100000000000001" customHeight="1">
      <c r="A202" s="89">
        <v>154555</v>
      </c>
      <c r="B202" s="90" t="s">
        <v>648</v>
      </c>
      <c r="C202" s="91">
        <v>408</v>
      </c>
      <c r="D202" s="92">
        <v>4.93</v>
      </c>
    </row>
    <row r="203" spans="1:4" ht="20.100000000000001" customHeight="1">
      <c r="A203" s="89">
        <v>124226</v>
      </c>
      <c r="B203" s="90" t="s">
        <v>649</v>
      </c>
      <c r="C203" s="94">
        <v>3952</v>
      </c>
      <c r="D203" s="92">
        <v>2.46</v>
      </c>
    </row>
    <row r="204" spans="1:4" ht="20.100000000000001" customHeight="1">
      <c r="A204" s="89">
        <v>155084</v>
      </c>
      <c r="B204" s="90" t="s">
        <v>650</v>
      </c>
      <c r="C204" s="91">
        <v>440</v>
      </c>
      <c r="D204" s="92">
        <v>3.43</v>
      </c>
    </row>
    <row r="205" spans="1:4" ht="20.100000000000001" customHeight="1">
      <c r="A205" s="89">
        <v>124231</v>
      </c>
      <c r="B205" s="90" t="s">
        <v>650</v>
      </c>
      <c r="C205" s="91">
        <v>60</v>
      </c>
      <c r="D205" s="92">
        <v>3.43</v>
      </c>
    </row>
    <row r="206" spans="1:4" ht="20.100000000000001" customHeight="1">
      <c r="A206" s="89">
        <v>149632</v>
      </c>
      <c r="B206" s="90" t="s">
        <v>651</v>
      </c>
      <c r="C206" s="91">
        <v>416</v>
      </c>
      <c r="D206" s="92">
        <v>2.57</v>
      </c>
    </row>
    <row r="207" spans="1:4" ht="20.100000000000001" customHeight="1">
      <c r="A207" s="89">
        <v>149635</v>
      </c>
      <c r="B207" s="90" t="s">
        <v>652</v>
      </c>
      <c r="C207" s="91">
        <v>100</v>
      </c>
      <c r="D207" s="92">
        <v>2.94</v>
      </c>
    </row>
    <row r="208" spans="1:4" ht="20.100000000000001" customHeight="1">
      <c r="A208" s="89">
        <v>149637</v>
      </c>
      <c r="B208" s="90" t="s">
        <v>653</v>
      </c>
      <c r="C208" s="94">
        <v>3328</v>
      </c>
      <c r="D208" s="92">
        <v>2.31</v>
      </c>
    </row>
    <row r="209" spans="1:4" ht="20.100000000000001" customHeight="1">
      <c r="A209" s="89">
        <v>149640</v>
      </c>
      <c r="B209" s="90" t="s">
        <v>654</v>
      </c>
      <c r="C209" s="91">
        <v>140</v>
      </c>
      <c r="D209" s="92">
        <v>2.94</v>
      </c>
    </row>
    <row r="210" spans="1:4" ht="20.100000000000001" customHeight="1">
      <c r="A210" s="89">
        <v>149642</v>
      </c>
      <c r="B210" s="90" t="s">
        <v>655</v>
      </c>
      <c r="C210" s="94">
        <v>1872</v>
      </c>
      <c r="D210" s="92">
        <v>2.1800000000000002</v>
      </c>
    </row>
    <row r="211" spans="1:4" ht="20.100000000000001" customHeight="1">
      <c r="A211" s="89">
        <v>149645</v>
      </c>
      <c r="B211" s="90" t="s">
        <v>656</v>
      </c>
      <c r="C211" s="94">
        <v>1040</v>
      </c>
      <c r="D211" s="92">
        <v>2.2400000000000002</v>
      </c>
    </row>
    <row r="212" spans="1:4" ht="20.100000000000001" customHeight="1">
      <c r="A212" s="89">
        <v>149647</v>
      </c>
      <c r="B212" s="90" t="s">
        <v>657</v>
      </c>
      <c r="C212" s="94">
        <v>1664</v>
      </c>
      <c r="D212" s="92">
        <v>2.46</v>
      </c>
    </row>
    <row r="213" spans="1:4" ht="20.100000000000001" customHeight="1">
      <c r="A213" s="89">
        <v>149650</v>
      </c>
      <c r="B213" s="90" t="s">
        <v>658</v>
      </c>
      <c r="C213" s="91">
        <v>100</v>
      </c>
      <c r="D213" s="92">
        <v>2.59</v>
      </c>
    </row>
    <row r="214" spans="1:4" ht="20.100000000000001" customHeight="1">
      <c r="A214" s="89">
        <v>149655</v>
      </c>
      <c r="B214" s="90" t="s">
        <v>659</v>
      </c>
      <c r="C214" s="91">
        <v>240</v>
      </c>
      <c r="D214" s="92">
        <v>3.15</v>
      </c>
    </row>
    <row r="215" spans="1:4" ht="20.100000000000001" customHeight="1">
      <c r="A215" s="89">
        <v>149663</v>
      </c>
      <c r="B215" s="90" t="s">
        <v>660</v>
      </c>
      <c r="C215" s="91">
        <v>140</v>
      </c>
      <c r="D215" s="92">
        <v>2.94</v>
      </c>
    </row>
    <row r="216" spans="1:4" ht="20.100000000000001" customHeight="1">
      <c r="A216" s="89">
        <v>149610</v>
      </c>
      <c r="B216" s="90" t="s">
        <v>661</v>
      </c>
      <c r="C216" s="91">
        <v>208</v>
      </c>
      <c r="D216" s="92">
        <v>2.57</v>
      </c>
    </row>
    <row r="217" spans="1:4" ht="20.100000000000001" customHeight="1">
      <c r="A217" s="89">
        <v>149659</v>
      </c>
      <c r="B217" s="90" t="s">
        <v>662</v>
      </c>
      <c r="C217" s="91">
        <v>40</v>
      </c>
      <c r="D217" s="92">
        <v>3.36</v>
      </c>
    </row>
    <row r="218" spans="1:4" ht="20.100000000000001" customHeight="1">
      <c r="A218" s="89">
        <v>122849</v>
      </c>
      <c r="B218" s="90" t="s">
        <v>663</v>
      </c>
      <c r="C218" s="94">
        <v>1040</v>
      </c>
      <c r="D218" s="92">
        <v>15.6</v>
      </c>
    </row>
    <row r="219" spans="1:4" ht="20.100000000000001" customHeight="1">
      <c r="A219" s="89">
        <v>152540</v>
      </c>
      <c r="B219" s="90" t="s">
        <v>664</v>
      </c>
      <c r="C219" s="91">
        <v>2.8</v>
      </c>
      <c r="D219" s="92">
        <v>15.07</v>
      </c>
    </row>
    <row r="220" spans="1:4" ht="20.100000000000001" customHeight="1">
      <c r="A220" s="89">
        <v>153549</v>
      </c>
      <c r="B220" s="90" t="s">
        <v>665</v>
      </c>
      <c r="C220" s="91">
        <v>27.69</v>
      </c>
      <c r="D220" s="92">
        <v>14.65</v>
      </c>
    </row>
    <row r="221" spans="1:4" ht="20.100000000000001" customHeight="1">
      <c r="A221" s="89">
        <v>143986</v>
      </c>
      <c r="B221" s="90" t="s">
        <v>666</v>
      </c>
      <c r="C221" s="91">
        <v>36</v>
      </c>
      <c r="D221" s="92">
        <v>6.14</v>
      </c>
    </row>
    <row r="222" spans="1:4" ht="20.100000000000001" customHeight="1">
      <c r="A222" s="89">
        <v>146379</v>
      </c>
      <c r="B222" s="90" t="s">
        <v>667</v>
      </c>
      <c r="C222" s="91">
        <v>990</v>
      </c>
      <c r="D222" s="92">
        <v>6.83</v>
      </c>
    </row>
    <row r="223" spans="1:4" ht="20.100000000000001" customHeight="1">
      <c r="A223" s="89">
        <v>153553</v>
      </c>
      <c r="B223" s="90" t="s">
        <v>668</v>
      </c>
      <c r="C223" s="91">
        <v>225.81</v>
      </c>
      <c r="D223" s="92">
        <v>10.4</v>
      </c>
    </row>
    <row r="224" spans="1:4" ht="20.100000000000001" customHeight="1">
      <c r="A224" s="89">
        <v>123275</v>
      </c>
      <c r="B224" s="90" t="s">
        <v>669</v>
      </c>
      <c r="C224" s="91">
        <v>360</v>
      </c>
      <c r="D224" s="92">
        <v>6.47</v>
      </c>
    </row>
    <row r="225" spans="1:4" ht="20.100000000000001" customHeight="1">
      <c r="A225" s="89">
        <v>150531</v>
      </c>
      <c r="B225" s="90" t="s">
        <v>670</v>
      </c>
      <c r="C225" s="91">
        <v>720</v>
      </c>
      <c r="D225" s="92">
        <v>6.95</v>
      </c>
    </row>
    <row r="226" spans="1:4" ht="20.100000000000001" customHeight="1">
      <c r="A226" s="89">
        <v>124398</v>
      </c>
      <c r="B226" s="90" t="s">
        <v>671</v>
      </c>
      <c r="C226" s="91">
        <v>656</v>
      </c>
      <c r="D226" s="92">
        <v>22.12</v>
      </c>
    </row>
    <row r="227" spans="1:4" ht="20.100000000000001" customHeight="1">
      <c r="A227" s="89">
        <v>149709</v>
      </c>
      <c r="B227" s="90" t="s">
        <v>672</v>
      </c>
      <c r="C227" s="91">
        <v>16</v>
      </c>
      <c r="D227" s="92">
        <v>28.86</v>
      </c>
    </row>
    <row r="228" spans="1:4" ht="20.100000000000001" customHeight="1">
      <c r="A228" s="89">
        <v>148996</v>
      </c>
      <c r="B228" s="90" t="s">
        <v>673</v>
      </c>
      <c r="C228" s="91">
        <v>48</v>
      </c>
      <c r="D228" s="92">
        <v>21.59</v>
      </c>
    </row>
    <row r="229" spans="1:4" ht="20.100000000000001" customHeight="1">
      <c r="A229" s="89">
        <v>151745</v>
      </c>
      <c r="B229" s="90" t="s">
        <v>674</v>
      </c>
      <c r="C229" s="94">
        <v>2156</v>
      </c>
      <c r="D229" s="92">
        <v>2.16</v>
      </c>
    </row>
    <row r="230" spans="1:4" ht="20.100000000000001" customHeight="1">
      <c r="A230" s="89">
        <v>152659</v>
      </c>
      <c r="B230" s="90" t="s">
        <v>675</v>
      </c>
      <c r="C230" s="91">
        <v>123</v>
      </c>
      <c r="D230" s="92">
        <v>11.19</v>
      </c>
    </row>
    <row r="231" spans="1:4" ht="20.100000000000001" customHeight="1">
      <c r="A231" s="89">
        <v>152738</v>
      </c>
      <c r="B231" s="90" t="s">
        <v>676</v>
      </c>
      <c r="C231" s="91">
        <v>280</v>
      </c>
      <c r="D231" s="92">
        <v>9.7200000000000006</v>
      </c>
    </row>
    <row r="232" spans="1:4" ht="20.100000000000001" customHeight="1">
      <c r="A232" s="89">
        <v>153052</v>
      </c>
      <c r="B232" s="90" t="s">
        <v>677</v>
      </c>
      <c r="C232" s="91">
        <v>200</v>
      </c>
      <c r="D232" s="92">
        <v>3.57</v>
      </c>
    </row>
    <row r="233" spans="1:4" ht="20.100000000000001" customHeight="1">
      <c r="A233" s="89">
        <v>152660</v>
      </c>
      <c r="B233" s="90" t="s">
        <v>678</v>
      </c>
      <c r="C233" s="91">
        <v>101</v>
      </c>
      <c r="D233" s="92">
        <v>4.78</v>
      </c>
    </row>
    <row r="234" spans="1:4" ht="20.100000000000001" customHeight="1">
      <c r="A234" s="89">
        <v>153046</v>
      </c>
      <c r="B234" s="90" t="s">
        <v>679</v>
      </c>
      <c r="C234" s="91">
        <v>832</v>
      </c>
      <c r="D234" s="92">
        <v>3.01</v>
      </c>
    </row>
    <row r="235" spans="1:4" ht="20.100000000000001" customHeight="1">
      <c r="A235" s="89">
        <v>153057</v>
      </c>
      <c r="B235" s="90" t="s">
        <v>680</v>
      </c>
      <c r="C235" s="91">
        <v>140</v>
      </c>
      <c r="D235" s="92">
        <v>7.14</v>
      </c>
    </row>
    <row r="236" spans="1:4" ht="20.100000000000001" customHeight="1">
      <c r="A236" s="89">
        <v>153050</v>
      </c>
      <c r="B236" s="90" t="s">
        <v>681</v>
      </c>
      <c r="C236" s="94">
        <v>1000</v>
      </c>
      <c r="D236" s="92">
        <v>3.57</v>
      </c>
    </row>
    <row r="237" spans="1:4" ht="20.100000000000001" customHeight="1">
      <c r="A237" s="89">
        <v>152661</v>
      </c>
      <c r="B237" s="90" t="s">
        <v>682</v>
      </c>
      <c r="C237" s="91">
        <v>152</v>
      </c>
      <c r="D237" s="92">
        <v>4.78</v>
      </c>
    </row>
    <row r="238" spans="1:4" ht="20.100000000000001" customHeight="1">
      <c r="A238" s="89">
        <v>153045</v>
      </c>
      <c r="B238" s="90" t="s">
        <v>683</v>
      </c>
      <c r="C238" s="94">
        <v>2288</v>
      </c>
      <c r="D238" s="92">
        <v>3.01</v>
      </c>
    </row>
    <row r="239" spans="1:4" ht="20.100000000000001" customHeight="1">
      <c r="A239" s="89">
        <v>152976</v>
      </c>
      <c r="B239" s="90" t="s">
        <v>684</v>
      </c>
      <c r="C239" s="94">
        <v>1664</v>
      </c>
      <c r="D239" s="92">
        <v>3.14</v>
      </c>
    </row>
    <row r="240" spans="1:4" ht="20.100000000000001" customHeight="1">
      <c r="A240" s="89">
        <v>152977</v>
      </c>
      <c r="B240" s="90" t="s">
        <v>685</v>
      </c>
      <c r="C240" s="91">
        <v>400</v>
      </c>
      <c r="D240" s="92">
        <v>3.7</v>
      </c>
    </row>
    <row r="241" spans="1:4" ht="20.100000000000001" customHeight="1">
      <c r="A241" s="89">
        <v>153053</v>
      </c>
      <c r="B241" s="90" t="s">
        <v>686</v>
      </c>
      <c r="C241" s="91">
        <v>60</v>
      </c>
      <c r="D241" s="92">
        <v>5.31</v>
      </c>
    </row>
    <row r="242" spans="1:4" ht="20.100000000000001" customHeight="1">
      <c r="A242" s="89">
        <v>143990</v>
      </c>
      <c r="B242" s="90" t="s">
        <v>687</v>
      </c>
      <c r="C242" s="91">
        <v>72</v>
      </c>
      <c r="D242" s="92">
        <v>6.76</v>
      </c>
    </row>
    <row r="243" spans="1:4" ht="20.100000000000001" customHeight="1">
      <c r="A243" s="89">
        <v>143991</v>
      </c>
      <c r="B243" s="90" t="s">
        <v>688</v>
      </c>
      <c r="C243" s="91">
        <v>162</v>
      </c>
      <c r="D243" s="92">
        <v>5.91</v>
      </c>
    </row>
    <row r="244" spans="1:4" ht="20.100000000000001" customHeight="1">
      <c r="A244" s="89">
        <v>153555</v>
      </c>
      <c r="B244" s="90" t="s">
        <v>689</v>
      </c>
      <c r="C244" s="91">
        <v>179.79</v>
      </c>
      <c r="D244" s="92">
        <v>8.84</v>
      </c>
    </row>
    <row r="245" spans="1:4" ht="20.100000000000001" customHeight="1">
      <c r="A245" s="89">
        <v>143992</v>
      </c>
      <c r="B245" s="90" t="s">
        <v>690</v>
      </c>
      <c r="C245" s="91">
        <v>882</v>
      </c>
      <c r="D245" s="92">
        <v>4.5</v>
      </c>
    </row>
    <row r="246" spans="1:4" ht="20.100000000000001" customHeight="1">
      <c r="A246" s="89">
        <v>143994</v>
      </c>
      <c r="B246" s="90" t="s">
        <v>691</v>
      </c>
      <c r="C246" s="91">
        <v>72</v>
      </c>
      <c r="D246" s="92">
        <v>5.91</v>
      </c>
    </row>
    <row r="247" spans="1:4" ht="20.100000000000001" customHeight="1">
      <c r="A247" s="89">
        <v>838751</v>
      </c>
      <c r="B247" s="90" t="s">
        <v>243</v>
      </c>
      <c r="C247" s="91">
        <v>2</v>
      </c>
      <c r="D247" s="92">
        <v>47.85</v>
      </c>
    </row>
    <row r="248" spans="1:4" ht="20.100000000000001" customHeight="1">
      <c r="A248" s="93" t="s">
        <v>244</v>
      </c>
      <c r="B248" s="90" t="s">
        <v>245</v>
      </c>
      <c r="C248" s="91">
        <v>1</v>
      </c>
      <c r="D248" s="92">
        <v>6.02</v>
      </c>
    </row>
    <row r="249" spans="1:4" ht="20.100000000000001" customHeight="1">
      <c r="A249" s="93" t="s">
        <v>246</v>
      </c>
      <c r="B249" s="90" t="s">
        <v>247</v>
      </c>
      <c r="C249" s="91">
        <v>30</v>
      </c>
      <c r="D249" s="92">
        <v>5.29</v>
      </c>
    </row>
    <row r="250" spans="1:4" ht="20.100000000000001" customHeight="1">
      <c r="A250" s="93" t="s">
        <v>692</v>
      </c>
      <c r="B250" s="90" t="s">
        <v>693</v>
      </c>
      <c r="C250" s="91">
        <v>4</v>
      </c>
      <c r="D250" s="92">
        <v>17.399999999999999</v>
      </c>
    </row>
    <row r="251" spans="1:4" ht="20.100000000000001" customHeight="1">
      <c r="A251" s="93" t="s">
        <v>694</v>
      </c>
      <c r="B251" s="90" t="s">
        <v>695</v>
      </c>
      <c r="C251" s="91">
        <v>126</v>
      </c>
      <c r="D251" s="92">
        <v>17.399999999999999</v>
      </c>
    </row>
    <row r="252" spans="1:4" ht="20.100000000000001" customHeight="1">
      <c r="A252" s="93" t="s">
        <v>696</v>
      </c>
      <c r="B252" s="90" t="s">
        <v>697</v>
      </c>
      <c r="C252" s="91">
        <v>20</v>
      </c>
      <c r="D252" s="92">
        <v>1.97</v>
      </c>
    </row>
    <row r="253" spans="1:4" ht="20.100000000000001" customHeight="1">
      <c r="A253" s="93" t="s">
        <v>698</v>
      </c>
      <c r="B253" s="90" t="s">
        <v>699</v>
      </c>
      <c r="C253" s="91">
        <v>1</v>
      </c>
      <c r="D253" s="92">
        <v>3.85</v>
      </c>
    </row>
    <row r="254" spans="1:4" ht="20.100000000000001" customHeight="1">
      <c r="A254" s="93" t="s">
        <v>248</v>
      </c>
      <c r="B254" s="90" t="s">
        <v>249</v>
      </c>
      <c r="C254" s="91">
        <v>2</v>
      </c>
      <c r="D254" s="92">
        <v>8.26</v>
      </c>
    </row>
    <row r="255" spans="1:4" ht="20.100000000000001" customHeight="1">
      <c r="A255" s="93" t="s">
        <v>250</v>
      </c>
      <c r="B255" s="90" t="s">
        <v>251</v>
      </c>
      <c r="C255" s="91">
        <v>10</v>
      </c>
      <c r="D255" s="92">
        <v>6.05</v>
      </c>
    </row>
    <row r="256" spans="1:4" ht="20.100000000000001" customHeight="1">
      <c r="A256" s="93" t="s">
        <v>700</v>
      </c>
      <c r="B256" s="90" t="s">
        <v>701</v>
      </c>
      <c r="C256" s="91">
        <v>2</v>
      </c>
      <c r="D256" s="92">
        <v>11.43</v>
      </c>
    </row>
    <row r="257" spans="1:4" ht="20.100000000000001" customHeight="1">
      <c r="A257" s="93" t="s">
        <v>702</v>
      </c>
      <c r="B257" s="90" t="s">
        <v>703</v>
      </c>
      <c r="C257" s="91">
        <v>20</v>
      </c>
      <c r="D257" s="92">
        <v>3.97</v>
      </c>
    </row>
    <row r="258" spans="1:4" ht="20.100000000000001" customHeight="1">
      <c r="A258" s="93" t="s">
        <v>252</v>
      </c>
      <c r="B258" s="90" t="s">
        <v>253</v>
      </c>
      <c r="C258" s="91">
        <v>76</v>
      </c>
      <c r="D258" s="92">
        <v>0.44</v>
      </c>
    </row>
    <row r="259" spans="1:4" ht="20.100000000000001" customHeight="1">
      <c r="A259" s="93" t="s">
        <v>704</v>
      </c>
      <c r="B259" s="90" t="s">
        <v>705</v>
      </c>
      <c r="C259" s="91">
        <v>2</v>
      </c>
      <c r="D259" s="92">
        <v>4.59</v>
      </c>
    </row>
    <row r="260" spans="1:4" ht="20.100000000000001" customHeight="1">
      <c r="A260" s="93" t="s">
        <v>706</v>
      </c>
      <c r="B260" s="90" t="s">
        <v>707</v>
      </c>
      <c r="C260" s="91">
        <v>1</v>
      </c>
      <c r="D260" s="92">
        <v>5.29</v>
      </c>
    </row>
    <row r="261" spans="1:4" ht="20.100000000000001" customHeight="1">
      <c r="A261" s="93" t="s">
        <v>708</v>
      </c>
      <c r="B261" s="90" t="s">
        <v>709</v>
      </c>
      <c r="C261" s="91">
        <v>2</v>
      </c>
      <c r="D261" s="92">
        <v>15.69</v>
      </c>
    </row>
    <row r="262" spans="1:4" ht="20.100000000000001" customHeight="1">
      <c r="A262" s="93" t="s">
        <v>710</v>
      </c>
      <c r="B262" s="90" t="s">
        <v>711</v>
      </c>
      <c r="C262" s="91">
        <v>60</v>
      </c>
      <c r="D262" s="92">
        <v>1.89</v>
      </c>
    </row>
    <row r="263" spans="1:4" ht="20.100000000000001" customHeight="1">
      <c r="A263" s="93" t="s">
        <v>712</v>
      </c>
      <c r="B263" s="90" t="s">
        <v>713</v>
      </c>
      <c r="C263" s="91">
        <v>68</v>
      </c>
      <c r="D263" s="92">
        <v>2.78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Ассортимент</vt:lpstr>
      <vt:lpstr>Склад</vt:lpstr>
      <vt:lpstr>Подборы производителей</vt:lpstr>
      <vt:lpstr>Почитать на досуге</vt:lpstr>
      <vt:lpstr>$</vt:lpstr>
      <vt:lpstr>Приход от 4.05</vt:lpstr>
      <vt:lpstr>Анализ цен от 9 мая 2020</vt:lpstr>
      <vt:lpstr>Прайс Мобил. ЦЕНЫ ЗА ЛИТР!!!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NOTE</cp:lastModifiedBy>
  <dcterms:created xsi:type="dcterms:W3CDTF">2020-05-06T21:07:29Z</dcterms:created>
  <dcterms:modified xsi:type="dcterms:W3CDTF">2020-05-25T20:45:05Z</dcterms:modified>
</cp:coreProperties>
</file>