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8" activeTab="10"/>
  </bookViews>
  <sheets>
    <sheet name="Ассортимент" sheetId="2" r:id="rId1"/>
    <sheet name="Техинфо" sheetId="37" r:id="rId2"/>
    <sheet name="Пароли и Явки" sheetId="10" r:id="rId3"/>
    <sheet name="COMM ВХОД" sheetId="20" r:id="rId4"/>
    <sheet name="COMMA " sheetId="21" r:id="rId5"/>
    <sheet name="504-507" sheetId="14" r:id="rId6"/>
    <sheet name="RN0720" sheetId="15" r:id="rId7"/>
    <sheet name="OEM Toyota" sheetId="16" r:id="rId8"/>
    <sheet name="ЧТО-ГДЕ" sheetId="13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36" r:id="rId15"/>
    <sheet name="Показатели" sheetId="32" r:id="rId16"/>
    <sheet name="По клиентам" sheetId="28" r:id="rId17"/>
    <sheet name="Приход от 4.05" sheetId="4" r:id="rId18"/>
    <sheet name="Склад" sheetId="1" r:id="rId19"/>
    <sheet name="Лист2" sheetId="18" r:id="rId20"/>
    <sheet name="Лист1" sheetId="23" r:id="rId21"/>
    <sheet name="Лист3" sheetId="30" r:id="rId22"/>
    <sheet name="Лист5" sheetId="34" r:id="rId23"/>
    <sheet name="Лист6" sheetId="35" r:id="rId24"/>
  </sheets>
  <externalReferences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1___Excel_BuiltIn__FilterDatabase_3_1_1">NA()</definedName>
    <definedName name="_11Excel_BuiltIn__FilterDatabase_18_1" localSheetId="4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5">#REF!</definedName>
    <definedName name="_11Excel_BuiltIn__FilterDatabase_18_1" localSheetId="17">#REF!</definedName>
    <definedName name="_11Excel_BuiltIn__FilterDatabase_18_1" localSheetId="18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4">#REF!</definedName>
    <definedName name="_DAT1" localSheetId="0">#REF!</definedName>
    <definedName name="_DAT1" localSheetId="9">#REF!</definedName>
    <definedName name="_DAT1" localSheetId="15">#REF!</definedName>
    <definedName name="_DAT1" localSheetId="17">#REF!</definedName>
    <definedName name="_DAT1" localSheetId="18">#REF!</definedName>
    <definedName name="_DAT1">#REF!</definedName>
    <definedName name="_DAT2" localSheetId="4">#REF!</definedName>
    <definedName name="_DAT2" localSheetId="0">#REF!</definedName>
    <definedName name="_DAT2" localSheetId="9">#REF!</definedName>
    <definedName name="_DAT2" localSheetId="15">#REF!</definedName>
    <definedName name="_DAT2" localSheetId="17">#REF!</definedName>
    <definedName name="_DAT2" localSheetId="18">#REF!</definedName>
    <definedName name="_DAT2">#REF!</definedName>
    <definedName name="_DAT3" localSheetId="4">#REF!</definedName>
    <definedName name="_DAT3" localSheetId="0">#REF!</definedName>
    <definedName name="_DAT3" localSheetId="9">#REF!</definedName>
    <definedName name="_DAT3" localSheetId="15">#REF!</definedName>
    <definedName name="_DAT3" localSheetId="17">#REF!</definedName>
    <definedName name="_DAT3" localSheetId="18">#REF!</definedName>
    <definedName name="_DAT3">#REF!</definedName>
    <definedName name="_DAT4" localSheetId="4">#REF!</definedName>
    <definedName name="_DAT4" localSheetId="0">#REF!</definedName>
    <definedName name="_DAT4" localSheetId="9">#REF!</definedName>
    <definedName name="_DAT4" localSheetId="15">#REF!</definedName>
    <definedName name="_DAT4" localSheetId="17">#REF!</definedName>
    <definedName name="_DAT4" localSheetId="18">#REF!</definedName>
    <definedName name="_DAT4">#REF!</definedName>
    <definedName name="_DAT5" localSheetId="4">#REF!</definedName>
    <definedName name="_DAT5" localSheetId="0">#REF!</definedName>
    <definedName name="_DAT5" localSheetId="9">#REF!</definedName>
    <definedName name="_DAT5" localSheetId="15">#REF!</definedName>
    <definedName name="_DAT5" localSheetId="17">#REF!</definedName>
    <definedName name="_DAT5" localSheetId="18">#REF!</definedName>
    <definedName name="_DAT5">#REF!</definedName>
    <definedName name="_DAT6" localSheetId="4">#REF!</definedName>
    <definedName name="_DAT6" localSheetId="0">#REF!</definedName>
    <definedName name="_DAT6" localSheetId="9">#REF!</definedName>
    <definedName name="_DAT6" localSheetId="15">#REF!</definedName>
    <definedName name="_DAT6" localSheetId="17">#REF!</definedName>
    <definedName name="_DAT6" localSheetId="18">#REF!</definedName>
    <definedName name="_DAT6">#REF!</definedName>
    <definedName name="_RUSSIA_">#N/A</definedName>
    <definedName name="_xlnm._FilterDatabase" localSheetId="12" hidden="1">'$'!$C$5:$AB$2972</definedName>
    <definedName name="_xlnm._FilterDatabase" localSheetId="0" hidden="1">Ассортимент!$A$2:$EA$505</definedName>
    <definedName name="_xlnm._FilterDatabase" localSheetId="9" hidden="1">'Вальволин остатки'!$A$3:$C$32</definedName>
    <definedName name="_xlnm._FilterDatabase" localSheetId="17" hidden="1">'Приход от 4.05'!$A$5:$I$227</definedName>
    <definedName name="_xlnm._FilterDatabase" localSheetId="18" hidden="1">Склад!$A$5:$J$282</definedName>
    <definedName name="a">[1]Customer!$B$3:$E$479</definedName>
    <definedName name="AAAAAAAAAAAAAAAAAA" localSheetId="4">#REF!</definedName>
    <definedName name="AAAAAAAAAAAAAAAAAA" localSheetId="0">#REF!</definedName>
    <definedName name="AAAAAAAAAAAAAAAAAA" localSheetId="9">#REF!</definedName>
    <definedName name="AAAAAAAAAAAAAAAAAA" localSheetId="15">#REF!</definedName>
    <definedName name="AAAAAAAAAAAAAAAAAA" localSheetId="17">#REF!</definedName>
    <definedName name="AAAAAAAAAAAAAAAAAA" localSheetId="18">#REF!</definedName>
    <definedName name="AAAAAAAAAAAAAAAAAA">#REF!</definedName>
    <definedName name="aasdf">[2]Customer!$B$3:$E$1490</definedName>
    <definedName name="ADDBACK" localSheetId="4">#REF!</definedName>
    <definedName name="ADDBACK" localSheetId="0">#REF!</definedName>
    <definedName name="ADDBACK" localSheetId="9">#REF!</definedName>
    <definedName name="ADDBACK" localSheetId="15">#REF!</definedName>
    <definedName name="ADDBACK" localSheetId="17">#REF!</definedName>
    <definedName name="ADDBACK" localSheetId="18">#REF!</definedName>
    <definedName name="ADDBACK">#REF!</definedName>
    <definedName name="All_Channels" localSheetId="4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5">'[3]FY 14 Mktg Activity Plan'!#REF!</definedName>
    <definedName name="All_Channels" localSheetId="17">'[3]FY 14 Mktg Activity Plan'!#REF!</definedName>
    <definedName name="All_Channels" localSheetId="18">'[3]FY 14 Mktg Activity Plan'!#REF!</definedName>
    <definedName name="All_Channels">'[3]FY 14 Mktg Activity Plan'!#REF!</definedName>
    <definedName name="Artikul">#N/A</definedName>
    <definedName name="as" localSheetId="4">#REF!</definedName>
    <definedName name="as" localSheetId="0">#REF!</definedName>
    <definedName name="as" localSheetId="9">#REF!</definedName>
    <definedName name="as" localSheetId="15">#REF!</definedName>
    <definedName name="as" localSheetId="17">#REF!</definedName>
    <definedName name="as" localSheetId="18">#REF!</definedName>
    <definedName name="as">#REF!</definedName>
    <definedName name="BBBBBBBBBBBBBBBBBBBBBBBBBBBB" localSheetId="4">#REF!</definedName>
    <definedName name="BBBBBBBBBBBBBBBBBBBBBBBBBBBB" localSheetId="0">#REF!</definedName>
    <definedName name="BBBBBBBBBBBBBBBBBBBBBBBBBBBB" localSheetId="9">#REF!</definedName>
    <definedName name="BBBBBBBBBBBBBBBBBBBBBBBBBBBB" localSheetId="15">#REF!</definedName>
    <definedName name="BBBBBBBBBBBBBBBBBBBBBBBBBBBB" localSheetId="17">#REF!</definedName>
    <definedName name="BBBBBBBBBBBBBBBBBBBBBBBBBBBB" localSheetId="18">#REF!</definedName>
    <definedName name="BBBBBBBBBBBBBBBBBBBBBBBBBBBB">#REF!</definedName>
    <definedName name="BDMs" localSheetId="4">#REF!</definedName>
    <definedName name="BDMs" localSheetId="0">#REF!</definedName>
    <definedName name="BDMs" localSheetId="9">#REF!</definedName>
    <definedName name="BDMs" localSheetId="15">#REF!</definedName>
    <definedName name="BDMs" localSheetId="17">#REF!</definedName>
    <definedName name="BDMs" localSheetId="18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4">#REF!</definedName>
    <definedName name="DOLLAR" localSheetId="0">#REF!</definedName>
    <definedName name="DOLLAR" localSheetId="9">#REF!</definedName>
    <definedName name="DOLLAR" localSheetId="15">#REF!</definedName>
    <definedName name="DOLLAR" localSheetId="17">#REF!</definedName>
    <definedName name="DOLLAR" localSheetId="18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4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5">#REF!</definedName>
    <definedName name="Excel_BuiltIn__FilterDatabase_11" localSheetId="17">#REF!</definedName>
    <definedName name="Excel_BuiltIn__FilterDatabase_11" localSheetId="18">#REF!</definedName>
    <definedName name="Excel_BuiltIn__FilterDatabase_11">#REF!</definedName>
    <definedName name="Excel_BuiltIn__FilterDatabase_11_19" localSheetId="4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5">#REF!</definedName>
    <definedName name="Excel_BuiltIn__FilterDatabase_11_19" localSheetId="17">#REF!</definedName>
    <definedName name="Excel_BuiltIn__FilterDatabase_11_19" localSheetId="18">#REF!</definedName>
    <definedName name="Excel_BuiltIn__FilterDatabase_11_19">#REF!</definedName>
    <definedName name="Excel_BuiltIn__FilterDatabase_17" localSheetId="4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5">#REF!</definedName>
    <definedName name="Excel_BuiltIn__FilterDatabase_17" localSheetId="17">#REF!</definedName>
    <definedName name="Excel_BuiltIn__FilterDatabase_17" localSheetId="18">#REF!</definedName>
    <definedName name="Excel_BuiltIn__FilterDatabase_17">#REF!</definedName>
    <definedName name="Excel_BuiltIn__FilterDatabase_18" localSheetId="4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5">#REF!</definedName>
    <definedName name="Excel_BuiltIn__FilterDatabase_18" localSheetId="17">#REF!</definedName>
    <definedName name="Excel_BuiltIn__FilterDatabase_18" localSheetId="18">#REF!</definedName>
    <definedName name="Excel_BuiltIn__FilterDatabase_18">#REF!</definedName>
    <definedName name="Excel_BuiltIn__FilterDatabase_25" localSheetId="4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5">#REF!</definedName>
    <definedName name="Excel_BuiltIn__FilterDatabase_25" localSheetId="17">#REF!</definedName>
    <definedName name="Excel_BuiltIn__FilterDatabase_25" localSheetId="18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4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5">#REF!</definedName>
    <definedName name="Excel_BuiltIn__FilterDatabase_25_20" localSheetId="17">#REF!</definedName>
    <definedName name="Excel_BuiltIn__FilterDatabase_25_20" localSheetId="18">#REF!</definedName>
    <definedName name="Excel_BuiltIn__FilterDatabase_25_20">#REF!</definedName>
    <definedName name="Excel_BuiltIn__FilterDatabase_25_29" localSheetId="4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5">#REF!</definedName>
    <definedName name="Excel_BuiltIn__FilterDatabase_25_29" localSheetId="17">#REF!</definedName>
    <definedName name="Excel_BuiltIn__FilterDatabase_25_29" localSheetId="18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4">#REF!</definedName>
    <definedName name="Excel_BuiltIn__FilterDatabase_3" localSheetId="0">#REF!</definedName>
    <definedName name="Excel_BuiltIn__FilterDatabase_3" localSheetId="9">#REF!</definedName>
    <definedName name="Excel_BuiltIn__FilterDatabase_3" localSheetId="15">#REF!</definedName>
    <definedName name="Excel_BuiltIn__FilterDatabase_3" localSheetId="17">#REF!</definedName>
    <definedName name="Excel_BuiltIn__FilterDatabase_3" localSheetId="18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4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5">#REF!</definedName>
    <definedName name="Excel_BuiltIn__FilterDatabase_31" localSheetId="17">#REF!</definedName>
    <definedName name="Excel_BuiltIn__FilterDatabase_31" localSheetId="18">#REF!</definedName>
    <definedName name="Excel_BuiltIn__FilterDatabase_31">#REF!</definedName>
    <definedName name="Excel_BuiltIn__FilterDatabase_33_1" localSheetId="4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5">#REF!</definedName>
    <definedName name="Excel_BuiltIn__FilterDatabase_33_1" localSheetId="17">#REF!</definedName>
    <definedName name="Excel_BuiltIn__FilterDatabase_33_1" localSheetId="18">#REF!</definedName>
    <definedName name="Excel_BuiltIn__FilterDatabase_33_1">#REF!</definedName>
    <definedName name="Excel_BuiltIn__FilterDatabase_33_19" localSheetId="4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5">#REF!</definedName>
    <definedName name="Excel_BuiltIn__FilterDatabase_33_19" localSheetId="17">#REF!</definedName>
    <definedName name="Excel_BuiltIn__FilterDatabase_33_19" localSheetId="18">#REF!</definedName>
    <definedName name="Excel_BuiltIn__FilterDatabase_33_19">#REF!</definedName>
    <definedName name="Excel_BuiltIn__FilterDatabase_37" localSheetId="4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5">#REF!</definedName>
    <definedName name="Excel_BuiltIn__FilterDatabase_37" localSheetId="17">#REF!</definedName>
    <definedName name="Excel_BuiltIn__FilterDatabase_37" localSheetId="18">#REF!</definedName>
    <definedName name="Excel_BuiltIn__FilterDatabase_37">#REF!</definedName>
    <definedName name="Excel_BuiltIn__FilterDatabase_4" localSheetId="4">#REF!</definedName>
    <definedName name="Excel_BuiltIn__FilterDatabase_4" localSheetId="0">#REF!</definedName>
    <definedName name="Excel_BuiltIn__FilterDatabase_4" localSheetId="9">#REF!</definedName>
    <definedName name="Excel_BuiltIn__FilterDatabase_4" localSheetId="15">#REF!</definedName>
    <definedName name="Excel_BuiltIn__FilterDatabase_4" localSheetId="17">#REF!</definedName>
    <definedName name="Excel_BuiltIn__FilterDatabase_4" localSheetId="18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4">#REF!</definedName>
    <definedName name="Excel_BuiltIn__FilterDatabase_7" localSheetId="0">#REF!</definedName>
    <definedName name="Excel_BuiltIn__FilterDatabase_7" localSheetId="9">#REF!</definedName>
    <definedName name="Excel_BuiltIn__FilterDatabase_7" localSheetId="15">#REF!</definedName>
    <definedName name="Excel_BuiltIn__FilterDatabase_7" localSheetId="17">#REF!</definedName>
    <definedName name="Excel_BuiltIn__FilterDatabase_7" localSheetId="18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4">#REF!</definedName>
    <definedName name="Excel_BuiltIn_Database_30" localSheetId="0">#REF!</definedName>
    <definedName name="Excel_BuiltIn_Database_30" localSheetId="9">#REF!</definedName>
    <definedName name="Excel_BuiltIn_Database_30" localSheetId="15">#REF!</definedName>
    <definedName name="Excel_BuiltIn_Database_30" localSheetId="17">#REF!</definedName>
    <definedName name="Excel_BuiltIn_Database_30" localSheetId="18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4">#REF!</definedName>
    <definedName name="Excel_BuiltIn_Print_Titles_11" localSheetId="0">#REF!</definedName>
    <definedName name="Excel_BuiltIn_Print_Titles_11" localSheetId="9">#REF!</definedName>
    <definedName name="Excel_BuiltIn_Print_Titles_11" localSheetId="15">#REF!</definedName>
    <definedName name="Excel_BuiltIn_Print_Titles_11" localSheetId="17">#REF!</definedName>
    <definedName name="Excel_BuiltIn_Print_Titles_11" localSheetId="18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4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5">#REF!</definedName>
    <definedName name="Excel_BuiltIn_Print_Titles_11_20" localSheetId="17">#REF!</definedName>
    <definedName name="Excel_BuiltIn_Print_Titles_11_20" localSheetId="18">#REF!</definedName>
    <definedName name="Excel_BuiltIn_Print_Titles_11_20">#REF!</definedName>
    <definedName name="Excel_BuiltIn_Print_Titles_11_29" localSheetId="4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5">#REF!</definedName>
    <definedName name="Excel_BuiltIn_Print_Titles_11_29" localSheetId="17">#REF!</definedName>
    <definedName name="Excel_BuiltIn_Print_Titles_11_29" localSheetId="18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9">[0]!D_Dif_Shops</definedName>
    <definedName name="G" localSheetId="17">[0]!D_Dif_Shops</definedName>
    <definedName name="G" localSheetId="18">[0]!D_Dif_Shops</definedName>
    <definedName name="G">D_Dif_Shops</definedName>
    <definedName name="G_29" localSheetId="0">[0]!D_Dif_Shops</definedName>
    <definedName name="G_29" localSheetId="9">[0]!D_Dif_Shops</definedName>
    <definedName name="G_29" localSheetId="17">[0]!D_Dif_Shops</definedName>
    <definedName name="G_29" localSheetId="18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4">#REF!</definedName>
    <definedName name="IIIIIIIIIIIIIIIIIIIIIIIIIIII" localSheetId="0">#REF!</definedName>
    <definedName name="IIIIIIIIIIIIIIIIIIIIIIIIIIII" localSheetId="9">#REF!</definedName>
    <definedName name="IIIIIIIIIIIIIIIIIIIIIIIIIIII" localSheetId="15">#REF!</definedName>
    <definedName name="IIIIIIIIIIIIIIIIIIIIIIIIIIII" localSheetId="17">#REF!</definedName>
    <definedName name="IIIIIIIIIIIIIIIIIIIIIIIIIIII" localSheetId="18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4">#REF!</definedName>
    <definedName name="Income" localSheetId="0">#REF!</definedName>
    <definedName name="Income" localSheetId="9">#REF!</definedName>
    <definedName name="Income" localSheetId="15">#REF!</definedName>
    <definedName name="Income" localSheetId="17">#REF!</definedName>
    <definedName name="Income" localSheetId="18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9">'[9]listinofebbraio 2011'!$A$2:$O$1700</definedName>
    <definedName name="LISTINO1" localSheetId="17">'[9]listinofebbraio 2011'!$A$2:$O$1700</definedName>
    <definedName name="LISTINO1" localSheetId="18">'[9]listinofebbraio 2011'!$A$2:$O$1700</definedName>
    <definedName name="LISTINO1">'[9]listinofebbraio 2011'!$A$2:$O$1700</definedName>
    <definedName name="LISTINOG" localSheetId="0">[10]Listino!$A$2:$N$1048</definedName>
    <definedName name="LISTINOG" localSheetId="9">[10]Listino!$A$2:$N$1048</definedName>
    <definedName name="LISTINOG" localSheetId="17">[10]Listino!$A$2:$N$1048</definedName>
    <definedName name="LISTINOG" localSheetId="18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4">#REF!</definedName>
    <definedName name="OLE_LINK1_22" localSheetId="0">#REF!</definedName>
    <definedName name="OLE_LINK1_22" localSheetId="9">#REF!</definedName>
    <definedName name="OLE_LINK1_22" localSheetId="15">#REF!</definedName>
    <definedName name="OLE_LINK1_22" localSheetId="17">#REF!</definedName>
    <definedName name="OLE_LINK1_22" localSheetId="18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4">#REF!</definedName>
    <definedName name="OLE_LINK1_22_20" localSheetId="0">#REF!</definedName>
    <definedName name="OLE_LINK1_22_20" localSheetId="9">#REF!</definedName>
    <definedName name="OLE_LINK1_22_20" localSheetId="15">#REF!</definedName>
    <definedName name="OLE_LINK1_22_20" localSheetId="17">#REF!</definedName>
    <definedName name="OLE_LINK1_22_20" localSheetId="18">#REF!</definedName>
    <definedName name="OLE_LINK1_22_20">#REF!</definedName>
    <definedName name="OLE_LINK1_22_29" localSheetId="4">#REF!</definedName>
    <definedName name="OLE_LINK1_22_29" localSheetId="0">#REF!</definedName>
    <definedName name="OLE_LINK1_22_29" localSheetId="9">#REF!</definedName>
    <definedName name="OLE_LINK1_22_29" localSheetId="15">#REF!</definedName>
    <definedName name="OLE_LINK1_22_29" localSheetId="17">#REF!</definedName>
    <definedName name="OLE_LINK1_22_29" localSheetId="18">#REF!</definedName>
    <definedName name="OLE_LINK1_22_29">#REF!</definedName>
    <definedName name="OLE_LINK1_22_4">#N/A</definedName>
    <definedName name="OLE_LINK1_22_9">#N/A</definedName>
    <definedName name="OLE_LINK1_9" localSheetId="4">#REF!</definedName>
    <definedName name="OLE_LINK1_9" localSheetId="0">#REF!</definedName>
    <definedName name="OLE_LINK1_9" localSheetId="9">#REF!</definedName>
    <definedName name="OLE_LINK1_9" localSheetId="15">#REF!</definedName>
    <definedName name="OLE_LINK1_9" localSheetId="17">#REF!</definedName>
    <definedName name="OLE_LINK1_9" localSheetId="18">#REF!</definedName>
    <definedName name="OLE_LINK1_9">#REF!</definedName>
    <definedName name="OLE_LINK1_9_19" localSheetId="4">#REF!</definedName>
    <definedName name="OLE_LINK1_9_19" localSheetId="0">#REF!</definedName>
    <definedName name="OLE_LINK1_9_19" localSheetId="9">#REF!</definedName>
    <definedName name="OLE_LINK1_9_19" localSheetId="15">#REF!</definedName>
    <definedName name="OLE_LINK1_9_19" localSheetId="17">#REF!</definedName>
    <definedName name="OLE_LINK1_9_19" localSheetId="18">#REF!</definedName>
    <definedName name="OLE_LINK1_9_19">#REF!</definedName>
    <definedName name="origin" localSheetId="2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9">[0]!D_Art_Price</definedName>
    <definedName name="P_D_Art_Price" localSheetId="17">[0]!D_Art_Price</definedName>
    <definedName name="P_D_Art_Price" localSheetId="18">[0]!D_Art_Price</definedName>
    <definedName name="P_D_Art_Price">D_Art_Price</definedName>
    <definedName name="P_D_Art_Price_29" localSheetId="0">[0]!D_Art_Price</definedName>
    <definedName name="P_D_Art_Price_29" localSheetId="9">[0]!D_Art_Price</definedName>
    <definedName name="P_D_Art_Price_29" localSheetId="17">[0]!D_Art_Price</definedName>
    <definedName name="P_D_Art_Price_29" localSheetId="18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9">[0]!D_Dif_Dealer</definedName>
    <definedName name="P_D_Dif_Dealer" localSheetId="17">[0]!D_Dif_Dealer</definedName>
    <definedName name="P_D_Dif_Dealer" localSheetId="18">[0]!D_Dif_Dealer</definedName>
    <definedName name="P_D_Dif_Dealer">D_Dif_Dealer</definedName>
    <definedName name="P_D_Dif_Dealer_29" localSheetId="0">[0]!D_Dif_Dealer</definedName>
    <definedName name="P_D_Dif_Dealer_29" localSheetId="9">[0]!D_Dif_Dealer</definedName>
    <definedName name="P_D_Dif_Dealer_29" localSheetId="17">[0]!D_Dif_Dealer</definedName>
    <definedName name="P_D_Dif_Dealer_29" localSheetId="18">[0]!D_Dif_Dealer</definedName>
    <definedName name="P_D_Dif_Dealer_29">D_Dif_Dealer</definedName>
    <definedName name="P_D_Dif_Shops" localSheetId="0">[0]!D_Dif_Shops</definedName>
    <definedName name="P_D_Dif_Shops" localSheetId="9">[0]!D_Dif_Shops</definedName>
    <definedName name="P_D_Dif_Shops" localSheetId="17">[0]!D_Dif_Shops</definedName>
    <definedName name="P_D_Dif_Shops" localSheetId="18">[0]!D_Dif_Shops</definedName>
    <definedName name="P_D_Dif_Shops">D_Dif_Shops</definedName>
    <definedName name="P_D_Dif_Shops_29" localSheetId="0">[0]!D_Dif_Shops</definedName>
    <definedName name="P_D_Dif_Shops_29" localSheetId="9">[0]!D_Dif_Shops</definedName>
    <definedName name="P_D_Dif_Shops_29" localSheetId="17">[0]!D_Dif_Shops</definedName>
    <definedName name="P_D_Dif_Shops_29" localSheetId="18">[0]!D_Dif_Shops</definedName>
    <definedName name="P_D_Dif_Shops_29">D_Dif_Shops</definedName>
    <definedName name="P_D_Dif_WSalers" localSheetId="0">[0]!D_Dif_WSalers</definedName>
    <definedName name="P_D_Dif_WSalers" localSheetId="9">[0]!D_Dif_WSalers</definedName>
    <definedName name="P_D_Dif_WSalers" localSheetId="17">[0]!D_Dif_WSalers</definedName>
    <definedName name="P_D_Dif_WSalers" localSheetId="18">[0]!D_Dif_WSalers</definedName>
    <definedName name="P_D_Dif_WSalers">D_Dif_WSalers</definedName>
    <definedName name="P_D_Dif_WSalers_29" localSheetId="0">[0]!D_Dif_WSalers</definedName>
    <definedName name="P_D_Dif_WSalers_29" localSheetId="9">[0]!D_Dif_WSalers</definedName>
    <definedName name="P_D_Dif_WSalers_29" localSheetId="17">[0]!D_Dif_WSalers</definedName>
    <definedName name="P_D_Dif_WSalers_29" localSheetId="18">[0]!D_Dif_WSalers</definedName>
    <definedName name="P_D_Dif_WSalers_29">D_Dif_WSalers</definedName>
    <definedName name="P_D_IdenGood" localSheetId="0">[0]!D_Iden</definedName>
    <definedName name="P_D_IdenGood" localSheetId="9">[0]!D_Iden</definedName>
    <definedName name="P_D_IdenGood" localSheetId="17">[0]!D_Iden</definedName>
    <definedName name="P_D_IdenGood" localSheetId="18">[0]!D_Iden</definedName>
    <definedName name="P_D_IdenGood">D_Iden</definedName>
    <definedName name="P_D_IdenGroup">NA()</definedName>
    <definedName name="P_D_IdenPack" localSheetId="0">[0]!D_Iden</definedName>
    <definedName name="P_D_IdenPack" localSheetId="9">[0]!D_Iden</definedName>
    <definedName name="P_D_IdenPack" localSheetId="17">[0]!D_Iden</definedName>
    <definedName name="P_D_IdenPack" localSheetId="18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9">[0]!D_NumGr</definedName>
    <definedName name="P_D_NumGr" localSheetId="17">[0]!D_NumGr</definedName>
    <definedName name="P_D_NumGr" localSheetId="18">[0]!D_NumGr</definedName>
    <definedName name="P_D_NumGr">D_NumGr</definedName>
    <definedName name="P_D_NumGr_29" localSheetId="0">[0]!D_NumGr</definedName>
    <definedName name="P_D_NumGr_29" localSheetId="9">[0]!D_NumGr</definedName>
    <definedName name="P_D_NumGr_29" localSheetId="17">[0]!D_NumGr</definedName>
    <definedName name="P_D_NumGr_29" localSheetId="18">[0]!D_NumGr</definedName>
    <definedName name="P_D_NumGr_29">D_NumGr</definedName>
    <definedName name="P_D_Pack" localSheetId="0">[0]!D_Pack</definedName>
    <definedName name="P_D_Pack" localSheetId="9">[0]!D_Pack</definedName>
    <definedName name="P_D_Pack" localSheetId="17">[0]!D_Pack</definedName>
    <definedName name="P_D_Pack" localSheetId="18">[0]!D_Pack</definedName>
    <definedName name="P_D_Pack">D_Pack</definedName>
    <definedName name="P_D_Pack_29" localSheetId="0">[0]!D_Pack</definedName>
    <definedName name="P_D_Pack_29" localSheetId="9">[0]!D_Pack</definedName>
    <definedName name="P_D_Pack_29" localSheetId="17">[0]!D_Pack</definedName>
    <definedName name="P_D_Pack_29" localSheetId="18">[0]!D_Pack</definedName>
    <definedName name="P_D_Pack_29">D_Pack</definedName>
    <definedName name="P_D_Quantity" localSheetId="0">[0]!D_Quantity</definedName>
    <definedName name="P_D_Quantity" localSheetId="9">[0]!D_Quantity</definedName>
    <definedName name="P_D_Quantity" localSheetId="17">[0]!D_Quantity</definedName>
    <definedName name="P_D_Quantity" localSheetId="18">[0]!D_Quantity</definedName>
    <definedName name="P_D_Quantity">D_Quantity</definedName>
    <definedName name="P_D_Quantity_29" localSheetId="0">[0]!D_Quantity</definedName>
    <definedName name="P_D_Quantity_29" localSheetId="9">[0]!D_Quantity</definedName>
    <definedName name="P_D_Quantity_29" localSheetId="17">[0]!D_Quantity</definedName>
    <definedName name="P_D_Quantity_29" localSheetId="18">[0]!D_Quantity</definedName>
    <definedName name="P_D_Quantity_29">D_Quantity</definedName>
    <definedName name="P_D_Unit">#N/A</definedName>
    <definedName name="P_Goods" localSheetId="0">[0]!Goods</definedName>
    <definedName name="P_Goods" localSheetId="9">[0]!Goods</definedName>
    <definedName name="P_Goods" localSheetId="17">[0]!Goods</definedName>
    <definedName name="P_Goods" localSheetId="18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9">#N/A</definedName>
    <definedName name="P_Price" localSheetId="17">#N/A</definedName>
    <definedName name="P_Price" localSheetId="18">#N/A</definedName>
    <definedName name="P_Price">#N/A</definedName>
    <definedName name="P_Price_29" localSheetId="0">#N/A</definedName>
    <definedName name="P_Price_29" localSheetId="9">#N/A</definedName>
    <definedName name="P_Price_29" localSheetId="17">#N/A</definedName>
    <definedName name="P_Price_29" localSheetId="18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9">'[9]0411'!$A$2:$E$1694</definedName>
    <definedName name="PIT" localSheetId="17">'[9]0411'!$A$2:$E$1694</definedName>
    <definedName name="PIT" localSheetId="18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4">#REF!</definedName>
    <definedName name="Pricing" localSheetId="0">#REF!</definedName>
    <definedName name="Pricing" localSheetId="9">#REF!</definedName>
    <definedName name="Pricing" localSheetId="15">#REF!</definedName>
    <definedName name="Pricing" localSheetId="17">#REF!</definedName>
    <definedName name="Pricing" localSheetId="18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4">#REF!</definedName>
    <definedName name="prospects" localSheetId="0">#REF!</definedName>
    <definedName name="prospects" localSheetId="9">#REF!</definedName>
    <definedName name="prospects" localSheetId="15">#REF!</definedName>
    <definedName name="prospects" localSheetId="17">#REF!</definedName>
    <definedName name="prospects" localSheetId="18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4">#REF!</definedName>
    <definedName name="rs" localSheetId="0">#REF!</definedName>
    <definedName name="rs" localSheetId="9">#REF!</definedName>
    <definedName name="rs" localSheetId="15">#REF!</definedName>
    <definedName name="rs" localSheetId="17">#REF!</definedName>
    <definedName name="rs" localSheetId="18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4">#REF!</definedName>
    <definedName name="sdf" localSheetId="0">#REF!</definedName>
    <definedName name="sdf" localSheetId="9">#REF!</definedName>
    <definedName name="sdf" localSheetId="15">#REF!</definedName>
    <definedName name="sdf" localSheetId="17">#REF!</definedName>
    <definedName name="sdf" localSheetId="18">#REF!</definedName>
    <definedName name="sdf">#REF!</definedName>
    <definedName name="sdfsdf">[15]AUTOS!$B$5</definedName>
    <definedName name="Sold_to">'[12]BW copy'!$A:$A</definedName>
    <definedName name="test" localSheetId="4">#REF!</definedName>
    <definedName name="test" localSheetId="0">#REF!</definedName>
    <definedName name="test" localSheetId="9">#REF!</definedName>
    <definedName name="test" localSheetId="15">#REF!</definedName>
    <definedName name="test" localSheetId="17">#REF!</definedName>
    <definedName name="test" localSheetId="18">#REF!</definedName>
    <definedName name="test">#REF!</definedName>
    <definedName name="TEST0" localSheetId="4">#REF!</definedName>
    <definedName name="TEST0" localSheetId="0">#REF!</definedName>
    <definedName name="TEST0" localSheetId="9">#REF!</definedName>
    <definedName name="TEST0" localSheetId="15">#REF!</definedName>
    <definedName name="TEST0" localSheetId="17">#REF!</definedName>
    <definedName name="TEST0" localSheetId="18">#REF!</definedName>
    <definedName name="TEST0">#REF!</definedName>
    <definedName name="TEST1">NA()</definedName>
    <definedName name="TEST1_15">#N/A</definedName>
    <definedName name="test111" localSheetId="4">#REF!</definedName>
    <definedName name="test111" localSheetId="0">#REF!</definedName>
    <definedName name="test111" localSheetId="9">#REF!</definedName>
    <definedName name="test111" localSheetId="15">#REF!</definedName>
    <definedName name="test111" localSheetId="17">#REF!</definedName>
    <definedName name="test111" localSheetId="18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4">#REF!</definedName>
    <definedName name="test33" localSheetId="0">#REF!</definedName>
    <definedName name="test33" localSheetId="9">#REF!</definedName>
    <definedName name="test33" localSheetId="15">#REF!</definedName>
    <definedName name="test33" localSheetId="17">#REF!</definedName>
    <definedName name="test33" localSheetId="18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4">#REF!</definedName>
    <definedName name="test999999" localSheetId="0">#REF!</definedName>
    <definedName name="test999999" localSheetId="9">#REF!</definedName>
    <definedName name="test999999" localSheetId="15">#REF!</definedName>
    <definedName name="test999999" localSheetId="17">#REF!</definedName>
    <definedName name="test999999" localSheetId="18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4">#REF!</definedName>
    <definedName name="ValidChannels" localSheetId="0">#REF!</definedName>
    <definedName name="ValidChannels" localSheetId="9">#REF!</definedName>
    <definedName name="ValidChannels" localSheetId="15">#REF!</definedName>
    <definedName name="ValidChannels" localSheetId="17">#REF!</definedName>
    <definedName name="ValidChannels" localSheetId="18">#REF!</definedName>
    <definedName name="ValidChannels">#REF!</definedName>
    <definedName name="values" localSheetId="4">#REF!</definedName>
    <definedName name="values" localSheetId="0">#REF!</definedName>
    <definedName name="values" localSheetId="9">#REF!</definedName>
    <definedName name="values" localSheetId="15">#REF!</definedName>
    <definedName name="values" localSheetId="17">#REF!</definedName>
    <definedName name="values" localSheetId="18">#REF!</definedName>
    <definedName name="values">#REF!</definedName>
    <definedName name="wr" localSheetId="4">#REF!</definedName>
    <definedName name="wr" localSheetId="0">#REF!</definedName>
    <definedName name="wr" localSheetId="9">#REF!</definedName>
    <definedName name="wr" localSheetId="15">#REF!</definedName>
    <definedName name="wr" localSheetId="17">#REF!</definedName>
    <definedName name="wr" localSheetId="18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4">#REF!</definedName>
    <definedName name="список" localSheetId="0">#REF!</definedName>
    <definedName name="список" localSheetId="9">#REF!</definedName>
    <definedName name="список" localSheetId="15">#REF!</definedName>
    <definedName name="список" localSheetId="17">#REF!</definedName>
    <definedName name="список" localSheetId="18">#REF!</definedName>
    <definedName name="список">#REF!</definedName>
    <definedName name="цфуефафываыя_19">NA()</definedName>
  </definedNames>
  <calcPr calcId="145621" refMode="R1C1"/>
</workbook>
</file>

<file path=xl/calcChain.xml><?xml version="1.0" encoding="utf-8"?>
<calcChain xmlns="http://schemas.openxmlformats.org/spreadsheetml/2006/main">
  <c r="S3" i="3" l="1"/>
  <c r="AF43" i="11"/>
  <c r="AF41" i="11"/>
  <c r="AF40" i="11"/>
  <c r="AF39" i="11"/>
  <c r="AF38" i="11"/>
  <c r="AF37" i="11"/>
  <c r="AF36" i="11"/>
  <c r="AF35" i="11"/>
  <c r="AF8" i="11"/>
  <c r="AE43" i="11" l="1"/>
  <c r="AE41" i="11"/>
  <c r="AE40" i="11"/>
  <c r="AE39" i="11"/>
  <c r="AE37" i="11"/>
  <c r="AE36" i="11"/>
  <c r="AE38" i="11" s="1"/>
  <c r="AE35" i="11"/>
  <c r="AC3178" i="3"/>
  <c r="AD3178" i="3" s="1"/>
  <c r="AC3177" i="3"/>
  <c r="AD3177" i="3" s="1"/>
  <c r="AC3176" i="3"/>
  <c r="AD3176" i="3" s="1"/>
  <c r="AC3175" i="3"/>
  <c r="AD3175" i="3" s="1"/>
  <c r="AC3174" i="3"/>
  <c r="AD3174" i="3" s="1"/>
  <c r="AC3173" i="3"/>
  <c r="AD3173" i="3" s="1"/>
  <c r="AC3172" i="3"/>
  <c r="AD3172" i="3" s="1"/>
  <c r="AC3171" i="3"/>
  <c r="AD3171" i="3" s="1"/>
  <c r="AC3170" i="3"/>
  <c r="AD3170" i="3" s="1"/>
  <c r="AC3169" i="3"/>
  <c r="AD3169" i="3" s="1"/>
  <c r="AC3168" i="3"/>
  <c r="AD3168" i="3" s="1"/>
  <c r="AC3167" i="3"/>
  <c r="AD3167" i="3" s="1"/>
  <c r="AC3166" i="3"/>
  <c r="AD3166" i="3" s="1"/>
  <c r="AC3165" i="3"/>
  <c r="AD3165" i="3" s="1"/>
  <c r="AC3164" i="3"/>
  <c r="AD3164" i="3" s="1"/>
  <c r="AC3163" i="3"/>
  <c r="AD3163" i="3" s="1"/>
  <c r="AD3162" i="3"/>
  <c r="AC3162" i="3"/>
  <c r="AC3161" i="3"/>
  <c r="AD3161" i="3" s="1"/>
  <c r="AC3160" i="3"/>
  <c r="AD3160" i="3" s="1"/>
  <c r="AC3159" i="3"/>
  <c r="AD3159" i="3" s="1"/>
  <c r="AC3158" i="3"/>
  <c r="AD3158" i="3" s="1"/>
  <c r="AC3157" i="3"/>
  <c r="AD3157" i="3" s="1"/>
  <c r="AC3156" i="3"/>
  <c r="AD3156" i="3" s="1"/>
  <c r="AC3155" i="3"/>
  <c r="AD3155" i="3" s="1"/>
  <c r="AC3154" i="3"/>
  <c r="AD3154" i="3" s="1"/>
  <c r="AC3153" i="3"/>
  <c r="AD3153" i="3" s="1"/>
  <c r="AC3152" i="3"/>
  <c r="AD3152" i="3" s="1"/>
  <c r="AC3151" i="3"/>
  <c r="AD3151" i="3" s="1"/>
  <c r="AC3150" i="3"/>
  <c r="AD3150" i="3" s="1"/>
  <c r="AC3149" i="3"/>
  <c r="AD3149" i="3" s="1"/>
  <c r="AC3148" i="3"/>
  <c r="AD3148" i="3" s="1"/>
  <c r="AC3147" i="3"/>
  <c r="AD3147" i="3" s="1"/>
  <c r="AC3146" i="3"/>
  <c r="AD3146" i="3" s="1"/>
  <c r="AC3145" i="3"/>
  <c r="AD3145" i="3" s="1"/>
  <c r="AC3144" i="3"/>
  <c r="AD3144" i="3" s="1"/>
  <c r="AC3143" i="3"/>
  <c r="AD3143" i="3" s="1"/>
  <c r="AC3142" i="3"/>
  <c r="AD3142" i="3" s="1"/>
  <c r="AC3141" i="3"/>
  <c r="AD3141" i="3" s="1"/>
  <c r="AC3140" i="3"/>
  <c r="AD3140" i="3" s="1"/>
  <c r="AC3139" i="3"/>
  <c r="AD3139" i="3" s="1"/>
  <c r="AC3138" i="3"/>
  <c r="AD3138" i="3" s="1"/>
  <c r="AC3137" i="3"/>
  <c r="AD3137" i="3" s="1"/>
  <c r="AC3136" i="3"/>
  <c r="AD3136" i="3" s="1"/>
  <c r="AC3135" i="3"/>
  <c r="AD3135" i="3" s="1"/>
  <c r="AC3134" i="3"/>
  <c r="AD3134" i="3" s="1"/>
  <c r="AC3133" i="3"/>
  <c r="AD3133" i="3" s="1"/>
  <c r="AC3132" i="3"/>
  <c r="AD3132" i="3" s="1"/>
  <c r="AC3131" i="3"/>
  <c r="AD3131" i="3" s="1"/>
  <c r="AC3130" i="3"/>
  <c r="AD3130" i="3" s="1"/>
  <c r="AC3129" i="3"/>
  <c r="AD3129" i="3" s="1"/>
  <c r="AC3128" i="3"/>
  <c r="AD3128" i="3" s="1"/>
  <c r="AC3127" i="3"/>
  <c r="AD3127" i="3" s="1"/>
  <c r="AC3126" i="3"/>
  <c r="AD3126" i="3" s="1"/>
  <c r="AC3125" i="3"/>
  <c r="AD3125" i="3" s="1"/>
  <c r="AC3124" i="3"/>
  <c r="AD3124" i="3" s="1"/>
  <c r="AC3123" i="3"/>
  <c r="AD3123" i="3" s="1"/>
  <c r="AC3122" i="3"/>
  <c r="AD3122" i="3" s="1"/>
  <c r="AC3121" i="3"/>
  <c r="AD3121" i="3" s="1"/>
  <c r="AC3120" i="3"/>
  <c r="AD3120" i="3" s="1"/>
  <c r="AC3119" i="3"/>
  <c r="AD3119" i="3" s="1"/>
  <c r="AC3118" i="3"/>
  <c r="AD3118" i="3" s="1"/>
  <c r="AC3117" i="3"/>
  <c r="AD3117" i="3" s="1"/>
  <c r="AC3116" i="3"/>
  <c r="AD3116" i="3" s="1"/>
  <c r="AC3115" i="3"/>
  <c r="AD3115" i="3" s="1"/>
  <c r="AC3114" i="3"/>
  <c r="AD3114" i="3" s="1"/>
  <c r="AC3113" i="3"/>
  <c r="AD3113" i="3" s="1"/>
  <c r="AC3112" i="3"/>
  <c r="AD3112" i="3" s="1"/>
  <c r="AC3111" i="3"/>
  <c r="AD3111" i="3" s="1"/>
  <c r="AC3110" i="3"/>
  <c r="AD3110" i="3" s="1"/>
  <c r="AC3109" i="3"/>
  <c r="AD3109" i="3" s="1"/>
  <c r="AC3108" i="3"/>
  <c r="AD3108" i="3" s="1"/>
  <c r="AC3107" i="3"/>
  <c r="AD3107" i="3" s="1"/>
  <c r="AC3106" i="3"/>
  <c r="AD3106" i="3" s="1"/>
  <c r="AC3105" i="3"/>
  <c r="AD3105" i="3" s="1"/>
  <c r="AC3104" i="3"/>
  <c r="AD3104" i="3" s="1"/>
  <c r="AC3103" i="3"/>
  <c r="AD3103" i="3" s="1"/>
  <c r="AC3102" i="3"/>
  <c r="AD3102" i="3" s="1"/>
  <c r="AC3101" i="3"/>
  <c r="AD3101" i="3" s="1"/>
  <c r="AC3100" i="3"/>
  <c r="AD3100" i="3" s="1"/>
  <c r="AC3099" i="3"/>
  <c r="AD3099" i="3" s="1"/>
  <c r="AC3098" i="3"/>
  <c r="AD3098" i="3" s="1"/>
  <c r="AC3097" i="3"/>
  <c r="AD3097" i="3" s="1"/>
  <c r="AC3096" i="3"/>
  <c r="AD3096" i="3" s="1"/>
  <c r="AC3095" i="3"/>
  <c r="AD3095" i="3" s="1"/>
  <c r="AC3094" i="3"/>
  <c r="AD3094" i="3" s="1"/>
  <c r="AC3093" i="3"/>
  <c r="AD3093" i="3" s="1"/>
  <c r="AC3092" i="3"/>
  <c r="AD3092" i="3" s="1"/>
  <c r="AC3091" i="3"/>
  <c r="AD3091" i="3" s="1"/>
  <c r="AC3090" i="3"/>
  <c r="AD3090" i="3" s="1"/>
  <c r="AC3089" i="3"/>
  <c r="AD3089" i="3" s="1"/>
  <c r="AC3088" i="3"/>
  <c r="AD3088" i="3" s="1"/>
  <c r="AC3087" i="3"/>
  <c r="AD3087" i="3" s="1"/>
  <c r="AC3086" i="3"/>
  <c r="AD3086" i="3" s="1"/>
  <c r="AC3085" i="3"/>
  <c r="AD3085" i="3" s="1"/>
  <c r="AC3084" i="3"/>
  <c r="AD3084" i="3" s="1"/>
  <c r="AC3083" i="3"/>
  <c r="AD3083" i="3" s="1"/>
  <c r="AC3082" i="3"/>
  <c r="AD3082" i="3" s="1"/>
  <c r="AC3081" i="3"/>
  <c r="AD3081" i="3" s="1"/>
  <c r="AC3080" i="3"/>
  <c r="AD3080" i="3" s="1"/>
  <c r="AC3079" i="3"/>
  <c r="AD3079" i="3" s="1"/>
  <c r="AC3078" i="3"/>
  <c r="AD3078" i="3" s="1"/>
  <c r="AC3077" i="3"/>
  <c r="AD3077" i="3" s="1"/>
  <c r="AC3076" i="3"/>
  <c r="AD3076" i="3" s="1"/>
  <c r="AC3075" i="3"/>
  <c r="AD3075" i="3" s="1"/>
  <c r="AC3074" i="3"/>
  <c r="AD3074" i="3" s="1"/>
  <c r="AC3073" i="3"/>
  <c r="AD3073" i="3" s="1"/>
  <c r="AC3072" i="3"/>
  <c r="AD3072" i="3" s="1"/>
  <c r="AC3071" i="3"/>
  <c r="AD3071" i="3" s="1"/>
  <c r="AC3070" i="3"/>
  <c r="AD3070" i="3" s="1"/>
  <c r="AC3069" i="3"/>
  <c r="AD3069" i="3" s="1"/>
  <c r="AC3068" i="3"/>
  <c r="AD3068" i="3" s="1"/>
  <c r="AC3067" i="3"/>
  <c r="AD3067" i="3" s="1"/>
  <c r="AC3066" i="3"/>
  <c r="AD3066" i="3" s="1"/>
  <c r="AC3065" i="3"/>
  <c r="AD3065" i="3" s="1"/>
  <c r="AC3064" i="3"/>
  <c r="AD3064" i="3" s="1"/>
  <c r="AC3063" i="3"/>
  <c r="AD3063" i="3" s="1"/>
  <c r="AC3062" i="3"/>
  <c r="AD3062" i="3" s="1"/>
  <c r="AC3061" i="3"/>
  <c r="AD3061" i="3" s="1"/>
  <c r="AC3060" i="3"/>
  <c r="AD3060" i="3" s="1"/>
  <c r="AC3059" i="3"/>
  <c r="AD3059" i="3" s="1"/>
  <c r="AC3058" i="3"/>
  <c r="AD3058" i="3" s="1"/>
  <c r="AC3057" i="3"/>
  <c r="AD3057" i="3" s="1"/>
  <c r="AC3056" i="3"/>
  <c r="AD3056" i="3" s="1"/>
  <c r="AC3055" i="3"/>
  <c r="AD3055" i="3" s="1"/>
  <c r="AC3054" i="3"/>
  <c r="AD3054" i="3" s="1"/>
  <c r="AC3053" i="3"/>
  <c r="AD3053" i="3" s="1"/>
  <c r="AC3052" i="3"/>
  <c r="AD3052" i="3" s="1"/>
  <c r="AC3051" i="3"/>
  <c r="AD3051" i="3" s="1"/>
  <c r="AC3050" i="3"/>
  <c r="AD3050" i="3" s="1"/>
  <c r="AC3049" i="3"/>
  <c r="AD3049" i="3" s="1"/>
  <c r="AC3048" i="3"/>
  <c r="AD3048" i="3" s="1"/>
  <c r="AC3047" i="3"/>
  <c r="AD3047" i="3" s="1"/>
  <c r="AC3046" i="3"/>
  <c r="AD3046" i="3" s="1"/>
  <c r="AC3045" i="3"/>
  <c r="AD3045" i="3" s="1"/>
  <c r="AC3044" i="3"/>
  <c r="AD3044" i="3" s="1"/>
  <c r="AC3043" i="3"/>
  <c r="AD3043" i="3" s="1"/>
  <c r="AC3042" i="3"/>
  <c r="AD3042" i="3" s="1"/>
  <c r="AC3041" i="3"/>
  <c r="AD3041" i="3" s="1"/>
  <c r="AC3040" i="3"/>
  <c r="AD3040" i="3" s="1"/>
  <c r="AC3039" i="3"/>
  <c r="AD3039" i="3" s="1"/>
  <c r="AC3038" i="3"/>
  <c r="AD3038" i="3" s="1"/>
  <c r="AC3037" i="3"/>
  <c r="AD3037" i="3" s="1"/>
  <c r="AC3036" i="3"/>
  <c r="AD3036" i="3" s="1"/>
  <c r="AC3035" i="3"/>
  <c r="AD3035" i="3" s="1"/>
  <c r="AC3034" i="3"/>
  <c r="AD3034" i="3" s="1"/>
  <c r="AC3033" i="3"/>
  <c r="AD3033" i="3" s="1"/>
  <c r="AC3032" i="3"/>
  <c r="AD3032" i="3" s="1"/>
  <c r="AC3031" i="3"/>
  <c r="AD3031" i="3" s="1"/>
  <c r="AC3030" i="3"/>
  <c r="AD3030" i="3" s="1"/>
  <c r="AC3029" i="3"/>
  <c r="AD3029" i="3" s="1"/>
  <c r="AC3028" i="3"/>
  <c r="AD3028" i="3" s="1"/>
  <c r="AC3027" i="3"/>
  <c r="AD3027" i="3" s="1"/>
  <c r="AC3026" i="3"/>
  <c r="AD3026" i="3" s="1"/>
  <c r="AC3025" i="3"/>
  <c r="AD3025" i="3" s="1"/>
  <c r="AC3024" i="3"/>
  <c r="AD3024" i="3" s="1"/>
  <c r="AC3023" i="3"/>
  <c r="AD3023" i="3" s="1"/>
  <c r="AC3022" i="3"/>
  <c r="AD3022" i="3" s="1"/>
  <c r="AC3021" i="3"/>
  <c r="AD3021" i="3" s="1"/>
  <c r="AC3020" i="3"/>
  <c r="AD3020" i="3" s="1"/>
  <c r="AC3019" i="3"/>
  <c r="AD3019" i="3" s="1"/>
  <c r="AC3018" i="3"/>
  <c r="AD3018" i="3" s="1"/>
  <c r="AC3017" i="3"/>
  <c r="AD3017" i="3" s="1"/>
  <c r="AC3016" i="3"/>
  <c r="AD3016" i="3" s="1"/>
  <c r="AC3015" i="3"/>
  <c r="AD3015" i="3" s="1"/>
  <c r="AC3014" i="3"/>
  <c r="AD3014" i="3" s="1"/>
  <c r="AC3013" i="3"/>
  <c r="AD3013" i="3" s="1"/>
  <c r="AC3012" i="3"/>
  <c r="AD3012" i="3" s="1"/>
  <c r="AC3011" i="3"/>
  <c r="AD3011" i="3" s="1"/>
  <c r="AC3010" i="3"/>
  <c r="AD3010" i="3" s="1"/>
  <c r="AC3009" i="3"/>
  <c r="AD3009" i="3" s="1"/>
  <c r="AC3008" i="3"/>
  <c r="AD3008" i="3" s="1"/>
  <c r="AC3007" i="3"/>
  <c r="AD3007" i="3" s="1"/>
  <c r="AC3006" i="3"/>
  <c r="AD3006" i="3" s="1"/>
  <c r="AC3005" i="3"/>
  <c r="AD3005" i="3" s="1"/>
  <c r="AC3004" i="3"/>
  <c r="AD3004" i="3" s="1"/>
  <c r="AC3003" i="3"/>
  <c r="AD3003" i="3" s="1"/>
  <c r="AC3002" i="3"/>
  <c r="AD3002" i="3" s="1"/>
  <c r="AC3001" i="3"/>
  <c r="AD3001" i="3" s="1"/>
  <c r="AC3000" i="3"/>
  <c r="AD3000" i="3" s="1"/>
  <c r="AC2999" i="3"/>
  <c r="AD2999" i="3" s="1"/>
  <c r="AC2998" i="3"/>
  <c r="AD2998" i="3" s="1"/>
  <c r="AC2997" i="3"/>
  <c r="AD2997" i="3" s="1"/>
  <c r="AC2996" i="3"/>
  <c r="AD2996" i="3" s="1"/>
  <c r="AC2995" i="3"/>
  <c r="AD2995" i="3" s="1"/>
  <c r="AC2994" i="3"/>
  <c r="AD2994" i="3" s="1"/>
  <c r="AC2993" i="3"/>
  <c r="AD2993" i="3" s="1"/>
  <c r="AC2992" i="3"/>
  <c r="AD2992" i="3" s="1"/>
  <c r="AC2991" i="3"/>
  <c r="AD2991" i="3" s="1"/>
  <c r="AC2990" i="3"/>
  <c r="AD2990" i="3" s="1"/>
  <c r="AC2989" i="3"/>
  <c r="AD2989" i="3" s="1"/>
  <c r="AC2988" i="3"/>
  <c r="AD2988" i="3" s="1"/>
  <c r="AC2987" i="3"/>
  <c r="AD2987" i="3" s="1"/>
  <c r="AC2986" i="3"/>
  <c r="AD2986" i="3" s="1"/>
  <c r="AC2985" i="3"/>
  <c r="AD2985" i="3" s="1"/>
  <c r="AC2984" i="3"/>
  <c r="AD2984" i="3" s="1"/>
  <c r="AC2983" i="3"/>
  <c r="AD2983" i="3" s="1"/>
  <c r="AC2982" i="3"/>
  <c r="AD2982" i="3" s="1"/>
  <c r="AC2981" i="3"/>
  <c r="AD2981" i="3" s="1"/>
  <c r="AC2980" i="3"/>
  <c r="AD2980" i="3" s="1"/>
  <c r="AC2979" i="3"/>
  <c r="AD2979" i="3" s="1"/>
  <c r="AC2978" i="3"/>
  <c r="AD2978" i="3" s="1"/>
  <c r="AC2977" i="3"/>
  <c r="AD2977" i="3" s="1"/>
  <c r="AC2976" i="3"/>
  <c r="AD2976" i="3" s="1"/>
  <c r="AC2975" i="3"/>
  <c r="AD2975" i="3" s="1"/>
  <c r="AC2974" i="3"/>
  <c r="AD2974" i="3" s="1"/>
  <c r="AC2973" i="3"/>
  <c r="AD2973" i="3" s="1"/>
  <c r="AC2972" i="3"/>
  <c r="AD2972" i="3" s="1"/>
  <c r="AC2971" i="3"/>
  <c r="AD2971" i="3" s="1"/>
  <c r="AC2970" i="3"/>
  <c r="AD2970" i="3" s="1"/>
  <c r="AC2969" i="3"/>
  <c r="AD2969" i="3" s="1"/>
  <c r="AC2968" i="3"/>
  <c r="AD2968" i="3" s="1"/>
  <c r="AC2967" i="3"/>
  <c r="AD2967" i="3" s="1"/>
  <c r="AC2966" i="3"/>
  <c r="AD2966" i="3" s="1"/>
  <c r="AC2965" i="3"/>
  <c r="AD2965" i="3" s="1"/>
  <c r="AC2964" i="3"/>
  <c r="AD2964" i="3" s="1"/>
  <c r="AC2963" i="3"/>
  <c r="AD2963" i="3" s="1"/>
  <c r="AC2962" i="3"/>
  <c r="AD2962" i="3" s="1"/>
  <c r="AC2961" i="3"/>
  <c r="AD2961" i="3" s="1"/>
  <c r="AC2960" i="3"/>
  <c r="AD2960" i="3" s="1"/>
  <c r="AC2959" i="3"/>
  <c r="AD2959" i="3" s="1"/>
  <c r="AC2958" i="3"/>
  <c r="AD2958" i="3" s="1"/>
  <c r="AC2957" i="3"/>
  <c r="AD2957" i="3" s="1"/>
  <c r="AC2956" i="3"/>
  <c r="AD2956" i="3" s="1"/>
  <c r="AC2955" i="3"/>
  <c r="AD2955" i="3" s="1"/>
  <c r="AC2954" i="3"/>
  <c r="AD2954" i="3" s="1"/>
  <c r="AC2953" i="3"/>
  <c r="AD2953" i="3" s="1"/>
  <c r="AC2952" i="3"/>
  <c r="AD2952" i="3" s="1"/>
  <c r="AC2951" i="3"/>
  <c r="AD2951" i="3" s="1"/>
  <c r="AE8" i="11"/>
  <c r="AB3" i="3" l="1"/>
  <c r="AA3" i="3"/>
  <c r="Z3" i="3"/>
  <c r="Y3" i="3"/>
  <c r="X3" i="3"/>
  <c r="W3" i="3"/>
  <c r="V3" i="3"/>
  <c r="U3" i="3"/>
  <c r="T3" i="3"/>
  <c r="R3" i="3"/>
  <c r="Q3" i="3"/>
  <c r="P3" i="3"/>
  <c r="O3" i="3"/>
  <c r="N3" i="3"/>
  <c r="M3" i="3"/>
  <c r="L3" i="3"/>
  <c r="K3" i="3"/>
  <c r="J3" i="3"/>
  <c r="I3" i="3"/>
  <c r="H3" i="3"/>
  <c r="G4" i="3"/>
  <c r="F4" i="3"/>
  <c r="AD43" i="11" l="1"/>
  <c r="AD41" i="11"/>
  <c r="AD40" i="11"/>
  <c r="AD39" i="11"/>
  <c r="A39" i="11" s="1"/>
  <c r="AD37" i="11"/>
  <c r="A37" i="11" s="1"/>
  <c r="AD36" i="11"/>
  <c r="AD38" i="11" s="1"/>
  <c r="AD35" i="11"/>
  <c r="A36" i="11"/>
  <c r="A34" i="11"/>
  <c r="A33" i="11"/>
  <c r="A31" i="11"/>
  <c r="A30" i="11"/>
  <c r="A28" i="11"/>
  <c r="A27" i="11"/>
  <c r="A26" i="11"/>
  <c r="A25" i="11"/>
  <c r="A24" i="11"/>
  <c r="A23" i="11"/>
  <c r="A22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21" i="11"/>
  <c r="AD8" i="11"/>
  <c r="AC40" i="11" l="1"/>
  <c r="AC36" i="11"/>
  <c r="AC41" i="11" s="1"/>
  <c r="AC35" i="11"/>
  <c r="AC8" i="11"/>
  <c r="AC38" i="11" l="1"/>
  <c r="AC43" i="11"/>
  <c r="AC37" i="11"/>
  <c r="AC39" i="11"/>
  <c r="F12" i="36" l="1"/>
  <c r="E12" i="36"/>
  <c r="D12" i="36"/>
  <c r="F11" i="36"/>
  <c r="F9" i="36"/>
  <c r="F7" i="36"/>
  <c r="F6" i="36"/>
  <c r="E11" i="36"/>
  <c r="D11" i="36"/>
  <c r="E10" i="36"/>
  <c r="D10" i="36"/>
  <c r="E8" i="36"/>
  <c r="D8" i="36"/>
  <c r="AB43" i="11"/>
  <c r="AB40" i="11"/>
  <c r="AB37" i="11"/>
  <c r="AB36" i="11"/>
  <c r="AB41" i="11" s="1"/>
  <c r="AB35" i="11"/>
  <c r="AB8" i="11"/>
  <c r="AB38" i="11" l="1"/>
  <c r="AB39" i="11"/>
  <c r="AA43" i="11"/>
  <c r="AA40" i="11"/>
  <c r="AA36" i="11"/>
  <c r="AA38" i="11" s="1"/>
  <c r="AA35" i="11"/>
  <c r="AA8" i="11"/>
  <c r="AA39" i="11" l="1"/>
  <c r="AA41" i="11"/>
  <c r="AA37" i="11"/>
  <c r="Z43" i="11"/>
  <c r="Z41" i="11"/>
  <c r="Z40" i="11"/>
  <c r="Z39" i="11"/>
  <c r="Z38" i="11"/>
  <c r="Z37" i="11"/>
  <c r="Z36" i="11"/>
  <c r="Z35" i="11"/>
  <c r="Z8" i="11"/>
  <c r="Y40" i="11" l="1"/>
  <c r="Y36" i="11"/>
  <c r="Y41" i="11" s="1"/>
  <c r="Y35" i="11"/>
  <c r="Y8" i="11"/>
  <c r="Y43" i="11" l="1"/>
  <c r="Y38" i="11"/>
  <c r="Y37" i="11"/>
  <c r="Y39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H49" i="32" l="1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40" i="11"/>
  <c r="X36" i="11"/>
  <c r="X43" i="11" s="1"/>
  <c r="X35" i="11"/>
  <c r="X8" i="11"/>
  <c r="G48" i="32" l="1"/>
  <c r="G49" i="32"/>
  <c r="G51" i="32"/>
  <c r="G47" i="32"/>
  <c r="X37" i="11"/>
  <c r="X39" i="11"/>
  <c r="X41" i="11"/>
  <c r="X38" i="11"/>
  <c r="A45" i="11" l="1"/>
  <c r="A44" i="11"/>
  <c r="W40" i="11"/>
  <c r="W36" i="11"/>
  <c r="W43" i="11" s="1"/>
  <c r="W35" i="11"/>
  <c r="W8" i="11"/>
  <c r="W37" i="11" l="1"/>
  <c r="W39" i="11"/>
  <c r="W41" i="11"/>
  <c r="W38" i="11"/>
  <c r="U43" i="11" l="1"/>
  <c r="V40" i="11"/>
  <c r="V36" i="11"/>
  <c r="V38" i="11" s="1"/>
  <c r="V35" i="11"/>
  <c r="V8" i="11"/>
  <c r="V37" i="11" l="1"/>
  <c r="V39" i="11"/>
  <c r="V41" i="11"/>
  <c r="V43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40" i="11" l="1"/>
  <c r="U36" i="11"/>
  <c r="U41" i="11" s="1"/>
  <c r="U35" i="11"/>
  <c r="U8" i="11"/>
  <c r="U38" i="11" l="1"/>
  <c r="U37" i="11"/>
  <c r="U39" i="11"/>
  <c r="T43" i="11"/>
  <c r="S43" i="11"/>
  <c r="R43" i="11"/>
  <c r="T40" i="11"/>
  <c r="T39" i="11"/>
  <c r="T37" i="11"/>
  <c r="T36" i="11"/>
  <c r="T41" i="11" s="1"/>
  <c r="T35" i="11"/>
  <c r="T8" i="11"/>
  <c r="T38" i="11" l="1"/>
  <c r="S40" i="11"/>
  <c r="S36" i="11"/>
  <c r="S41" i="11" s="1"/>
  <c r="S35" i="11"/>
  <c r="S8" i="11"/>
  <c r="C4" i="3"/>
  <c r="S38" i="11" l="1"/>
  <c r="S37" i="11"/>
  <c r="S39" i="11"/>
  <c r="R40" i="11"/>
  <c r="R36" i="11"/>
  <c r="R41" i="11" s="1"/>
  <c r="R35" i="11"/>
  <c r="R8" i="11"/>
  <c r="R39" i="11" l="1"/>
  <c r="R37" i="11"/>
  <c r="R38" i="11"/>
  <c r="Q43" i="11"/>
  <c r="Q40" i="11" l="1"/>
  <c r="Q36" i="11"/>
  <c r="Q41" i="11" s="1"/>
  <c r="Q35" i="11"/>
  <c r="Q8" i="11"/>
  <c r="Q38" i="11" l="1"/>
  <c r="Q37" i="11"/>
  <c r="Q39" i="11"/>
  <c r="D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2" i="26" l="1"/>
  <c r="P40" i="11" l="1"/>
  <c r="P36" i="11"/>
  <c r="P41" i="11" s="1"/>
  <c r="P35" i="11"/>
  <c r="P8" i="11"/>
  <c r="P43" i="11" l="1"/>
  <c r="P38" i="11"/>
  <c r="P37" i="11"/>
  <c r="P39" i="11"/>
  <c r="O36" i="11"/>
  <c r="O37" i="11" s="1"/>
  <c r="O40" i="11"/>
  <c r="O35" i="11"/>
  <c r="O8" i="11"/>
  <c r="O43" i="11" l="1"/>
  <c r="O39" i="11"/>
  <c r="O41" i="11"/>
  <c r="O38" i="11"/>
  <c r="N40" i="11" l="1"/>
  <c r="N36" i="11"/>
  <c r="N43" i="11" s="1"/>
  <c r="N35" i="11"/>
  <c r="N8" i="11"/>
  <c r="N37" i="11" l="1"/>
  <c r="N39" i="11"/>
  <c r="N41" i="11"/>
  <c r="N38" i="11"/>
  <c r="M40" i="11"/>
  <c r="M36" i="11"/>
  <c r="M38" i="11" s="1"/>
  <c r="M35" i="11"/>
  <c r="M8" i="11"/>
  <c r="M43" i="11" l="1"/>
  <c r="M37" i="11"/>
  <c r="M39" i="11"/>
  <c r="M41" i="11"/>
  <c r="L40" i="11"/>
  <c r="L36" i="11"/>
  <c r="L43" i="11" s="1"/>
  <c r="L35" i="11"/>
  <c r="L8" i="11"/>
  <c r="L38" i="11" l="1"/>
  <c r="L37" i="11"/>
  <c r="L39" i="11"/>
  <c r="L41" i="11"/>
  <c r="K40" i="11"/>
  <c r="K36" i="11"/>
  <c r="K39" i="11" s="1"/>
  <c r="K35" i="11"/>
  <c r="K8" i="11"/>
  <c r="K41" i="11" l="1"/>
  <c r="K43" i="11"/>
  <c r="K38" i="11"/>
  <c r="K37" i="11"/>
  <c r="J40" i="11" l="1"/>
  <c r="J36" i="11"/>
  <c r="J35" i="11"/>
  <c r="J8" i="11"/>
  <c r="J43" i="11" l="1"/>
  <c r="J38" i="11"/>
  <c r="J37" i="11"/>
  <c r="J39" i="11"/>
  <c r="J41" i="11"/>
  <c r="I40" i="11" l="1"/>
  <c r="I36" i="11"/>
  <c r="I35" i="11"/>
  <c r="I8" i="11"/>
  <c r="I43" i="11" l="1"/>
  <c r="I38" i="11"/>
  <c r="I37" i="11"/>
  <c r="I39" i="11"/>
  <c r="I41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40" i="11"/>
  <c r="H36" i="11"/>
  <c r="H38" i="11" s="1"/>
  <c r="H35" i="11"/>
  <c r="H8" i="11"/>
  <c r="H37" i="11" l="1"/>
  <c r="K7" i="20"/>
  <c r="M6" i="20"/>
  <c r="H39" i="11"/>
  <c r="H43" i="11"/>
  <c r="H41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40" i="11"/>
  <c r="G36" i="11"/>
  <c r="G35" i="11"/>
  <c r="G37" i="11" l="1"/>
  <c r="G41" i="11"/>
  <c r="G38" i="11"/>
  <c r="K11" i="20"/>
  <c r="O10" i="20"/>
  <c r="M10" i="20"/>
  <c r="G39" i="11"/>
  <c r="G43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40" i="11"/>
  <c r="E8" i="11"/>
  <c r="F36" i="11"/>
  <c r="F35" i="11"/>
  <c r="F8" i="11"/>
  <c r="E40" i="11"/>
  <c r="F43" i="11" l="1"/>
  <c r="F41" i="11"/>
  <c r="F38" i="11"/>
  <c r="K14" i="20"/>
  <c r="O13" i="20"/>
  <c r="M13" i="20"/>
  <c r="F37" i="11"/>
  <c r="F39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6" i="11"/>
  <c r="E35" i="11"/>
  <c r="E37" i="11" l="1"/>
  <c r="E38" i="11"/>
  <c r="E41" i="11"/>
  <c r="K16" i="20"/>
  <c r="O15" i="20"/>
  <c r="M15" i="20"/>
  <c r="E43" i="11"/>
  <c r="E39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F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4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<sst xmlns="http://schemas.openxmlformats.org/spreadsheetml/2006/main" count="8009" uniqueCount="2865">
  <si>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</si>
  <si>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</si>
  <si>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</si>
  <si>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</si>
  <si>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</si>
  <si>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</si>
  <si>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</si>
  <si>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</si>
  <si>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</si>
  <si>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</si>
  <si>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</si>
  <si>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</si>
  <si>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</si>
  <si>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</si>
  <si>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</si>
  <si>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</si>
  <si>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</si>
  <si>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</si>
  <si>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</si>
  <si>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</si>
  <si>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</si>
  <si>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</si>
  <si>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</si>
  <si>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</si>
  <si>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</si>
  <si>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</si>
  <si>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</si>
  <si>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</si>
  <si>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</si>
  <si>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</si>
  <si>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</si>
  <si>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</si>
  <si>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</si>
  <si>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</si>
  <si>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</si>
  <si>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</si>
  <si>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</si>
  <si>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</si>
  <si>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</si>
  <si>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</si>
  <si>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</si>
  <si>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</si>
  <si>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</si>
  <si>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</si>
  <si>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</si>
  <si>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</si>
  <si>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</si>
  <si>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</si>
  <si>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</si>
  <si>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</si>
  <si>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</si>
  <si>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</si>
  <si>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</si>
  <si>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</si>
  <si>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</si>
  <si>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</si>
  <si>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</si>
  <si>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</si>
  <si>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</si>
  <si>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</si>
  <si>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</si>
  <si>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</si>
  <si>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</si>
  <si>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</si>
  <si>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</si>
  <si>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</si>
  <si>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</si>
  <si>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</si>
  <si>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</si>
  <si>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</si>
  <si>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</si>
  <si>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</si>
  <si>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</si>
  <si>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</si>
  <si>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</si>
  <si>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</si>
  <si>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</si>
  <si>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</si>
  <si>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</si>
  <si>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</si>
  <si>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</si>
  <si>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</si>
  <si>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</si>
  <si>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</si>
  <si>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</si>
  <si>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</si>
  <si>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</si>
  <si>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</si>
  <si>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</si>
  <si>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</si>
  <si>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</si>
  <si>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</si>
  <si>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</si>
  <si>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</si>
  <si>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</si>
  <si>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</si>
  <si>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</si>
  <si>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</si>
  <si>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</si>
  <si>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</si>
  <si>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</si>
  <si>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</si>
  <si>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</si>
  <si>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</si>
  <si>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</si>
  <si>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</si>
  <si>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</si>
  <si>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</si>
  <si>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</si>
  <si>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</si>
  <si>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</si>
  <si>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</si>
  <si>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</si>
  <si>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</si>
  <si>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</si>
  <si>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</si>
  <si>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</si>
  <si>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</si>
  <si>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</si>
  <si>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</si>
  <si>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</si>
  <si>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</si>
  <si>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</si>
  <si>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</si>
  <si>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</si>
  <si>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</si>
  <si>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</si>
  <si>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</si>
  <si>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</si>
  <si>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</si>
  <si>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</si>
  <si>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</si>
  <si>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</si>
  <si>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</si>
  <si>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</si>
  <si>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</si>
  <si>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</si>
  <si>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</si>
  <si>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</si>
  <si>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</si>
  <si>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</si>
  <si>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</si>
  <si>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</si>
  <si>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</si>
  <si>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</si>
  <si>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</si>
  <si>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</si>
  <si>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</si>
  <si>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</si>
  <si>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</si>
  <si>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</si>
  <si>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</si>
  <si>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</si>
  <si>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</si>
  <si>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</si>
  <si>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</si>
  <si>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</si>
  <si>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</si>
  <si>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</si>
  <si>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</si>
  <si>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</si>
  <si>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</si>
  <si>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</si>
  <si>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</si>
  <si>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</si>
  <si>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</si>
  <si>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</si>
  <si>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</si>
  <si>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</si>
  <si>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</si>
  <si>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</si>
  <si>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</si>
  <si>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</si>
  <si>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</si>
  <si>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</si>
  <si>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</si>
  <si>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</si>
  <si>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</si>
  <si>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</si>
  <si>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</si>
  <si>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</si>
  <si>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</si>
  <si>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</si>
  <si>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</si>
  <si>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</si>
  <si>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</si>
  <si>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</si>
  <si>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</si>
  <si>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</si>
  <si>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</si>
  <si>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</si>
  <si>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</si>
  <si>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</si>
  <si>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</si>
  <si>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</si>
  <si>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</si>
  <si>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</si>
  <si>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</si>
  <si>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</si>
  <si>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</si>
  <si>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</si>
  <si>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</si>
  <si>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</si>
  <si>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</si>
  <si>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</si>
  <si>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</si>
  <si>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</si>
  <si>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</si>
  <si>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</si>
  <si>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</si>
  <si>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</si>
  <si>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</si>
  <si>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</si>
  <si>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</si>
  <si>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</si>
  <si>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</si>
  <si>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</si>
  <si>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</si>
  <si>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</si>
  <si>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</si>
  <si>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</si>
  <si>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</si>
  <si>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</si>
  <si>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</si>
  <si>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</si>
  <si>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</si>
  <si>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</si>
  <si>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</si>
  <si>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</si>
  <si>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</si>
  <si>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</si>
  <si>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</si>
  <si>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</si>
  <si>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</si>
  <si>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</si>
  <si>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</si>
  <si>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</si>
  <si>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</si>
  <si>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</si>
  <si>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</si>
  <si>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</si>
  <si>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</si>
  <si>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</si>
  <si>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</si>
  <si>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</si>
  <si>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</si>
  <si>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</si>
  <si>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</si>
  <si>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</si>
  <si>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</si>
  <si>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</si>
  <si>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</si>
  <si>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</si>
  <si>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</si>
  <si>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</si>
  <si>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</si>
  <si>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</si>
  <si>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</si>
  <si>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</si>
  <si>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</si>
  <si>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</si>
  <si>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</si>
  <si>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</si>
  <si>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</si>
  <si>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</si>
  <si>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</si>
  <si>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</si>
  <si>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</si>
  <si>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</si>
  <si>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</si>
  <si>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</si>
  <si>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</si>
  <si>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</si>
  <si>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</si>
  <si>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</si>
  <si>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</si>
  <si>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</si>
  <si>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</si>
  <si>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</si>
  <si>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</si>
  <si>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</si>
  <si>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</si>
  <si>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</si>
  <si>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</si>
  <si>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</si>
  <si>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</si>
  <si>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</si>
  <si>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</si>
  <si>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</si>
  <si>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</si>
  <si>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</si>
  <si>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</si>
  <si>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</si>
  <si>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</si>
  <si>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</si>
  <si>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</si>
  <si>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</si>
  <si>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</si>
  <si>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</si>
  <si>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</si>
  <si>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</si>
  <si>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</si>
  <si>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</si>
  <si>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</si>
  <si>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</si>
  <si>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</si>
  <si>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</si>
  <si>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</si>
  <si>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</si>
  <si>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</si>
  <si>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</si>
  <si>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</si>
  <si>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</si>
  <si>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</si>
  <si>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</si>
  <si>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</si>
  <si>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</si>
  <si>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</si>
  <si>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</si>
  <si>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</si>
  <si>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</si>
  <si>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</si>
  <si>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</si>
  <si>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</si>
  <si>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</si>
  <si>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</si>
  <si>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</si>
  <si>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</si>
  <si>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</si>
  <si>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</si>
  <si>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</si>
  <si>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</si>
  <si>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</si>
  <si>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</si>
  <si>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</si>
  <si>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</si>
  <si>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</si>
  <si>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</si>
  <si>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</si>
  <si>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</si>
  <si>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</si>
  <si>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</si>
  <si>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</si>
  <si>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</si>
  <si>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</si>
  <si>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</si>
  <si>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</si>
  <si>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</si>
  <si>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</si>
  <si>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</si>
  <si>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</si>
  <si>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</si>
  <si>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</si>
  <si>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</si>
  <si>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</si>
  <si>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</si>
  <si>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</si>
  <si>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</si>
  <si>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</si>
  <si>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</si>
  <si>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</si>
  <si>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</si>
  <si>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</si>
  <si>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</si>
  <si>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</si>
  <si>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</si>
  <si>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</si>
  <si>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</si>
  <si>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</si>
  <si>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</si>
  <si>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</si>
  <si>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</si>
  <si>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</si>
  <si>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</si>
  <si>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</si>
  <si>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</si>
  <si>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</si>
  <si>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</si>
  <si>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</si>
  <si>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</si>
  <si>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</si>
  <si>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</si>
  <si>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</si>
  <si>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</si>
  <si>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</si>
  <si>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</si>
  <si>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</si>
  <si>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</si>
  <si>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</si>
  <si>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</si>
  <si>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</si>
  <si>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</si>
  <si>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</si>
  <si>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</si>
  <si>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</si>
  <si>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</si>
  <si>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</si>
  <si>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</si>
  <si>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</si>
  <si>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</si>
  <si>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</si>
  <si>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</si>
  <si>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</si>
  <si>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</si>
  <si>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</si>
  <si>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</si>
  <si>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</si>
  <si>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</si>
  <si>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</si>
  <si>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</si>
  <si>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</si>
  <si>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</si>
  <si>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</si>
  <si>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</si>
  <si>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</si>
  <si>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</si>
  <si>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</si>
  <si>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</si>
  <si>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</si>
  <si>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</si>
  <si>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</si>
  <si>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</si>
  <si>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</si>
  <si>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</si>
  <si>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</si>
  <si>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</si>
  <si>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</si>
  <si>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</si>
  <si>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</si>
  <si>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</si>
  <si>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</si>
  <si>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</si>
  <si>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</si>
  <si>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</si>
  <si>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</si>
  <si>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</si>
  <si>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</si>
  <si>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</si>
  <si>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</si>
  <si>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</si>
  <si>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</si>
  <si>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</si>
  <si>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</si>
  <si>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</si>
  <si>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</si>
  <si>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</si>
  <si>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</si>
  <si>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</si>
  <si>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</si>
  <si>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</si>
  <si>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</si>
  <si>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</si>
  <si>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</si>
  <si>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</si>
  <si>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</si>
  <si>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</si>
  <si>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</si>
  <si>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</si>
  <si>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</si>
  <si>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</si>
  <si>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</si>
  <si>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</si>
  <si>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</si>
  <si>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</si>
  <si>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</si>
  <si>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</si>
  <si>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</si>
  <si>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</si>
  <si>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</si>
  <si>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</si>
  <si>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</si>
  <si>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</si>
  <si>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</si>
  <si>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</si>
  <si>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</si>
  <si>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</si>
  <si>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</si>
  <si>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</si>
  <si>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</si>
  <si>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</si>
  <si>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</si>
  <si>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</si>
  <si>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</si>
  <si>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</si>
  <si>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</si>
  <si>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</si>
  <si>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</si>
  <si>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</si>
  <si>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</si>
  <si>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</si>
  <si>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</si>
  <si>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</si>
  <si>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</si>
  <si>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</si>
  <si>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</si>
  <si>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</si>
  <si>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</si>
  <si>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</si>
  <si>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</si>
  <si>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</si>
  <si>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</si>
  <si>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</si>
  <si>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</si>
  <si>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</si>
  <si>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</si>
  <si>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</si>
  <si>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</si>
  <si>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</si>
  <si>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</si>
  <si>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</si>
  <si>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</si>
  <si>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</si>
  <si>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</si>
  <si>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</si>
  <si>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</si>
  <si>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</si>
  <si>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</si>
  <si>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</si>
  <si>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</si>
  <si>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</si>
  <si>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</si>
  <si>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</si>
  <si>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</si>
  <si>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</si>
  <si>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</si>
  <si>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</si>
  <si>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</si>
  <si>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</si>
  <si>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</si>
  <si>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</si>
  <si>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</si>
  <si>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</si>
  <si>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</si>
  <si>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</si>
  <si>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</si>
  <si>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</si>
  <si>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</si>
  <si>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</si>
  <si>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</si>
  <si>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</si>
  <si>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</si>
  <si>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</si>
  <si>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</si>
  <si>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</si>
  <si>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</si>
  <si>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</si>
  <si>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</si>
  <si>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</si>
  <si>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</si>
  <si>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</si>
  <si>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</si>
  <si>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</si>
  <si>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</si>
  <si>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</si>
  <si>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</si>
  <si>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</si>
  <si>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</si>
  <si>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</si>
  <si>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</si>
  <si>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</si>
  <si>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</si>
  <si>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</si>
  <si>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</si>
  <si>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</si>
  <si>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</si>
  <si>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</si>
  <si>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</si>
  <si>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</si>
  <si>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</si>
  <si>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</si>
  <si>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</si>
  <si>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</si>
  <si>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</si>
  <si>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</si>
  <si>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</si>
  <si>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</si>
  <si>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</si>
  <si>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</si>
  <si>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</si>
  <si>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</si>
  <si>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</si>
  <si>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</si>
  <si>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</si>
  <si>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</si>
  <si>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</si>
  <si>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</si>
  <si>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</si>
  <si>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</si>
  <si>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</si>
  <si>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</si>
  <si>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</si>
  <si>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</si>
  <si>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</si>
  <si>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</si>
  <si>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</si>
  <si>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</si>
  <si>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</si>
  <si>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</si>
  <si>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</si>
  <si>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</si>
  <si>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</si>
  <si>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</si>
  <si>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</si>
  <si>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</si>
  <si>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</si>
  <si>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</si>
  <si>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</si>
  <si>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</si>
  <si>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</si>
  <si>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</si>
  <si>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</si>
  <si>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</si>
  <si>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</si>
  <si>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</si>
  <si>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</si>
  <si>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</si>
  <si>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</si>
  <si>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</si>
  <si>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</si>
  <si>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</si>
  <si>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</si>
  <si>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</si>
  <si>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</si>
  <si>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</si>
  <si>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</si>
  <si>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</si>
  <si>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</si>
  <si>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</si>
  <si>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</si>
  <si>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</si>
  <si>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</si>
  <si>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</si>
  <si>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</si>
  <si>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</si>
  <si>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</si>
  <si>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</si>
  <si>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</si>
  <si>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</si>
  <si>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</si>
  <si>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</si>
  <si>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</si>
  <si>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</si>
  <si>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</si>
  <si>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</si>
  <si>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</si>
  <si>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</si>
  <si>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</si>
  <si>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</si>
  <si>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</si>
  <si>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</si>
  <si>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</si>
  <si>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</si>
  <si>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</si>
  <si>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</si>
  <si>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</si>
  <si>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</si>
  <si>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</si>
  <si>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</si>
  <si>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</si>
  <si>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</si>
  <si>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</si>
  <si>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</si>
  <si>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</si>
  <si>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</si>
  <si>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</si>
  <si>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</si>
  <si>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</si>
  <si>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</si>
  <si>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</si>
  <si>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</si>
  <si>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</si>
  <si>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</si>
  <si>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</si>
  <si>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</si>
  <si>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</si>
  <si>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</si>
  <si>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</si>
  <si>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</si>
  <si>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</si>
  <si>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</si>
  <si>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</si>
  <si>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</si>
  <si>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</si>
  <si>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</si>
  <si>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</si>
  <si>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</si>
  <si>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</si>
  <si>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</si>
  <si>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</si>
  <si>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</si>
  <si>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</si>
  <si>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</si>
  <si>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</si>
  <si>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</si>
  <si>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</si>
  <si>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</si>
  <si>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</si>
  <si>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</si>
  <si>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</si>
  <si>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</si>
  <si>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</si>
  <si>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</si>
  <si>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</si>
  <si>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</si>
  <si>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</si>
  <si>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</si>
  <si>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</si>
  <si>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</si>
  <si>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</si>
  <si>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</si>
  <si>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</si>
  <si>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</si>
  <si>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</si>
  <si>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</si>
  <si>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</si>
  <si>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</si>
  <si>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</si>
  <si>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</si>
  <si>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</si>
  <si>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</si>
  <si>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</si>
  <si>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</si>
  <si>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</si>
  <si>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</si>
  <si>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</si>
  <si>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</si>
  <si>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</si>
  <si>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</si>
  <si>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</si>
  <si>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</si>
  <si>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</si>
  <si>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</si>
  <si>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</si>
  <si>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</si>
  <si>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</si>
  <si>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</si>
  <si>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</si>
  <si>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</si>
  <si>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</si>
  <si>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</si>
  <si>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</si>
  <si>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</si>
  <si>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</si>
  <si>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</si>
  <si>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</si>
  <si>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</si>
  <si>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</si>
  <si>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</si>
  <si>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</si>
  <si>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</si>
  <si>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</si>
  <si>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</si>
  <si>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</si>
  <si>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</si>
  <si>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</si>
  <si>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</si>
  <si>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</si>
  <si>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</si>
  <si>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</si>
  <si>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</si>
  <si>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</si>
  <si>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</si>
  <si>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</si>
  <si>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</si>
  <si>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</si>
  <si>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</si>
  <si>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</si>
  <si>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</si>
  <si>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</si>
  <si>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</si>
  <si>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</si>
  <si>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</si>
  <si>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</si>
  <si>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</si>
  <si>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</si>
  <si>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</si>
  <si>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</si>
  <si>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</si>
  <si>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</si>
  <si>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</si>
  <si>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</si>
  <si>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</si>
  <si>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</si>
  <si>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</si>
  <si>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</si>
  <si>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</si>
  <si>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</si>
  <si>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</si>
  <si>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</si>
  <si>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</si>
  <si>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</si>
  <si>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</si>
  <si>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</si>
  <si>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</si>
  <si>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</si>
  <si>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</si>
  <si>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</si>
  <si>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</si>
  <si>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</si>
  <si>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</si>
  <si>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</si>
  <si>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</si>
  <si>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</si>
  <si>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</si>
  <si>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</si>
  <si>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</si>
  <si>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</si>
  <si>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</si>
  <si>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</si>
  <si>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</si>
  <si>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</si>
  <si>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</si>
  <si>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</si>
  <si>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</si>
  <si>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</si>
  <si>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</si>
  <si>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</si>
  <si>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</si>
  <si>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</si>
  <si>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</si>
  <si>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</si>
  <si>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</si>
  <si>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</si>
  <si>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</si>
  <si>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</si>
  <si>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</si>
  <si>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</si>
  <si>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</si>
  <si>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</si>
  <si>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</si>
  <si>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</si>
  <si>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</si>
  <si>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</si>
  <si>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</si>
  <si>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</si>
  <si>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</si>
  <si>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</si>
  <si>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</si>
  <si>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</si>
  <si>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</si>
  <si>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</si>
  <si>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</si>
  <si>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</si>
  <si>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</si>
  <si>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</si>
  <si>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</si>
  <si>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</si>
  <si>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</si>
  <si>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</si>
  <si>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</si>
  <si>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</si>
  <si>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</si>
  <si>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</si>
  <si>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</si>
  <si>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</si>
  <si>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</si>
  <si>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</si>
  <si>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</si>
  <si>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</si>
  <si>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</si>
  <si>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</si>
  <si>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</si>
  <si>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</si>
  <si>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</si>
  <si>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</si>
  <si>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</si>
  <si>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</si>
  <si>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</si>
  <si>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</si>
  <si>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</si>
  <si>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</si>
  <si>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</si>
  <si>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</si>
  <si>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</si>
  <si>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</si>
  <si>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</si>
  <si>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</si>
  <si>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</si>
  <si>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</si>
  <si>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</si>
  <si>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</si>
  <si>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</si>
  <si>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</si>
  <si>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</si>
  <si>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</si>
  <si>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</si>
  <si>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</si>
  <si>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</si>
  <si>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</si>
  <si>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</si>
  <si>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</si>
  <si>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</si>
  <si>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</si>
  <si>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</si>
  <si>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</si>
  <si>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</si>
  <si>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</si>
  <si>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</si>
  <si>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</si>
  <si>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</si>
  <si>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</si>
  <si>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</si>
  <si>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</si>
  <si>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</si>
  <si>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</si>
  <si>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</si>
  <si>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</si>
  <si>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</si>
  <si>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</si>
  <si>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</si>
  <si>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</si>
  <si>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</si>
  <si>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</si>
  <si>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</si>
  <si>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Получено от Пелихова</t>
  </si>
  <si>
    <t>Масло Мобил ЕСП 5-30 5литров</t>
  </si>
  <si>
    <t>Фильтры масло и воздух Пелихов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</si>
  <si>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</si>
  <si>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</si>
  <si>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</si>
  <si>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</si>
  <si>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</si>
  <si>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</si>
  <si>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</si>
  <si>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</si>
  <si>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</si>
  <si>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</si>
  <si>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</si>
  <si>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</si>
  <si>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</si>
  <si>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</si>
  <si>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</si>
  <si>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</si>
  <si>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</si>
  <si>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</si>
  <si>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</si>
  <si>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</si>
  <si>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</si>
  <si>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</si>
  <si>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</si>
  <si>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</si>
  <si>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</si>
  <si>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</si>
  <si>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</si>
  <si>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</si>
  <si>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</si>
  <si>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</si>
  <si>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</si>
  <si>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</si>
  <si>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</si>
  <si>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</si>
  <si>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</si>
  <si>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</si>
  <si>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</si>
  <si>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</si>
  <si>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</si>
  <si>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</si>
  <si>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</si>
  <si>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</si>
  <si>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</si>
  <si>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</si>
  <si>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</si>
  <si>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</si>
  <si>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</si>
  <si>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</si>
  <si>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</si>
  <si>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</si>
  <si>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</si>
  <si>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</si>
  <si>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</si>
  <si>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</si>
  <si>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</si>
  <si>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</si>
  <si>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</si>
  <si>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</si>
  <si>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</si>
  <si>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</si>
  <si>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</si>
  <si>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</si>
  <si>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</si>
  <si>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</si>
  <si>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</si>
  <si>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</si>
  <si>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</si>
  <si>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</si>
  <si>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</si>
  <si>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</si>
  <si>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</si>
  <si>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</si>
  <si>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</si>
  <si>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</si>
  <si>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</si>
  <si>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</si>
  <si>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</si>
  <si>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</si>
  <si>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</si>
  <si>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</si>
  <si>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</si>
  <si>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</si>
  <si>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</si>
  <si>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</si>
  <si>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</si>
  <si>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</si>
  <si>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</si>
  <si>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</si>
  <si>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</si>
  <si>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</si>
  <si>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</si>
  <si>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</si>
  <si>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</si>
  <si>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</si>
  <si>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</si>
  <si>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</si>
  <si>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</si>
  <si>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</si>
  <si>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</si>
  <si>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</si>
  <si>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</si>
  <si>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</si>
  <si>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</si>
  <si>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</si>
  <si>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</si>
  <si>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</si>
  <si>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</si>
  <si>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</si>
  <si>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</si>
  <si>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</si>
  <si>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</si>
  <si>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</si>
  <si>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</si>
  <si>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</si>
  <si>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</si>
  <si>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</si>
  <si>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</si>
  <si>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</si>
  <si>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</si>
  <si>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</si>
  <si>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</si>
  <si>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</si>
  <si>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</si>
  <si>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</si>
  <si>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</si>
  <si>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</si>
  <si>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</si>
  <si>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</si>
  <si>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</si>
  <si>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</si>
  <si>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</si>
  <si>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</si>
  <si>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</si>
  <si>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</si>
  <si>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</si>
  <si>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</si>
  <si>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</si>
  <si>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</si>
  <si>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</si>
  <si>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</si>
  <si>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</si>
  <si>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</si>
  <si>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</si>
  <si>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</si>
  <si>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</si>
  <si>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</si>
  <si>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</si>
  <si>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</si>
  <si>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</si>
  <si>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</si>
  <si>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</si>
  <si>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</si>
  <si>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</si>
  <si>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</si>
  <si>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</si>
  <si>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</si>
  <si>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</si>
  <si>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</si>
  <si>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</si>
  <si>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</si>
  <si>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</si>
  <si>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</si>
  <si>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</si>
  <si>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</si>
  <si>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</si>
  <si>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</si>
  <si>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</si>
  <si>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</si>
  <si>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</si>
  <si>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</si>
  <si>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</si>
  <si>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</si>
  <si>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</si>
  <si>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</si>
  <si>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</si>
  <si>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</si>
  <si>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</si>
  <si>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</si>
  <si>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</si>
  <si>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</si>
  <si>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</si>
  <si>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</si>
  <si>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</si>
  <si>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</si>
  <si>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</si>
  <si>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</si>
  <si>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</si>
  <si>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</si>
  <si>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</si>
  <si>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</si>
  <si>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</si>
  <si>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</si>
  <si>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</si>
  <si>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</si>
  <si>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</si>
  <si>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</si>
  <si>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</si>
  <si>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</si>
  <si>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</si>
  <si>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</si>
  <si>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</si>
  <si>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</si>
  <si>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</si>
  <si>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</si>
  <si>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</si>
  <si>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</si>
  <si>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</si>
  <si>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</si>
  <si>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</si>
  <si>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</si>
  <si>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</si>
  <si>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</si>
  <si>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</si>
  <si>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</si>
  <si>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</si>
  <si>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</si>
  <si>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</si>
  <si>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</si>
  <si>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</si>
  <si>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</si>
  <si>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</si>
  <si>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</si>
  <si>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</si>
  <si>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</si>
  <si>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</si>
  <si>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</si>
  <si>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</si>
  <si>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</si>
  <si>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</si>
  <si>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</si>
  <si>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</si>
  <si>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</si>
  <si>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</si>
  <si>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</si>
  <si>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</si>
  <si>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</si>
  <si>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</si>
  <si>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</si>
  <si>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</si>
  <si>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</si>
  <si>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</si>
  <si>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</si>
  <si>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</si>
  <si>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</si>
  <si>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</si>
  <si>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</si>
  <si>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</si>
  <si>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</si>
  <si>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</si>
  <si>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</si>
  <si>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</si>
  <si>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</si>
  <si>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</si>
  <si>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</si>
  <si>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</si>
  <si>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</si>
  <si>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</si>
  <si>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</si>
  <si>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</si>
  <si>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</si>
  <si>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</si>
  <si>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</si>
  <si>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</si>
  <si>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</si>
  <si>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</si>
  <si>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</si>
  <si>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</si>
  <si>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</si>
  <si>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</si>
  <si>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</si>
  <si>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</si>
  <si>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</si>
  <si>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</si>
  <si>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</si>
  <si>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</si>
  <si>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</si>
  <si>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</si>
  <si>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</si>
  <si>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</si>
  <si>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</si>
  <si>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</si>
  <si>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</si>
  <si>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</si>
  <si>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</si>
  <si>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</si>
  <si>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</si>
  <si>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</si>
  <si>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</si>
  <si>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</si>
  <si>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</si>
  <si>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</si>
  <si>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</si>
  <si>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</si>
  <si>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</si>
  <si>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</si>
  <si>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</si>
  <si>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</si>
  <si>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</si>
  <si>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</si>
  <si>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</si>
  <si>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</si>
  <si>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</si>
  <si>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</si>
  <si>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</si>
  <si>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</si>
  <si>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</si>
  <si>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</si>
  <si>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</si>
  <si>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</si>
  <si>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</si>
  <si>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</si>
  <si>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</si>
  <si>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</si>
  <si>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</si>
  <si>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</si>
  <si>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</si>
  <si>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</si>
  <si>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</si>
  <si>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</si>
  <si>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</si>
  <si>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</si>
  <si>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</si>
  <si>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</si>
  <si>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</si>
  <si>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</si>
  <si>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</si>
  <si>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</si>
  <si>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</si>
  <si>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</si>
  <si>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</si>
  <si>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</si>
  <si>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</si>
  <si>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</si>
  <si>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</si>
  <si>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</si>
  <si>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</si>
  <si>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</si>
  <si>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</si>
  <si>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</si>
  <si>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</si>
  <si>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Раздел ШИВ</t>
  </si>
  <si>
    <t>Раздел ШМВ</t>
  </si>
  <si>
    <t>Масло 15л и фильтры Стасу Иванейко Интеркарс</t>
  </si>
  <si>
    <t>Комисиия</t>
  </si>
  <si>
    <t>Доставка заказа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</si>
  <si>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</si>
  <si>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</si>
  <si>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</si>
  <si>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</si>
  <si>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</si>
  <si>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</si>
  <si>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</si>
  <si>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</si>
  <si>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</si>
  <si>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</si>
  <si>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</si>
  <si>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</si>
  <si>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</si>
  <si>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</si>
  <si>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</si>
  <si>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</si>
  <si>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</si>
  <si>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</si>
  <si>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</si>
  <si>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</si>
  <si>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</si>
  <si>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</si>
  <si>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Toyota 08880-80845 5-30 Fuel Economy 5л Маслотрейд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</si>
  <si>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</si>
  <si>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</si>
  <si>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</si>
  <si>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</si>
  <si>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</si>
  <si>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</si>
  <si>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</si>
  <si>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</si>
  <si>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</si>
  <si>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</si>
  <si>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</si>
  <si>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</si>
  <si>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</si>
  <si>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</si>
  <si>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</si>
  <si>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</si>
  <si>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</si>
  <si>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</si>
  <si>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</si>
  <si>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</si>
  <si>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</si>
  <si>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</si>
  <si>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</si>
  <si>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</si>
  <si>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</si>
  <si>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</si>
  <si>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</si>
  <si>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</si>
  <si>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</si>
  <si>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</si>
  <si>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</si>
  <si>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</si>
  <si>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</si>
  <si>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</si>
  <si>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</si>
  <si>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</si>
  <si>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</si>
  <si>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</si>
  <si>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</si>
  <si>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</si>
  <si>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</si>
  <si>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</si>
  <si>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</si>
  <si>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</si>
  <si>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</si>
  <si>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</si>
  <si>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</si>
  <si>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</si>
  <si>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</si>
  <si>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</si>
  <si>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</si>
  <si>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</si>
  <si>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</si>
  <si>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</si>
  <si>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</si>
  <si>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</si>
  <si>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</si>
  <si>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</si>
  <si>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</si>
  <si>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</si>
  <si>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</si>
  <si>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</si>
  <si>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</si>
  <si>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</si>
  <si>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</si>
  <si>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</si>
  <si>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</si>
  <si>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</si>
  <si>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</si>
  <si>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</si>
  <si>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</si>
  <si>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</si>
  <si>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</si>
  <si>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</si>
  <si>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</si>
  <si>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</si>
  <si>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</si>
  <si>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</si>
  <si>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</si>
  <si>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</si>
  <si>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</si>
  <si>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</si>
  <si>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</si>
  <si>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</si>
  <si>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</si>
  <si>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</si>
  <si>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</si>
  <si>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</si>
  <si>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</si>
  <si>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</si>
  <si>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</si>
  <si>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</si>
  <si>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</si>
  <si>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</si>
  <si>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</si>
  <si>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</si>
  <si>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</si>
  <si>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</si>
  <si>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</si>
  <si>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</si>
  <si>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</si>
  <si>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</si>
  <si>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</si>
  <si>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</si>
  <si>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</si>
  <si>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</si>
  <si>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</si>
  <si>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</si>
  <si>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</si>
  <si>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</si>
  <si>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</si>
  <si>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</si>
  <si>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</si>
  <si>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</si>
  <si>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</si>
  <si>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</si>
  <si>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</si>
  <si>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</si>
  <si>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</si>
  <si>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</si>
  <si>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</si>
  <si>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</si>
  <si>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</si>
  <si>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</si>
  <si>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</si>
  <si>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</si>
  <si>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</si>
  <si>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</si>
  <si>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</si>
  <si>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</si>
  <si>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</si>
  <si>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</si>
  <si>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</si>
  <si>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</si>
  <si>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</si>
  <si>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</si>
  <si>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</si>
  <si>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</si>
  <si>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</si>
  <si>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</si>
  <si>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</si>
  <si>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</si>
  <si>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</si>
  <si>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</si>
  <si>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</si>
  <si>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</si>
  <si>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</si>
  <si>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</si>
  <si>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</si>
  <si>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</si>
  <si>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</si>
  <si>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</si>
  <si>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</si>
  <si>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</si>
  <si>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</si>
  <si>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</si>
  <si>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</si>
  <si>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</si>
  <si>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</si>
  <si>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</si>
  <si>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</si>
  <si>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</si>
  <si>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</si>
  <si>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</si>
  <si>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</si>
  <si>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</si>
  <si>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</si>
  <si>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</si>
  <si>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</si>
  <si>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</si>
  <si>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</si>
  <si>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</si>
  <si>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</si>
  <si>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</si>
  <si>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</si>
  <si>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</si>
  <si>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</si>
  <si>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</si>
  <si>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</si>
  <si>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</si>
  <si>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</si>
  <si>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</si>
  <si>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</si>
  <si>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</si>
  <si>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</si>
  <si>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</si>
  <si>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</si>
  <si>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</si>
  <si>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</si>
  <si>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</si>
  <si>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</si>
  <si>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</si>
  <si>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</si>
  <si>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</si>
  <si>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>Оплата Интеркарс Масло Мотюль и Фильтры</t>
  </si>
  <si>
    <t>Возврат наложенного платежа НП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</si>
  <si>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</si>
  <si>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</si>
  <si>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</si>
  <si>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</si>
  <si>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</si>
  <si>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</si>
  <si>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</si>
  <si>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</si>
  <si>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</si>
  <si>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</si>
  <si>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</si>
  <si>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</si>
  <si>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</si>
  <si>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</si>
  <si>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</si>
  <si>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</si>
  <si>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</si>
  <si>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</si>
  <si>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</si>
  <si>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</si>
  <si>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</si>
  <si>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</si>
  <si>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Доставка заказа Японенко Одесса</t>
  </si>
  <si>
    <t>К разделу по заказу Японенко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</si>
  <si>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</si>
  <si>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</si>
  <si>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</si>
  <si>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</si>
  <si>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</si>
  <si>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</si>
  <si>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Комиссия Киструсский</t>
  </si>
  <si>
    <t>К разделу по заказу Бордюгов Андрей</t>
  </si>
  <si>
    <t>Фильтр масляный Инсигния</t>
  </si>
  <si>
    <t>Доставка Заказа Билюк Анатолий</t>
  </si>
  <si>
    <t>К разделу по заказу Билюк Анатолий</t>
  </si>
  <si>
    <t xml:space="preserve">Получено от клиента Тоталь </t>
  </si>
  <si>
    <t>К разделу по Заказу Пелихов</t>
  </si>
  <si>
    <t>К разделу по заказу Тоталь</t>
  </si>
  <si>
    <t>Получено от Клиента Эдик</t>
  </si>
  <si>
    <t>К разделу по заказу Эдик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</si>
  <si>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</si>
  <si>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</si>
  <si>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</si>
  <si>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</si>
  <si>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</si>
  <si>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</si>
  <si>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</si>
  <si>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</si>
  <si>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</si>
  <si>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</si>
  <si>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</si>
  <si>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</si>
  <si>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</si>
  <si>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</si>
  <si>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</si>
  <si>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</si>
  <si>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</si>
  <si>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</si>
  <si>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</si>
  <si>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</si>
  <si>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</si>
  <si>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</si>
  <si>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</si>
  <si>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</si>
  <si>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</si>
  <si>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</si>
  <si>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</si>
  <si>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</si>
  <si>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</si>
  <si>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</si>
  <si>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</si>
  <si>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К разделу по заказу Новомосковск</t>
  </si>
  <si>
    <t>Получено от Клиента Евгений Мамницкий</t>
  </si>
  <si>
    <t>К разделу по заказу Евгений Мамницкий</t>
  </si>
  <si>
    <t>Доставка масла из Киева в Днепр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</si>
  <si>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</si>
  <si>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</si>
  <si>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</si>
  <si>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</si>
  <si>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</si>
  <si>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</si>
  <si>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</si>
  <si>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</si>
  <si>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 разделу по заказу Дмитро Украинец</t>
  </si>
  <si>
    <t>Фильтр салона Антонюку Омега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</si>
  <si>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</si>
  <si>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</si>
  <si>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</si>
  <si>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</si>
  <si>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</si>
  <si>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</si>
  <si>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</si>
  <si>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</si>
  <si>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</si>
  <si>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</si>
  <si>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</si>
  <si>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</si>
  <si>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</si>
  <si>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</si>
  <si>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</si>
  <si>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</si>
  <si>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</si>
  <si>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</si>
  <si>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Вернуть ШМВ</t>
  </si>
  <si>
    <t>Фильтры для Вадима Минина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</si>
  <si>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</si>
  <si>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</si>
  <si>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</si>
  <si>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</si>
  <si>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</si>
  <si>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</si>
  <si>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</si>
  <si>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</si>
  <si>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</si>
  <si>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</si>
  <si>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</si>
  <si>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</si>
  <si>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</si>
  <si>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</si>
  <si>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</si>
  <si>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</si>
  <si>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</si>
  <si>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</si>
  <si>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</si>
  <si>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</si>
  <si>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</si>
  <si>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</si>
  <si>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</si>
  <si>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</si>
  <si>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</si>
  <si>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</si>
  <si>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К разделу по заказу Герман</t>
  </si>
  <si>
    <t>Получено от клиента Максимчук Сергей (Sergey)</t>
  </si>
  <si>
    <t>К разделу по заказу Максимчук</t>
  </si>
  <si>
    <t>Фильтр Hyundai оригинал С-кар</t>
  </si>
  <si>
    <t>К разделу по заказу Фурман</t>
  </si>
  <si>
    <t>К разделу по заказу Гавва Вадим</t>
  </si>
  <si>
    <t>Фильтры 2 шт Интеркарс</t>
  </si>
  <si>
    <t>Получено от клиента Дзыговский Артем</t>
  </si>
  <si>
    <t>К разделу по заказу Дзыговский</t>
  </si>
  <si>
    <t>Получено от клиента Притула Олег</t>
  </si>
  <si>
    <t>К разделу по заказу Притула Олег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</si>
  <si>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</si>
  <si>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</si>
  <si>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</si>
  <si>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</si>
  <si>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</si>
  <si>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Получено от клиента Волынский Александр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</si>
  <si>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</si>
  <si>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</si>
  <si>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</si>
  <si>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</si>
  <si>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</si>
  <si>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</si>
  <si>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</si>
  <si>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</si>
  <si>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</si>
  <si>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</si>
  <si>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</si>
  <si>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</si>
  <si>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Никос-Авто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</si>
  <si>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</si>
  <si>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</si>
  <si>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</si>
  <si>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</si>
  <si>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</si>
  <si>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</si>
  <si>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</si>
  <si>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</si>
  <si>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Комиссия Никос Авто</t>
  </si>
  <si>
    <t xml:space="preserve">Получено от клиента Загурский 3 </t>
  </si>
  <si>
    <t>К разделу по заказу Загурский 3</t>
  </si>
  <si>
    <t>Запчасти Горшенков Интеркарс</t>
  </si>
  <si>
    <t>Тойота Трансмиссия 2л ОйлТайм</t>
  </si>
  <si>
    <t>Фильтры WIX 2 шт Японенко нитеркарс</t>
  </si>
  <si>
    <t>Возврат Шив</t>
  </si>
  <si>
    <t>Возврат наложенного Новая Почта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</si>
  <si>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</si>
  <si>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</si>
  <si>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</si>
  <si>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</si>
  <si>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</si>
  <si>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</si>
  <si>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</si>
  <si>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</si>
  <si>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</si>
  <si>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</si>
  <si>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</si>
  <si>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</si>
  <si>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</si>
  <si>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</si>
  <si>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</si>
  <si>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</si>
  <si>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</si>
  <si>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</si>
  <si>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</si>
  <si>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</si>
  <si>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</si>
  <si>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</si>
  <si>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</si>
  <si>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</si>
  <si>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</si>
  <si>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</si>
  <si>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</si>
  <si>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</si>
  <si>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</si>
  <si>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</si>
  <si>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</si>
  <si>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</si>
  <si>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</si>
  <si>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</si>
  <si>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</si>
  <si>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</si>
  <si>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</si>
  <si>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</si>
  <si>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</si>
  <si>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</si>
  <si>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</si>
  <si>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</si>
  <si>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</si>
  <si>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</si>
  <si>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</si>
  <si>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</si>
  <si>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</si>
  <si>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</si>
  <si>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</si>
  <si>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</si>
  <si>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</si>
  <si>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</si>
  <si>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</si>
  <si>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</si>
  <si>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</si>
  <si>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</si>
  <si>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</si>
  <si>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</si>
  <si>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</si>
  <si>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</si>
  <si>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</si>
  <si>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</si>
  <si>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</si>
  <si>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</si>
  <si>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</si>
  <si>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</si>
  <si>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</si>
  <si>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</si>
  <si>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</si>
  <si>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</si>
  <si>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</si>
  <si>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</si>
  <si>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</si>
  <si>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</si>
  <si>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</si>
  <si>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</si>
  <si>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</si>
  <si>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</si>
  <si>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</si>
  <si>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</si>
  <si>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</si>
  <si>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</si>
  <si>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</si>
  <si>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</si>
  <si>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</si>
  <si>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</si>
  <si>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Mopar MaxPro 5w-20 6 кварт Ойл Тайм</t>
  </si>
  <si>
    <t>Получено от клиента Муравецкий</t>
  </si>
  <si>
    <t>К разделу по заказу Муравецкий</t>
  </si>
  <si>
    <t>Фильтры ИК 4 шт</t>
  </si>
  <si>
    <t>shellZone dexcool 3,78л ИК</t>
  </si>
  <si>
    <t>Доставка по городу</t>
  </si>
  <si>
    <t>Фильтры ИК 3 шт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</si>
  <si>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</si>
  <si>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</si>
  <si>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</si>
  <si>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</si>
  <si>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</si>
  <si>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</si>
  <si>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</si>
  <si>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</si>
  <si>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</si>
  <si>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</si>
  <si>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</si>
  <si>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</si>
  <si>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</si>
  <si>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</si>
  <si>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</si>
  <si>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</si>
  <si>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</si>
  <si>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</si>
  <si>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</si>
  <si>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</si>
  <si>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</si>
  <si>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</si>
  <si>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</si>
  <si>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</si>
  <si>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</si>
  <si>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</si>
  <si>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</si>
  <si>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</si>
  <si>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</si>
  <si>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</si>
  <si>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</si>
  <si>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</si>
  <si>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</si>
  <si>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</si>
  <si>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</si>
  <si>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</si>
  <si>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</si>
  <si>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</si>
  <si>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</si>
  <si>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</si>
  <si>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</si>
  <si>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</si>
  <si>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</si>
  <si>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</si>
  <si>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</si>
  <si>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</si>
  <si>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</si>
  <si>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</si>
  <si>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</si>
  <si>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</si>
  <si>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</si>
  <si>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</si>
  <si>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</si>
  <si>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</si>
  <si>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</si>
  <si>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</si>
  <si>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</si>
  <si>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</si>
  <si>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</si>
  <si>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>Фильтр топливный</t>
  </si>
  <si>
    <t>Получено от клиента Пелихов Александр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</si>
  <si>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</si>
  <si>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</si>
  <si>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</si>
  <si>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</si>
  <si>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</si>
  <si>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</si>
  <si>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Остаток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</si>
  <si>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</si>
  <si>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</si>
  <si>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</si>
  <si>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</si>
  <si>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</si>
  <si>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</si>
  <si>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</si>
  <si>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</si>
  <si>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</si>
  <si>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</si>
  <si>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</si>
  <si>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</si>
  <si>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</si>
  <si>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</si>
  <si>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</si>
  <si>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</si>
  <si>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</si>
  <si>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</si>
  <si>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</si>
  <si>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масляный фильтр</t>
  </si>
  <si>
    <t>Воздушный фильтр</t>
  </si>
  <si>
    <t>Кольцо поддона Феби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</si>
  <si>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</si>
  <si>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</si>
  <si>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</si>
  <si>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</si>
  <si>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</si>
  <si>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</si>
  <si>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</si>
  <si>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</si>
  <si>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</si>
  <si>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</si>
  <si>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</si>
  <si>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</si>
  <si>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</si>
  <si>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</si>
  <si>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</si>
  <si>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</si>
  <si>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</si>
  <si>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фильтр воздушный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</si>
  <si>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</si>
  <si>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</si>
  <si>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</si>
  <si>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</si>
  <si>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</si>
  <si>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</si>
  <si>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</si>
  <si>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</si>
  <si>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</si>
  <si>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</si>
  <si>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</si>
  <si>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</si>
  <si>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</si>
  <si>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</si>
  <si>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</si>
  <si>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</si>
  <si>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</si>
  <si>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</si>
  <si>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</si>
  <si>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</si>
  <si>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</si>
  <si>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</si>
  <si>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</si>
  <si>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</si>
  <si>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</si>
  <si>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</si>
  <si>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</si>
  <si>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</si>
  <si>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</si>
  <si>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wa6604</t>
  </si>
  <si>
    <t>w712/80</t>
  </si>
  <si>
    <t>Получено от клиента Герман</t>
  </si>
  <si>
    <t>Стойки стабилизатора CTR CRLE-4 2 шт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</si>
  <si>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</si>
  <si>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</si>
  <si>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</si>
  <si>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</si>
  <si>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</si>
  <si>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</si>
  <si>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</si>
  <si>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</si>
  <si>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</si>
  <si>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</si>
  <si>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</si>
  <si>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</si>
  <si>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</si>
  <si>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</si>
  <si>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</si>
  <si>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</si>
  <si>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</si>
  <si>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</si>
  <si>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</si>
  <si>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</si>
  <si>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</si>
  <si>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</si>
  <si>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</si>
  <si>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доставка клиенту</t>
  </si>
  <si>
    <t>oc294</t>
  </si>
  <si>
    <t>lx1692</t>
  </si>
  <si>
    <t>kx83d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</si>
  <si>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</si>
  <si>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</si>
  <si>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</si>
  <si>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</si>
  <si>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</si>
  <si>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</si>
  <si>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</si>
  <si>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</si>
  <si>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</si>
  <si>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</si>
  <si>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</si>
  <si>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</si>
  <si>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</si>
  <si>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</si>
  <si>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</si>
  <si>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</si>
  <si>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</si>
  <si>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</si>
  <si>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</si>
  <si>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</si>
  <si>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</si>
  <si>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Total Traxium 75w-80 3л</t>
  </si>
  <si>
    <t>w7050</t>
  </si>
  <si>
    <t>Total Fluide AT42 2л</t>
  </si>
  <si>
    <t>kx208d</t>
  </si>
  <si>
    <t xml:space="preserve">Получено от клиента Зуев </t>
  </si>
  <si>
    <t>к разделу по заказу зуев</t>
  </si>
  <si>
    <t>ADS72504</t>
  </si>
  <si>
    <t>w6019</t>
  </si>
  <si>
    <t>Subaru 0w-20 6 кварт</t>
  </si>
  <si>
    <t>motorcraft 5w-30 qsp 6 кварт</t>
  </si>
  <si>
    <t>Свечи LTR6DI-8 96588</t>
  </si>
  <si>
    <t>w7015</t>
  </si>
  <si>
    <t>комиссия интеркарс</t>
  </si>
  <si>
    <t>ox388d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</si>
  <si>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</si>
  <si>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</si>
  <si>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</si>
  <si>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</si>
  <si>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</si>
  <si>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</si>
  <si>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</si>
  <si>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</si>
  <si>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wp2097 2 шт</t>
  </si>
  <si>
    <t>Subaru Gear Oil 75W-90</t>
  </si>
  <si>
    <t>Subaru 0w-20</t>
  </si>
  <si>
    <t>PU 8028</t>
  </si>
  <si>
    <t>C30005</t>
  </si>
  <si>
    <t>HU 7020 Z</t>
  </si>
  <si>
    <t>август 2021</t>
  </si>
  <si>
    <t>Опора двигателя 21810-F2000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</si>
  <si>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</si>
  <si>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</si>
  <si>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</si>
  <si>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</si>
  <si>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</si>
  <si>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OC294</t>
  </si>
  <si>
    <t>LX1692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</si>
  <si>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</si>
  <si>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</si>
  <si>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</si>
  <si>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</si>
  <si>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</si>
  <si>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</si>
  <si>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</si>
  <si>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Nissan L248 2л готовая жидкость</t>
  </si>
  <si>
    <t>w7030 2 шт</t>
  </si>
  <si>
    <t>Mopar Max Pro 12 кварт</t>
  </si>
  <si>
    <t>Доставка киев-днепр</t>
  </si>
  <si>
    <t>W712/83</t>
  </si>
  <si>
    <t>F026 400 344</t>
  </si>
  <si>
    <t>OC475</t>
  </si>
  <si>
    <t>WP2110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</si>
  <si>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</si>
  <si>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</si>
  <si>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</si>
  <si>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</si>
  <si>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</si>
  <si>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</si>
  <si>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</si>
  <si>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</si>
  <si>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</si>
  <si>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</si>
  <si>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</si>
  <si>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</si>
  <si>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</si>
  <si>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</si>
  <si>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</si>
  <si>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</si>
  <si>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</si>
  <si>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</si>
  <si>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</si>
  <si>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</si>
  <si>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</si>
  <si>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</si>
  <si>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</si>
  <si>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</si>
  <si>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</si>
  <si>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</si>
  <si>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</si>
  <si>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</si>
  <si>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</si>
  <si>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</si>
  <si>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</si>
  <si>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</si>
  <si>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</si>
  <si>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</si>
  <si>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</si>
  <si>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</si>
  <si>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</si>
  <si>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</si>
  <si>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</si>
  <si>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</si>
  <si>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</si>
  <si>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</si>
  <si>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</si>
  <si>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Пробка поддона АКПП оригинал</t>
  </si>
  <si>
    <t>Колодки задние Брембо</t>
  </si>
  <si>
    <t>Получено от клиента Влад от Мирошниченко Саши</t>
  </si>
  <si>
    <t>К разделу по заказу Влад от Мирошниченко Саши</t>
  </si>
  <si>
    <t>OC982</t>
  </si>
  <si>
    <t>МаслФ оригинал 152085488R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</si>
  <si>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</si>
  <si>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</si>
  <si>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</si>
  <si>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</si>
  <si>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</si>
  <si>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</si>
  <si>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</si>
  <si>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</si>
  <si>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</si>
  <si>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</si>
  <si>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</si>
  <si>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</si>
  <si>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</si>
  <si>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</si>
  <si>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</si>
  <si>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Масляний HU70097</t>
  </si>
  <si>
    <t>Топливный 1 457 434 440</t>
  </si>
  <si>
    <t>Воздушный ADT32293</t>
  </si>
  <si>
    <t>Получено от клиента Ламах Богдан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</si>
  <si>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</si>
  <si>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</si>
  <si>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</si>
  <si>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</si>
  <si>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</si>
  <si>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</si>
  <si>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</si>
  <si>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</si>
  <si>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</si>
  <si>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</si>
  <si>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</si>
  <si>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</si>
  <si>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</si>
  <si>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</si>
  <si>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</si>
  <si>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</si>
  <si>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</si>
  <si>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</si>
  <si>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</si>
  <si>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</si>
  <si>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</si>
  <si>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</si>
  <si>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</si>
  <si>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</si>
  <si>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</si>
  <si>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</si>
  <si>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</si>
  <si>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</si>
  <si>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</si>
  <si>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</si>
  <si>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</si>
  <si>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</si>
  <si>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</si>
  <si>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</si>
  <si>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</si>
  <si>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</si>
  <si>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</si>
  <si>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</si>
  <si>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</si>
  <si>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</si>
  <si>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</si>
  <si>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</si>
  <si>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</si>
  <si>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</si>
  <si>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</si>
  <si>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</si>
  <si>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</si>
  <si>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</si>
  <si>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</si>
  <si>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</si>
  <si>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</si>
  <si>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</si>
  <si>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</si>
  <si>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</si>
  <si>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Mann HU610x</t>
  </si>
  <si>
    <t>доставка</t>
  </si>
  <si>
    <t>oc495</t>
  </si>
  <si>
    <t>B25061PR</t>
  </si>
  <si>
    <t>J1345011</t>
  </si>
  <si>
    <t>MotylGear 76w-80 2л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</si>
  <si>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</si>
  <si>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</si>
  <si>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</si>
  <si>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</si>
  <si>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</si>
  <si>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</si>
  <si>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</si>
  <si>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OX 371 D (фильтр остался у нас)</t>
  </si>
  <si>
    <t>W712/73</t>
  </si>
  <si>
    <t>Shell Helix Ultra Professional AF 5w-30 5л</t>
  </si>
  <si>
    <t>OC196</t>
  </si>
  <si>
    <t>Denso DCF344K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</si>
  <si>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</si>
  <si>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</si>
  <si>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</si>
  <si>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</si>
  <si>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</si>
  <si>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Получено от клиента Загурский Виталий</t>
  </si>
  <si>
    <t>К разделу по заказу Загурский Виталий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</si>
  <si>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</si>
  <si>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</si>
  <si>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</si>
  <si>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</si>
  <si>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</si>
  <si>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</si>
  <si>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Подлучено от ШМВ</t>
  </si>
  <si>
    <t>Оригинал 820 076 8927</t>
  </si>
  <si>
    <t>LX1748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</si>
  <si>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</si>
  <si>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</si>
  <si>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</si>
  <si>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</si>
  <si>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</si>
  <si>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</si>
  <si>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</si>
  <si>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</si>
  <si>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</si>
  <si>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</si>
  <si>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</si>
  <si>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</si>
  <si>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</si>
  <si>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</si>
  <si>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</si>
  <si>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</si>
  <si>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</si>
  <si>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</si>
  <si>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</si>
  <si>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</si>
  <si>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</si>
  <si>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</si>
  <si>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</si>
  <si>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</si>
  <si>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</si>
  <si>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</si>
  <si>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</si>
  <si>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</si>
  <si>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</si>
  <si>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</si>
  <si>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</si>
  <si>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</si>
  <si>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</si>
  <si>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</si>
  <si>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</si>
  <si>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</si>
  <si>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</si>
  <si>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</si>
  <si>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</si>
  <si>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</si>
  <si>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</si>
  <si>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</si>
  <si>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</si>
  <si>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</si>
  <si>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</si>
  <si>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</si>
  <si>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wp9357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</si>
  <si>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</si>
  <si>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</si>
  <si>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</si>
  <si>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</si>
  <si>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</si>
  <si>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</si>
  <si>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</si>
  <si>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</si>
  <si>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</si>
  <si>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</si>
  <si>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</si>
  <si>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</si>
  <si>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</si>
  <si>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</si>
  <si>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</si>
  <si>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Toyota 0w-20</t>
  </si>
  <si>
    <t>oc264</t>
  </si>
  <si>
    <t>Subaru гайки колесные 10 шт</t>
  </si>
  <si>
    <t>Comma PD Plus 5w-40</t>
  </si>
  <si>
    <t>lx1482</t>
  </si>
  <si>
    <t>ox188d</t>
  </si>
  <si>
    <t>kx220d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</si>
  <si>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</si>
  <si>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</si>
  <si>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</si>
  <si>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</si>
  <si>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</si>
  <si>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</si>
  <si>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</si>
  <si>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</si>
  <si>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</si>
  <si>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</si>
  <si>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</si>
  <si>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</si>
  <si>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</si>
  <si>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</si>
  <si>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</si>
  <si>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</si>
  <si>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</si>
  <si>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</si>
  <si>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</si>
  <si>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</si>
  <si>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</si>
  <si>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</si>
  <si>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</si>
  <si>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</si>
  <si>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</si>
  <si>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</si>
  <si>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</si>
  <si>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</si>
  <si>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</si>
  <si>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</si>
  <si>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</si>
  <si>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</si>
  <si>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</si>
  <si>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</si>
  <si>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</si>
  <si>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</si>
  <si>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</si>
  <si>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</si>
  <si>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</si>
  <si>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</si>
  <si>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</si>
  <si>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</si>
  <si>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</si>
  <si>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</si>
  <si>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</si>
  <si>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</si>
  <si>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</si>
  <si>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</si>
  <si>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</si>
  <si>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</si>
  <si>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</si>
  <si>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</si>
  <si>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</si>
  <si>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</si>
  <si>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</si>
  <si>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</si>
  <si>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</si>
  <si>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</si>
  <si>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</si>
  <si>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</si>
  <si>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</si>
  <si>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</si>
  <si>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</si>
  <si>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</si>
  <si>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</si>
  <si>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</si>
  <si>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</si>
  <si>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</si>
  <si>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</si>
  <si>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</si>
  <si>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</si>
  <si>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</si>
  <si>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</si>
  <si>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</si>
  <si>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</si>
  <si>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</si>
  <si>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</si>
  <si>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</si>
  <si>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</si>
  <si>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</si>
  <si>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</si>
  <si>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</si>
  <si>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</si>
  <si>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</si>
  <si>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</si>
  <si>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</si>
  <si>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</si>
  <si>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</si>
  <si>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</si>
  <si>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Получено от клиента Саитов Руслан</t>
  </si>
  <si>
    <t>К разделу по заказу Саитов Руслан</t>
  </si>
  <si>
    <t>JDAZ65B0</t>
  </si>
  <si>
    <t>Total 9000 HKS</t>
  </si>
  <si>
    <t>LX1076</t>
  </si>
  <si>
    <t>Получено от клиента Терещенко</t>
  </si>
  <si>
    <t>К разделу по заказу Терещенко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</si>
  <si>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</si>
  <si>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</si>
  <si>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</si>
  <si>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</si>
  <si>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</si>
  <si>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</si>
  <si>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</si>
  <si>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</si>
  <si>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0986424694</t>
  </si>
  <si>
    <t>0986424295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</si>
  <si>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</si>
  <si>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</si>
  <si>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</si>
  <si>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</si>
  <si>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</si>
  <si>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</si>
  <si>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</si>
  <si>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</si>
  <si>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</si>
  <si>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</si>
  <si>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</si>
  <si>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</si>
  <si>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</si>
  <si>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</si>
  <si>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</si>
  <si>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</si>
  <si>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</si>
  <si>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</si>
  <si>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</si>
  <si>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</si>
  <si>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</si>
  <si>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</si>
  <si>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</si>
  <si>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</si>
  <si>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</si>
  <si>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</si>
  <si>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</si>
  <si>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</si>
  <si>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</si>
  <si>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</si>
  <si>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</si>
  <si>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</si>
  <si>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</si>
  <si>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</si>
  <si>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</si>
  <si>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</si>
  <si>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</si>
  <si>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</si>
  <si>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</si>
  <si>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</si>
  <si>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</si>
  <si>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</si>
  <si>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</si>
  <si>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</si>
  <si>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</si>
  <si>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</si>
  <si>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</si>
  <si>
    <t>WA6785</t>
  </si>
  <si>
    <t>К разделу по заказу Гавва Вадим Одесса</t>
  </si>
  <si>
    <t>Фильтр воздушный Chrysler200</t>
  </si>
  <si>
    <t>152089599R</t>
  </si>
  <si>
    <t>Получено от клиента Грисик Андрей</t>
  </si>
  <si>
    <t>К разделу по заказу Грисик Андрей</t>
  </si>
  <si>
    <t>Mobil1 ESP X3 0w-40</t>
  </si>
  <si>
    <t>К разделу по заказу Криницкий Андрей</t>
  </si>
  <si>
    <t>MR403441</t>
  </si>
  <si>
    <t>RBIM09CS3FMZ</t>
  </si>
  <si>
    <t>Mobil Ultra 10w-40</t>
  </si>
  <si>
    <t>Получено от клиента Шестаков Юра</t>
  </si>
  <si>
    <t>К разделу по заказу Шестаков Юра</t>
  </si>
  <si>
    <t>wp9130</t>
  </si>
  <si>
    <t>ox371d</t>
  </si>
  <si>
    <t xml:space="preserve">2 шт Sidem SDM863631 </t>
  </si>
  <si>
    <t>2 шт Sidem SDM863642</t>
  </si>
  <si>
    <t>Получено от клиента Хавер Юрий</t>
  </si>
  <si>
    <t>К разделу по заказу Хавер Юрий</t>
  </si>
  <si>
    <t>Насос на Вектру для Валентина Ивановича</t>
  </si>
  <si>
    <t>Получено от Валентина Ивановича</t>
  </si>
  <si>
    <t>К разделу по заказу Валентин Иванович</t>
  </si>
  <si>
    <t>Апрель 2022</t>
  </si>
  <si>
    <t>Май 2022</t>
  </si>
  <si>
    <t xml:space="preserve">Nissan 5w-40 </t>
  </si>
  <si>
    <t>Nissan Brake Fluid DOT4</t>
  </si>
  <si>
    <t>OC1566</t>
  </si>
  <si>
    <t>LX1631</t>
  </si>
  <si>
    <t>B41026PR</t>
  </si>
  <si>
    <t>04152-YZZA7</t>
  </si>
  <si>
    <t>ADT322100</t>
  </si>
  <si>
    <t>Получено от клиента Луценко Сергей</t>
  </si>
  <si>
    <t>К разделу по заказу Луценко Сергей</t>
  </si>
  <si>
    <t>Motul Multi DCTF</t>
  </si>
  <si>
    <t>WA9401</t>
  </si>
  <si>
    <t>28113-F2000</t>
  </si>
  <si>
    <t>Aral Hightronic M 5w-40</t>
  </si>
  <si>
    <t>Aral Hightronic 5w-40</t>
  </si>
  <si>
    <t>B42006cpr</t>
  </si>
  <si>
    <t>B45006cpr</t>
  </si>
  <si>
    <t>0450905316</t>
  </si>
  <si>
    <t xml:space="preserve">Castrol Edge 0w-40 </t>
  </si>
  <si>
    <t xml:space="preserve">Comma Prolife 5w-30 </t>
  </si>
  <si>
    <t xml:space="preserve">Comma Eurolite 10w-40 </t>
  </si>
  <si>
    <t xml:space="preserve">Comma X-Tech 5w-30 </t>
  </si>
  <si>
    <t xml:space="preserve">Comma Longlife 5w-30 </t>
  </si>
  <si>
    <t>Castrol Magnatec SS 5w-30 C3</t>
  </si>
  <si>
    <t xml:space="preserve">Mobil1 ESP 5w-30 </t>
  </si>
  <si>
    <t>Elf Evolution Full Tech 5w-30</t>
  </si>
  <si>
    <t xml:space="preserve">Eni I-Sint FE 5w-30 </t>
  </si>
  <si>
    <t xml:space="preserve">ELF NFJ </t>
  </si>
  <si>
    <t xml:space="preserve">Castrol Magnatec 5w-40 </t>
  </si>
  <si>
    <t xml:space="preserve">ELF Evolution FT 5w-40 </t>
  </si>
  <si>
    <t xml:space="preserve">Eni I-Sigma Universal 10w-40 </t>
  </si>
  <si>
    <t>ELF Evolution 700 STI 10w-40</t>
  </si>
  <si>
    <t>F026 400 059</t>
  </si>
  <si>
    <t>F026 400 206</t>
  </si>
  <si>
    <t>F026 400 492</t>
  </si>
  <si>
    <t>F026 400 002</t>
  </si>
  <si>
    <t>F026 402 067</t>
  </si>
  <si>
    <t>F026 400 217</t>
  </si>
  <si>
    <t>F026 402 062</t>
  </si>
  <si>
    <t>F026 407 023</t>
  </si>
  <si>
    <t>F026 400 138</t>
  </si>
  <si>
    <t xml:space="preserve">Ford XO5w20QFS </t>
  </si>
  <si>
    <t xml:space="preserve">Ford Formula F-Fe 5w-30 </t>
  </si>
  <si>
    <t>G060 726 A2</t>
  </si>
  <si>
    <t xml:space="preserve">G060 726 A2 </t>
  </si>
  <si>
    <t>Склад проверен, на авто про приведено в фактическое состояние ДАТА 24.05.2022 Шатилов М. В.</t>
  </si>
  <si>
    <t>HU7019Z</t>
  </si>
  <si>
    <t>C30009</t>
  </si>
  <si>
    <t>35330-73010</t>
  </si>
  <si>
    <t>90301-27010</t>
  </si>
  <si>
    <t>90430-12031</t>
  </si>
  <si>
    <t>35168-73010</t>
  </si>
  <si>
    <t>90430-12008</t>
  </si>
  <si>
    <t>SK16HR11</t>
  </si>
  <si>
    <t>Toyota ATF WS</t>
  </si>
  <si>
    <t>11126-AA000</t>
  </si>
  <si>
    <t>F026 400 582</t>
  </si>
  <si>
    <t>1 987 435 010</t>
  </si>
  <si>
    <t>Nissan Motor Oil 0w-20</t>
  </si>
  <si>
    <t>Получено от клиента Вербицкий Константин</t>
  </si>
  <si>
    <t>К разделу по заказу Вербицкий Константин</t>
  </si>
  <si>
    <t>W6019</t>
  </si>
  <si>
    <t>Mobil1 0w-20</t>
  </si>
  <si>
    <t xml:space="preserve">Castrol Magnatec A3/B4 10w-40 </t>
  </si>
  <si>
    <t>1 457 433 963</t>
  </si>
  <si>
    <t>Motylgear 75w-90</t>
  </si>
  <si>
    <t>Получено от клиента Шершнев Виталий</t>
  </si>
  <si>
    <t>К разделу по заказу Шершнев Виталий</t>
  </si>
  <si>
    <t>Castrol Renault RN720 5w-30</t>
  </si>
  <si>
    <t>820 076 89 27</t>
  </si>
  <si>
    <t>N1341043</t>
  </si>
  <si>
    <t>Remsa 0263.05</t>
  </si>
  <si>
    <t>Получено от клиента Японенко Алексей</t>
  </si>
  <si>
    <t>Valvoline AllClimate 5w-40</t>
  </si>
  <si>
    <t>Valvoline ALL CLIMATE C3 5w-40</t>
  </si>
  <si>
    <t>Получено от клиента Шатилов Максим</t>
  </si>
  <si>
    <t>OX787d</t>
  </si>
  <si>
    <t>LX3502</t>
  </si>
  <si>
    <t>KX386</t>
  </si>
  <si>
    <t>WP2088</t>
  </si>
  <si>
    <t>Показатель/Период</t>
  </si>
  <si>
    <t>Количество заказов</t>
  </si>
  <si>
    <t xml:space="preserve">Расходы </t>
  </si>
  <si>
    <t>Среднемесячные расходы</t>
  </si>
  <si>
    <t>Прибыль за 12 месяцев</t>
  </si>
  <si>
    <t>июнь 2020 - май 2021</t>
  </si>
  <si>
    <t>июнь 2021-май 2022</t>
  </si>
  <si>
    <t>Изменение %</t>
  </si>
  <si>
    <t>Средняя прибыль с заказа</t>
  </si>
  <si>
    <t>F026 300 3505</t>
  </si>
  <si>
    <t>1 457 433 281</t>
  </si>
  <si>
    <t>1 987 435 018</t>
  </si>
  <si>
    <t>1 987 432 097</t>
  </si>
  <si>
    <t>1 987 432 500</t>
  </si>
  <si>
    <t>1 457 433 715</t>
  </si>
  <si>
    <t>1 987 432 538</t>
  </si>
  <si>
    <t>1 457 433 331</t>
  </si>
  <si>
    <t>1 987 432 397</t>
  </si>
  <si>
    <t>1 457 070 008</t>
  </si>
  <si>
    <t>1 987 429 404</t>
  </si>
  <si>
    <t>1 987 435 522</t>
  </si>
  <si>
    <t xml:space="preserve">1 987 435 548 </t>
  </si>
  <si>
    <t>1 987 432 190</t>
  </si>
  <si>
    <t>C35154</t>
  </si>
  <si>
    <t>ELF Evolution Full Tech 5w-30</t>
  </si>
  <si>
    <t xml:space="preserve">ELF Evolution 900 NF 5w-40 </t>
  </si>
  <si>
    <t xml:space="preserve">ELF Evolution 900 SXR 5w-30 </t>
  </si>
  <si>
    <t>Aral Hightronic F 5w-30</t>
  </si>
  <si>
    <t xml:space="preserve">BMW LL01 5w-30 </t>
  </si>
  <si>
    <t xml:space="preserve">Bosch DOT4 </t>
  </si>
  <si>
    <t xml:space="preserve">GM 5w-30 dexos2 </t>
  </si>
  <si>
    <t xml:space="preserve">c21102 </t>
  </si>
  <si>
    <t xml:space="preserve">BMW Dexron VI </t>
  </si>
  <si>
    <t>C2136/1</t>
  </si>
  <si>
    <t xml:space="preserve">Motul 6100 SynNergy </t>
  </si>
  <si>
    <t xml:space="preserve">Mobil1 FS 5w-50 </t>
  </si>
  <si>
    <t xml:space="preserve">Total Quartz Ineo MC3 5w-30 </t>
  </si>
  <si>
    <t>Jasol G11 концентрат</t>
  </si>
  <si>
    <t>Mobil1 FS 5w-30</t>
  </si>
  <si>
    <t>Jasol G12 концентрат</t>
  </si>
  <si>
    <t>GM dexos2 5w-30</t>
  </si>
  <si>
    <t xml:space="preserve"> Shellzone G12</t>
  </si>
  <si>
    <t xml:space="preserve">Jasol G11 Концентрат </t>
  </si>
  <si>
    <t xml:space="preserve"> Mobis 5w-30 Turbo Syn</t>
  </si>
  <si>
    <t xml:space="preserve">Total Quartz HKS 5w-30 </t>
  </si>
  <si>
    <t>Mopar MaxPro 5w-20</t>
  </si>
  <si>
    <t xml:space="preserve">Total Quartz 9000 Energy 0w-30 </t>
  </si>
  <si>
    <t xml:space="preserve"> Comma ProLife 5w-30</t>
  </si>
  <si>
    <t>Motul 6100 Syn Nergy 5w-40</t>
  </si>
  <si>
    <t>ELF Evolution 900 FT 5w-40</t>
  </si>
  <si>
    <t>W712/80</t>
  </si>
  <si>
    <t>Bosch DOT4</t>
  </si>
  <si>
    <t xml:space="preserve">Total Glaself </t>
  </si>
  <si>
    <t>Ravenol DXG 5w-30</t>
  </si>
  <si>
    <t>Тoyota 75LV</t>
  </si>
  <si>
    <t>Total Quartz 9000 Energy 5w-40</t>
  </si>
  <si>
    <t>KL313</t>
  </si>
  <si>
    <t>Comma MVMTF 75w-90</t>
  </si>
  <si>
    <t>Mobil1 FS 5w-50</t>
  </si>
  <si>
    <t>Texaco Havoline Exra 10w-40</t>
  </si>
  <si>
    <t xml:space="preserve">Fuchs Sintofluid 75w </t>
  </si>
  <si>
    <t>Motul 710</t>
  </si>
  <si>
    <t xml:space="preserve">Mobil1 X1 5w-30 </t>
  </si>
  <si>
    <t xml:space="preserve">Mobil Ultra 10w-40 </t>
  </si>
  <si>
    <t>Honda 08798-9134 Mobil Super 3000 F-Fe</t>
  </si>
  <si>
    <t>Gates K015521XS</t>
  </si>
  <si>
    <t xml:space="preserve">Motul Multi CVTF </t>
  </si>
  <si>
    <t>Ford Motorcraft A5 5w-30 15cf54</t>
  </si>
  <si>
    <t>Mercedes-Benz 229.3 5w-40 A000989910213</t>
  </si>
  <si>
    <t>1 457 433 585</t>
  </si>
  <si>
    <t>1 457 429 306</t>
  </si>
  <si>
    <t>К разделу по заказу Кузьменко Максим</t>
  </si>
  <si>
    <t>Ford Motorcraft 75w-140 XY75W140QL</t>
  </si>
  <si>
    <t>Ford Motorcraft 80w-90 XY80W80QL</t>
  </si>
  <si>
    <t>Получено от клиента Степаненко Артур</t>
  </si>
  <si>
    <t>К разделу по заказу Степаненко Артур</t>
  </si>
  <si>
    <t>Aral Supertronic K 5w-30</t>
  </si>
  <si>
    <t>Получено от клиента Якуба Влад</t>
  </si>
  <si>
    <t>К разделу по заказу Якуба Влад</t>
  </si>
  <si>
    <t>OC495</t>
  </si>
  <si>
    <t xml:space="preserve">1 457 433 323 </t>
  </si>
  <si>
    <t>PUR-PC4007C</t>
  </si>
  <si>
    <t>0 242 236 633</t>
  </si>
  <si>
    <t>EL115100</t>
  </si>
  <si>
    <t>Castrol Transmax Multivechicle 75w-90</t>
  </si>
  <si>
    <t>INA 530014010</t>
  </si>
  <si>
    <t>INA 538028810</t>
  </si>
  <si>
    <t>Получено от клиента Глух Николай</t>
  </si>
  <si>
    <t>К разделу по заказу Глух Николай</t>
  </si>
  <si>
    <t xml:space="preserve">LESJÖFORS KME 4015669 </t>
  </si>
  <si>
    <t>FE32662</t>
  </si>
  <si>
    <t>Total Transmission Gear BV 75w-80</t>
  </si>
  <si>
    <t>PX LS358A</t>
  </si>
  <si>
    <t>EL813036</t>
  </si>
  <si>
    <t>INA 530023810</t>
  </si>
  <si>
    <t>A.B.S 624052</t>
  </si>
  <si>
    <t>322021329R</t>
  </si>
  <si>
    <t>7701473544</t>
  </si>
  <si>
    <t>Получено от клиента Гноевой Максим</t>
  </si>
  <si>
    <t>К разделу по заказу Гноевой Максим</t>
  </si>
  <si>
    <t>21790AP</t>
  </si>
  <si>
    <t>21791AP</t>
  </si>
  <si>
    <t>Июнь 2022</t>
  </si>
  <si>
    <t>https://www.mercedes-benz.co.uk/passengercars/customer-service.html/owners-manuals</t>
  </si>
  <si>
    <t>Мануалы на свежие мерсы</t>
  </si>
  <si>
    <t>https://operatingfluids.mercedes-benz.com/</t>
  </si>
  <si>
    <t>https://operatingfluids.mercedes-benz-trucks.com/</t>
  </si>
  <si>
    <t>Официальные допуски Мерседес Легковые масла</t>
  </si>
  <si>
    <t>Официальные допуски Мерседес Грузовые  масла</t>
  </si>
  <si>
    <t>Бусмаркет</t>
  </si>
  <si>
    <t>https://www.b2b.bm.parts</t>
  </si>
  <si>
    <t>5b97c1b0</t>
  </si>
  <si>
    <t>Логин</t>
  </si>
  <si>
    <t>Пароль</t>
  </si>
  <si>
    <t>UFI 23.156.03</t>
  </si>
  <si>
    <t>UFI 30.085.00</t>
  </si>
  <si>
    <t>NRF 35610</t>
  </si>
  <si>
    <t>WL7428</t>
  </si>
  <si>
    <t>WA6221</t>
  </si>
  <si>
    <t>AMMQ19656</t>
  </si>
  <si>
    <t>Continental 6PK2271</t>
  </si>
  <si>
    <t>К раздела по заказу Тарас Шкорина</t>
  </si>
  <si>
    <t>LX1478</t>
  </si>
  <si>
    <t>Castrol Edge A3/B4 0w-40</t>
  </si>
  <si>
    <t>Mopar ATF+4</t>
  </si>
  <si>
    <t>Brembo P06055X</t>
  </si>
  <si>
    <t>HDF924</t>
  </si>
  <si>
    <t xml:space="preserve">Mercedes-Benz 229.5 5w-40 </t>
  </si>
  <si>
    <t>HU724/1x</t>
  </si>
  <si>
    <t>165571618R</t>
  </si>
  <si>
    <t>C22014</t>
  </si>
  <si>
    <t>110265505R</t>
  </si>
  <si>
    <t>Получено от клиента Анатолий Аполлоновка</t>
  </si>
  <si>
    <t>К разделу по заказу Анатолий Аполлоновка</t>
  </si>
  <si>
    <t>HDF996</t>
  </si>
  <si>
    <t>Shell Helix Ultra Diesel 5w-40</t>
  </si>
  <si>
    <t>W79</t>
  </si>
  <si>
    <t>47361-39000</t>
  </si>
  <si>
    <t>47362-39010</t>
  </si>
  <si>
    <t>47363-39010</t>
  </si>
  <si>
    <t>47353-39000</t>
  </si>
  <si>
    <t>47351-39010</t>
  </si>
  <si>
    <t>Mobilube HD 75w-90</t>
  </si>
  <si>
    <t>К разделу по заказу Тарас Шкорина</t>
  </si>
  <si>
    <t>Получено от клиента Черковский Богдан</t>
  </si>
  <si>
    <t>К разделу по заказу Черковский Богдан</t>
  </si>
  <si>
    <t>3397005822</t>
  </si>
  <si>
    <t>WP2107</t>
  </si>
  <si>
    <t>KX491/1D</t>
  </si>
  <si>
    <t>LX3015/16</t>
  </si>
  <si>
    <t>F026407074</t>
  </si>
  <si>
    <t>EL056130</t>
  </si>
  <si>
    <t>Получено от клиента Носенко Игорь</t>
  </si>
  <si>
    <t>К разделу по заказу Носенко Игорь</t>
  </si>
  <si>
    <t xml:space="preserve">Mercedes-Benz 229.51 5w-30 </t>
  </si>
  <si>
    <t>Получено от клиента Гончаренко Юрий</t>
  </si>
  <si>
    <t>К разделу по заказу Гончаренко Юрий</t>
  </si>
  <si>
    <t>Коннектор топливный Мерседес</t>
  </si>
  <si>
    <t>Hutchinson HU531648 2 шт</t>
  </si>
  <si>
    <t>Reinhoch RH20 2 шт</t>
  </si>
  <si>
    <t>TRW JTS144 2 шт</t>
  </si>
  <si>
    <t>ICER 182246</t>
  </si>
  <si>
    <t>ICER 182257</t>
  </si>
  <si>
    <t>F026407023</t>
  </si>
  <si>
    <t>Июль 2022</t>
  </si>
  <si>
    <t>Frenkit 234025</t>
  </si>
  <si>
    <t>Получено от клиента Семенкив Владимир</t>
  </si>
  <si>
    <t>К разделу по заказу Семенкив Владимир</t>
  </si>
  <si>
    <t>Получено от клиента Дзекун Александр</t>
  </si>
  <si>
    <t>К разделу по заказу Дзекун Александр</t>
  </si>
  <si>
    <t>F 026 400 301</t>
  </si>
  <si>
    <t>WP910</t>
  </si>
  <si>
    <t>Mobil Super 3000 X1 Formula FE 5w-30</t>
  </si>
  <si>
    <t>PUR-PC9005C</t>
  </si>
  <si>
    <t>Liqui Moly 1990</t>
  </si>
  <si>
    <t>HiGear2250</t>
  </si>
  <si>
    <t>2630035505</t>
  </si>
  <si>
    <t>281131G000</t>
  </si>
  <si>
    <t>WP939</t>
  </si>
  <si>
    <t>INA 530 0427 10</t>
  </si>
  <si>
    <t>983903F000</t>
  </si>
  <si>
    <t>Hyundai/Kia 'Long Life Coolant' красный 710000401</t>
  </si>
  <si>
    <t>Получено от клиента Аксенов Виктор</t>
  </si>
  <si>
    <t>К разделу по заказу Аксенов Виктор</t>
  </si>
  <si>
    <t>Nissan Coolant L248</t>
  </si>
  <si>
    <t>Continental 7PK1125</t>
  </si>
  <si>
    <t>SKF VKM62022</t>
  </si>
  <si>
    <t>Nissan Brake Fluid DOT-4</t>
  </si>
  <si>
    <t>NGK BKR5ES-11</t>
  </si>
  <si>
    <t>NGK DILZKAR6-A11</t>
  </si>
  <si>
    <t>LS892</t>
  </si>
  <si>
    <t>LX1266</t>
  </si>
  <si>
    <t>WP810</t>
  </si>
  <si>
    <t>Получено от клиента Келеп Виктор</t>
  </si>
  <si>
    <t>К разделу по заказу Келеп Виктор</t>
  </si>
  <si>
    <t xml:space="preserve">ICER 181806 </t>
  </si>
  <si>
    <t>Смазка направляющих Textar</t>
  </si>
  <si>
    <t>WPK409</t>
  </si>
  <si>
    <t>Febi 24633</t>
  </si>
  <si>
    <t>ERA 667000</t>
  </si>
  <si>
    <t>W7015</t>
  </si>
  <si>
    <t>WA9940</t>
  </si>
  <si>
    <t>Получено от клиента Немченко Владимир</t>
  </si>
  <si>
    <t>К разделу по заказу Немченко Владимир</t>
  </si>
  <si>
    <t>LUK 620 3166 00</t>
  </si>
  <si>
    <t>F 026 407 074</t>
  </si>
  <si>
    <t>F 026 400 436</t>
  </si>
  <si>
    <t>GM Dexos2 5w-30</t>
  </si>
  <si>
    <t>Получено от клиента Валигурский Анатолий</t>
  </si>
  <si>
    <t>К разделу по заказу Валигурский Анатолий</t>
  </si>
  <si>
    <t>HU718X</t>
  </si>
  <si>
    <t>28113-08000</t>
  </si>
  <si>
    <t>CS739</t>
  </si>
  <si>
    <t>К разделу по заказу Дзыговский Артем</t>
  </si>
  <si>
    <t>Meyle 6140300005</t>
  </si>
  <si>
    <t>kx78d</t>
  </si>
  <si>
    <t>ox153d1</t>
  </si>
  <si>
    <t xml:space="preserve">545798 </t>
  </si>
  <si>
    <t>Получено от клиента Олег Амелин</t>
  </si>
  <si>
    <t>К разделу по заказу Олег Амелин</t>
  </si>
  <si>
    <t>FCS472</t>
  </si>
  <si>
    <t>Получено от клиента Калашник Александр</t>
  </si>
  <si>
    <t>К разделу по заказу Калашник Александр</t>
  </si>
  <si>
    <t>oc195</t>
  </si>
  <si>
    <t>Motul ATF Multi</t>
  </si>
  <si>
    <t>HU7019z</t>
  </si>
  <si>
    <t>9043012031</t>
  </si>
  <si>
    <t>wp9291</t>
  </si>
  <si>
    <t>BREP83117</t>
  </si>
  <si>
    <t>BREP83089</t>
  </si>
  <si>
    <t xml:space="preserve">ATE Dot4 </t>
  </si>
  <si>
    <t>Continental 4PK815</t>
  </si>
  <si>
    <t>Continental 4PK850</t>
  </si>
  <si>
    <t>26hy0515</t>
  </si>
  <si>
    <t>26hy0516</t>
  </si>
  <si>
    <t>10ki2000</t>
  </si>
  <si>
    <t>SNR M253.08</t>
  </si>
  <si>
    <t>Получено от клиента Сентябов Александр</t>
  </si>
  <si>
    <t>К разделу по заказу Сентябов Александр</t>
  </si>
  <si>
    <t>Febi 37216</t>
  </si>
  <si>
    <t>Lesjofors 4227587</t>
  </si>
  <si>
    <t>26fr1709</t>
  </si>
  <si>
    <t>sdm3574</t>
  </si>
  <si>
    <t>sdm3479</t>
  </si>
  <si>
    <t>lmi3683101</t>
  </si>
  <si>
    <t>sdm803906</t>
  </si>
  <si>
    <t>KYB553358</t>
  </si>
  <si>
    <t>Tedgum 00226627</t>
  </si>
  <si>
    <t>Castrol Edge 0w-30 A5/B5</t>
  </si>
  <si>
    <t>HU719/8y</t>
  </si>
  <si>
    <t>c35177</t>
  </si>
  <si>
    <t>Получено от клиента Мормуль Николай</t>
  </si>
  <si>
    <t>К разделу по заказу Мормуль Николай</t>
  </si>
  <si>
    <t>К разделу по заказу Гапета</t>
  </si>
  <si>
    <t>cos19015048</t>
  </si>
  <si>
    <t>FAE79094</t>
  </si>
  <si>
    <t>1 457 429 192</t>
  </si>
  <si>
    <t>AH378</t>
  </si>
  <si>
    <t>1 457 070 007</t>
  </si>
  <si>
    <t>F026400413</t>
  </si>
  <si>
    <t>Доставка Днепр-Киев</t>
  </si>
  <si>
    <t>Возврат фильтра топливного</t>
  </si>
  <si>
    <t>Отправка правильного топливного фильтра</t>
  </si>
  <si>
    <t>Компенсация разницы цены топливных фильтров клиенту</t>
  </si>
  <si>
    <t>ALL CLIMATE 5W40 12/1 L SW 872282</t>
  </si>
  <si>
    <t>ALL CLIMATE 10W40 12/1 L SW 872774</t>
  </si>
  <si>
    <t>Авугст 2022</t>
  </si>
  <si>
    <t>WP937</t>
  </si>
  <si>
    <t>C26013</t>
  </si>
  <si>
    <t>OX351D</t>
  </si>
  <si>
    <t>25287-2A600</t>
  </si>
  <si>
    <t>GA384.13</t>
  </si>
  <si>
    <t>Continental 5PK1815</t>
  </si>
  <si>
    <t>L377</t>
  </si>
  <si>
    <t>A1227</t>
  </si>
  <si>
    <t>FCS722</t>
  </si>
  <si>
    <t>Eni I-Sint 5w-40</t>
  </si>
  <si>
    <t>Получено от клиента Власенко Юрий</t>
  </si>
  <si>
    <t>К разделу по заказу Власенко Юрий</t>
  </si>
  <si>
    <t>Elf Evolution 900 FT 5w-40</t>
  </si>
  <si>
    <t>VAG Special G 5w-40</t>
  </si>
  <si>
    <t>Получено от клиента Гук Сергей</t>
  </si>
  <si>
    <t>К разделу по заказу Гук Сергей</t>
  </si>
  <si>
    <t>D7X062TT</t>
  </si>
  <si>
    <t>DCX009TT</t>
  </si>
  <si>
    <t xml:space="preserve">Motorcraft Synth Blend 5w-30 </t>
  </si>
  <si>
    <t>WIX49883</t>
  </si>
  <si>
    <t>WIX57502</t>
  </si>
  <si>
    <t>Shell Helix HX7 10w-40</t>
  </si>
  <si>
    <t>A838</t>
  </si>
  <si>
    <t>LS830</t>
  </si>
  <si>
    <t>Получено от клиента Солдатенко Евгений</t>
  </si>
  <si>
    <t>К разделу по заказу Солдатенко Евгений</t>
  </si>
  <si>
    <t>7700274177</t>
  </si>
  <si>
    <t>7700500168</t>
  </si>
  <si>
    <t>LX786</t>
  </si>
  <si>
    <t>KL229/4</t>
  </si>
  <si>
    <t>1 987 479 107</t>
  </si>
  <si>
    <t>WP106</t>
  </si>
  <si>
    <t>Получено от клиента Шулежко Андрей</t>
  </si>
  <si>
    <t>К разделу по заказу Шулежко Андрей</t>
  </si>
  <si>
    <t>F 026 400 206</t>
  </si>
  <si>
    <t>WP954</t>
  </si>
  <si>
    <t>1 987 948 343</t>
  </si>
  <si>
    <t>1 987 946 124</t>
  </si>
  <si>
    <t>311 929</t>
  </si>
  <si>
    <t>A9F016MT</t>
  </si>
  <si>
    <t>214 615 0001</t>
  </si>
  <si>
    <t>80001801</t>
  </si>
  <si>
    <t>2 430 223 003</t>
  </si>
  <si>
    <t>A 163 350 06 06</t>
  </si>
  <si>
    <t>FAG 821 0976 10</t>
  </si>
  <si>
    <t>Moog ME-SB-15695</t>
  </si>
  <si>
    <t>DP B759</t>
  </si>
  <si>
    <t>Mobil1 FS 0w-40</t>
  </si>
  <si>
    <t>W68/3</t>
  </si>
  <si>
    <t>A1136</t>
  </si>
  <si>
    <t>AH189</t>
  </si>
  <si>
    <t>SP1186</t>
  </si>
  <si>
    <t>SNR R184.05</t>
  </si>
  <si>
    <t>WA9567</t>
  </si>
  <si>
    <t>WPK511</t>
  </si>
  <si>
    <t>Получено от клиента Яловой Владимир</t>
  </si>
  <si>
    <t>К разделу по заказу Яловой Владимир</t>
  </si>
  <si>
    <t>20204-AG030</t>
  </si>
  <si>
    <t>ENT 100023</t>
  </si>
  <si>
    <t>1F15500</t>
  </si>
  <si>
    <t>Ravenol ATF Type-IV</t>
  </si>
  <si>
    <t>W7058</t>
  </si>
  <si>
    <t>A1725</t>
  </si>
  <si>
    <t>C533A</t>
  </si>
  <si>
    <t>Total Quartz Ineo First 0w-30</t>
  </si>
  <si>
    <t>Получено от клиента Собищаков Евгений</t>
  </si>
  <si>
    <t>К разделу по заказу Собищаков Евгений</t>
  </si>
  <si>
    <t>Textar 2471001</t>
  </si>
  <si>
    <t>F 026 407 090</t>
  </si>
  <si>
    <t>F 026 400 171</t>
  </si>
  <si>
    <t>F 026 402 110</t>
  </si>
  <si>
    <t>WP917</t>
  </si>
  <si>
    <t>Получено от клиента Романенко Андрей</t>
  </si>
  <si>
    <t>К разделу по заказу Романенко Андрей</t>
  </si>
  <si>
    <t>F 026 400 582</t>
  </si>
  <si>
    <t>AH482</t>
  </si>
  <si>
    <t>Nissan Save X 5w-30</t>
  </si>
  <si>
    <t>Получено от клиента Муха Василь</t>
  </si>
  <si>
    <t>К разделу по заказу Муха Василь</t>
  </si>
  <si>
    <t>Fuchs Titan Sintofluid FE 75w</t>
  </si>
  <si>
    <t>Получено от клиента Мохнатюк Сергей</t>
  </si>
  <si>
    <t>К разделу по заказу Мохнатюк Сергей</t>
  </si>
  <si>
    <t>OC195</t>
  </si>
  <si>
    <t>31.832.00</t>
  </si>
  <si>
    <t>Prista G12+ conc</t>
  </si>
  <si>
    <t>Получено от клиента Гриненко Александр</t>
  </si>
  <si>
    <t>К разделу по заказу Гриненко Александр</t>
  </si>
  <si>
    <t>ADG02267</t>
  </si>
  <si>
    <t>ADG02533</t>
  </si>
  <si>
    <t>Shell Helix Ultra 5w-40</t>
  </si>
  <si>
    <t>Получено от клиента Намесник Сергей</t>
  </si>
  <si>
    <t>К разделу по заказу Намесник Сергей</t>
  </si>
  <si>
    <t>COS19036103K</t>
  </si>
  <si>
    <t>EL 125.950</t>
  </si>
  <si>
    <t>Eneos Hyper 5w-40</t>
  </si>
  <si>
    <t>A1294</t>
  </si>
  <si>
    <t>Сентябрь 2022</t>
  </si>
  <si>
    <t>Топливо по городу</t>
  </si>
  <si>
    <t>Сообщество на конец месяца</t>
  </si>
  <si>
    <t>Получено от клиента Дима Сомов за Матик Д</t>
  </si>
  <si>
    <t>Получено от клиента Выдря А за Эльф и фильтр</t>
  </si>
  <si>
    <t>Получено от клиента ЭДИК Эвакуатор</t>
  </si>
  <si>
    <t>Получено от клиента Юрия Музыка за кастрол и фильтр</t>
  </si>
  <si>
    <t xml:space="preserve">Получено от клиента Левин Владимир Николаевич </t>
  </si>
  <si>
    <t>Получено от клиента Василия по 3 заказам</t>
  </si>
  <si>
    <t>Получено от клиента От Пицыка</t>
  </si>
  <si>
    <t>Получено от клиента Максима БМВ</t>
  </si>
  <si>
    <t>Получено от клиента Жени Парикмахера</t>
  </si>
  <si>
    <t>Получено от клиента Романа от Германа</t>
  </si>
  <si>
    <t>Получено от клиента Данканич Андрей</t>
  </si>
  <si>
    <t>Получено от клиента Артем Зуев</t>
  </si>
  <si>
    <t>Получено от клиента Колесниченко Юрий Одесса</t>
  </si>
  <si>
    <t>Получено от клиента Волошинский Артем Харьков</t>
  </si>
  <si>
    <t>Получено от клиента Григоренко Александр</t>
  </si>
  <si>
    <t>Получено от клиента Лошаков Александр Аджамка</t>
  </si>
  <si>
    <t xml:space="preserve">Получено от клиента Василий Львов </t>
  </si>
  <si>
    <t>Получено от клиента Ауди Киев</t>
  </si>
  <si>
    <t>Получено от клиента Зуев Антон</t>
  </si>
  <si>
    <t>Получено от клиента Билюк Анатолий</t>
  </si>
  <si>
    <t xml:space="preserve">Получено от клиента Пелихов </t>
  </si>
  <si>
    <t>Получено от клиента Эдик</t>
  </si>
  <si>
    <t>Получено от клиента Новомосковск</t>
  </si>
  <si>
    <t>1 литр в Миролюбовку октябрь 2020</t>
  </si>
  <si>
    <t>FORD EU</t>
  </si>
  <si>
    <t>https://www.msds.ford.com/cpc/oilselector.asp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</si>
</sst>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6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.0"/>
    <numFmt numFmtId="198" formatCode="dd\.mm\.yy;@"/>
  </numFmts>
  <fonts count="207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sz val="20"/>
      <name val="Arial Cyr"/>
      <family val="2"/>
      <charset val="204"/>
    </font>
  </fonts>
  <fills count="1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2" fillId="0" borderId="0"/>
    <xf numFmtId="0" fontId="18" fillId="0" borderId="0"/>
    <xf numFmtId="0" fontId="19" fillId="0" borderId="0"/>
    <xf numFmtId="0" fontId="18" fillId="0" borderId="0"/>
    <xf numFmtId="0" fontId="12" fillId="0" borderId="0"/>
    <xf numFmtId="0" fontId="18" fillId="0" borderId="0"/>
    <xf numFmtId="0" fontId="18" fillId="0" borderId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2" fillId="10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21" fillId="35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21" fillId="36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21" fillId="3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1" fillId="3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1" fillId="3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1" fillId="4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49" borderId="0" applyNumberFormat="0" applyBorder="0" applyAlignment="0" applyProtection="0"/>
    <xf numFmtId="0" fontId="20" fillId="38" borderId="0" applyNumberFormat="0" applyBorder="0" applyAlignment="0" applyProtection="0"/>
    <xf numFmtId="0" fontId="20" fillId="47" borderId="0" applyNumberFormat="0" applyBorder="0" applyAlignment="0" applyProtection="0"/>
    <xf numFmtId="0" fontId="20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44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19" borderId="0" applyNumberFormat="0" applyBorder="0" applyAlignment="0" applyProtection="0"/>
    <xf numFmtId="0" fontId="22" fillId="23" borderId="0" applyNumberFormat="0" applyBorder="0" applyAlignment="0" applyProtection="0"/>
    <xf numFmtId="0" fontId="22" fillId="27" borderId="0" applyNumberFormat="0" applyBorder="0" applyAlignment="0" applyProtection="0"/>
    <xf numFmtId="0" fontId="22" fillId="3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21" fillId="47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1" fillId="48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1" fillId="4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1" fillId="38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1" fillId="4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1" fillId="50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4" fillId="59" borderId="0" applyNumberFormat="0" applyBorder="0" applyAlignment="0" applyProtection="0"/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62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0" borderId="0" applyNumberFormat="0" applyBorder="0" applyAlignment="0" applyProtection="0"/>
    <xf numFmtId="0" fontId="25" fillId="24" borderId="0" applyNumberFormat="0" applyBorder="0" applyAlignment="0" applyProtection="0"/>
    <xf numFmtId="0" fontId="25" fillId="28" borderId="0" applyNumberFormat="0" applyBorder="0" applyAlignment="0" applyProtection="0"/>
    <xf numFmtId="0" fontId="25" fillId="32" borderId="0" applyNumberFormat="0" applyBorder="0" applyAlignment="0" applyProtection="0"/>
    <xf numFmtId="0" fontId="24" fillId="55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166" fontId="12" fillId="0" borderId="0" applyFill="0" applyBorder="0" applyAlignment="0" applyProtection="0"/>
    <xf numFmtId="167" fontId="12" fillId="0" borderId="0" applyFill="0" applyBorder="0" applyAlignment="0" applyProtection="0"/>
    <xf numFmtId="0" fontId="26" fillId="63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6" fillId="51" borderId="0" applyNumberFormat="0" applyBorder="0" applyAlignment="0" applyProtection="0"/>
    <xf numFmtId="0" fontId="26" fillId="65" borderId="0" applyNumberFormat="0" applyBorder="0" applyAlignment="0" applyProtection="0"/>
    <xf numFmtId="0" fontId="26" fillId="66" borderId="0" applyNumberFormat="0" applyBorder="0" applyAlignment="0" applyProtection="0"/>
    <xf numFmtId="0" fontId="26" fillId="67" borderId="0" applyNumberFormat="0" applyBorder="0" applyAlignment="0" applyProtection="0"/>
    <xf numFmtId="0" fontId="26" fillId="68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61" borderId="0" applyNumberFormat="0" applyBorder="0" applyAlignment="0" applyProtection="0"/>
    <xf numFmtId="0" fontId="26" fillId="75" borderId="0" applyNumberFormat="0" applyBorder="0" applyAlignment="0" applyProtection="0"/>
    <xf numFmtId="0" fontId="26" fillId="74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43" borderId="0" applyNumberFormat="0" applyBorder="0" applyAlignment="0" applyProtection="0"/>
    <xf numFmtId="0" fontId="27" fillId="76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6" fillId="73" borderId="0" applyNumberFormat="0" applyBorder="0" applyAlignment="0" applyProtection="0"/>
    <xf numFmtId="0" fontId="26" fillId="77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6" fillId="66" borderId="0" applyNumberFormat="0" applyBorder="0" applyAlignment="0" applyProtection="0"/>
    <xf numFmtId="0" fontId="26" fillId="67" borderId="0" applyNumberFormat="0" applyBorder="0" applyAlignment="0" applyProtection="0"/>
    <xf numFmtId="0" fontId="26" fillId="63" borderId="0" applyNumberFormat="0" applyBorder="0" applyAlignment="0" applyProtection="0"/>
    <xf numFmtId="0" fontId="27" fillId="45" borderId="0" applyNumberFormat="0" applyBorder="0" applyAlignment="0" applyProtection="0"/>
    <xf numFmtId="0" fontId="27" fillId="78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6" fillId="51" borderId="0" applyNumberFormat="0" applyBorder="0" applyAlignment="0" applyProtection="0"/>
    <xf numFmtId="0" fontId="26" fillId="65" borderId="0" applyNumberFormat="0" applyBorder="0" applyAlignment="0" applyProtection="0"/>
    <xf numFmtId="0" fontId="26" fillId="61" borderId="0" applyNumberFormat="0" applyBorder="0" applyAlignment="0" applyProtection="0"/>
    <xf numFmtId="0" fontId="26" fillId="79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46" borderId="0" applyNumberFormat="0" applyBorder="0" applyAlignment="0" applyProtection="0"/>
    <xf numFmtId="0" fontId="27" fillId="8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6" fillId="81" borderId="0" applyNumberFormat="0" applyBorder="0" applyAlignment="0" applyProtection="0"/>
    <xf numFmtId="0" fontId="26" fillId="62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24" fillId="86" borderId="0" applyNumberFormat="0" applyBorder="0" applyAlignment="0" applyProtection="0"/>
    <xf numFmtId="0" fontId="24" fillId="87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88" borderId="0" applyNumberFormat="0" applyBorder="0" applyAlignment="0" applyProtection="0"/>
    <xf numFmtId="0" fontId="28" fillId="71" borderId="13" applyNumberFormat="0" applyAlignment="0" applyProtection="0"/>
    <xf numFmtId="0" fontId="29" fillId="89" borderId="0" applyNumberFormat="0" applyBorder="0" applyAlignment="0" applyProtection="0"/>
    <xf numFmtId="0" fontId="30" fillId="89" borderId="0" applyNumberFormat="0" applyBorder="0" applyAlignment="0" applyProtection="0"/>
    <xf numFmtId="0" fontId="31" fillId="71" borderId="14" applyNumberFormat="0" applyAlignment="0" applyProtection="0"/>
    <xf numFmtId="0" fontId="31" fillId="71" borderId="14" applyNumberFormat="0" applyAlignment="0" applyProtection="0"/>
    <xf numFmtId="0" fontId="32" fillId="2" borderId="0" applyNumberFormat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70" fontId="19" fillId="0" borderId="0" applyFill="0" applyBorder="0" applyAlignment="0"/>
    <xf numFmtId="171" fontId="19" fillId="0" borderId="0" applyFill="0" applyBorder="0" applyAlignment="0"/>
    <xf numFmtId="172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33" fillId="90" borderId="15" applyNumberFormat="0" applyAlignment="0" applyProtection="0"/>
    <xf numFmtId="0" fontId="33" fillId="91" borderId="15" applyNumberFormat="0" applyAlignment="0" applyProtection="0"/>
    <xf numFmtId="0" fontId="33" fillId="90" borderId="15" applyNumberFormat="0" applyAlignment="0" applyProtection="0"/>
    <xf numFmtId="0" fontId="34" fillId="6" borderId="4" applyNumberFormat="0" applyAlignment="0" applyProtection="0"/>
    <xf numFmtId="0" fontId="35" fillId="7" borderId="7" applyNumberFormat="0" applyAlignment="0" applyProtection="0"/>
    <xf numFmtId="0" fontId="36" fillId="0" borderId="6" applyNumberFormat="0" applyFill="0" applyAlignment="0" applyProtection="0"/>
    <xf numFmtId="0" fontId="37" fillId="92" borderId="16" applyNumberFormat="0" applyAlignment="0" applyProtection="0"/>
    <xf numFmtId="0" fontId="37" fillId="74" borderId="17" applyNumberFormat="0" applyAlignment="0" applyProtection="0"/>
    <xf numFmtId="168" fontId="12" fillId="0" borderId="0" applyFill="0" applyBorder="0" applyAlignment="0" applyProtection="0"/>
    <xf numFmtId="164" fontId="22" fillId="0" borderId="0" applyFont="0" applyFill="0" applyBorder="0" applyAlignment="0" applyProtection="0"/>
    <xf numFmtId="169" fontId="12" fillId="0" borderId="0" applyFill="0" applyBorder="0" applyAlignment="0" applyProtection="0"/>
    <xf numFmtId="165" fontId="18" fillId="0" borderId="0" applyFill="0" applyBorder="0" applyAlignment="0" applyProtection="0"/>
    <xf numFmtId="0" fontId="38" fillId="40" borderId="15" applyNumberFormat="0" applyAlignment="0" applyProtection="0"/>
    <xf numFmtId="0" fontId="38" fillId="40" borderId="15" applyNumberFormat="0" applyAlignment="0" applyProtection="0"/>
    <xf numFmtId="0" fontId="39" fillId="93" borderId="18" applyNumberFormat="0" applyAlignment="0" applyProtection="0"/>
    <xf numFmtId="0" fontId="39" fillId="93" borderId="18" applyNumberFormat="0" applyAlignment="0" applyProtection="0"/>
    <xf numFmtId="174" fontId="12" fillId="0" borderId="0" applyFill="0" applyBorder="0" applyAlignment="0" applyProtection="0"/>
    <xf numFmtId="14" fontId="40" fillId="0" borderId="0" applyFill="0" applyBorder="0" applyAlignment="0"/>
    <xf numFmtId="174" fontId="12" fillId="0" borderId="0" applyFill="0" applyBorder="0" applyAlignment="0" applyProtection="0"/>
    <xf numFmtId="175" fontId="18" fillId="0" borderId="0" applyFont="0" applyFill="0" applyBorder="0" applyAlignment="0" applyProtection="0"/>
    <xf numFmtId="0" fontId="41" fillId="37" borderId="0" applyNumberFormat="0" applyBorder="0" applyAlignment="0" applyProtection="0"/>
    <xf numFmtId="176" fontId="12" fillId="0" borderId="0" applyFill="0" applyBorder="0" applyAlignment="0" applyProtection="0"/>
    <xf numFmtId="177" fontId="42" fillId="0" borderId="0" applyFont="0" applyFill="0" applyBorder="0" applyAlignment="0" applyProtection="0"/>
    <xf numFmtId="178" fontId="12" fillId="0" borderId="0" applyFill="0" applyBorder="0" applyAlignment="0" applyProtection="0"/>
    <xf numFmtId="0" fontId="43" fillId="46" borderId="14" applyNumberFormat="0" applyAlignment="0" applyProtection="0"/>
    <xf numFmtId="0" fontId="43" fillId="46" borderId="14" applyNumberFormat="0" applyAlignment="0" applyProtection="0"/>
    <xf numFmtId="0" fontId="44" fillId="94" borderId="0" applyNumberFormat="0" applyBorder="0" applyAlignment="0" applyProtection="0"/>
    <xf numFmtId="0" fontId="44" fillId="95" borderId="0" applyNumberFormat="0" applyBorder="0" applyAlignment="0" applyProtection="0"/>
    <xf numFmtId="0" fontId="44" fillId="96" borderId="0" applyNumberFormat="0" applyBorder="0" applyAlignment="0" applyProtection="0"/>
    <xf numFmtId="0" fontId="44" fillId="97" borderId="0" applyNumberFormat="0" applyBorder="0" applyAlignment="0" applyProtection="0"/>
    <xf numFmtId="0" fontId="44" fillId="45" borderId="0" applyNumberFormat="0" applyBorder="0" applyAlignment="0" applyProtection="0"/>
    <xf numFmtId="0" fontId="44" fillId="78" borderId="0" applyNumberFormat="0" applyBorder="0" applyAlignment="0" applyProtection="0"/>
    <xf numFmtId="0" fontId="45" fillId="0" borderId="0" applyNumberFormat="0" applyFill="0" applyBorder="0" applyAlignment="0" applyProtection="0"/>
    <xf numFmtId="0" fontId="25" fillId="9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46" fillId="5" borderId="4" applyNumberFormat="0" applyAlignment="0" applyProtection="0"/>
    <xf numFmtId="0" fontId="47" fillId="0" borderId="19" applyNumberFormat="0" applyFill="0" applyAlignment="0" applyProtection="0"/>
    <xf numFmtId="0" fontId="48" fillId="0" borderId="0" applyNumberFormat="0" applyFill="0" applyBorder="0" applyAlignment="0" applyProtection="0"/>
    <xf numFmtId="0" fontId="19" fillId="0" borderId="0"/>
    <xf numFmtId="0" fontId="27" fillId="0" borderId="0"/>
    <xf numFmtId="0" fontId="49" fillId="54" borderId="0" applyNumberFormat="0" applyBorder="0" applyAlignment="0" applyProtection="0"/>
    <xf numFmtId="0" fontId="49" fillId="76" borderId="0" applyNumberFormat="0" applyBorder="0" applyAlignment="0" applyProtection="0"/>
    <xf numFmtId="0" fontId="32" fillId="2" borderId="0" applyNumberFormat="0" applyBorder="0" applyAlignment="0" applyProtection="0"/>
    <xf numFmtId="0" fontId="50" fillId="90" borderId="0" applyNumberFormat="0" applyBorder="0" applyAlignment="0" applyProtection="0"/>
    <xf numFmtId="0" fontId="50" fillId="91" borderId="0" applyNumberFormat="0" applyBorder="0" applyAlignment="0" applyProtection="0"/>
    <xf numFmtId="0" fontId="51" fillId="43" borderId="0" applyNumberFormat="0" applyBorder="0" applyAlignment="0" applyProtection="0"/>
    <xf numFmtId="0" fontId="52" fillId="0" borderId="20" applyNumberFormat="0" applyAlignment="0" applyProtection="0"/>
    <xf numFmtId="0" fontId="52" fillId="0" borderId="20" applyNumberFormat="0" applyAlignment="0" applyProtection="0"/>
    <xf numFmtId="0" fontId="52" fillId="0" borderId="21">
      <alignment horizontal="left" vertical="center"/>
    </xf>
    <xf numFmtId="0" fontId="52" fillId="0" borderId="21">
      <alignment horizontal="left" vertical="center"/>
    </xf>
    <xf numFmtId="0" fontId="53" fillId="0" borderId="22" applyNumberFormat="0" applyFill="0" applyAlignment="0" applyProtection="0"/>
    <xf numFmtId="0" fontId="54" fillId="0" borderId="23" applyNumberFormat="0" applyFill="0" applyAlignment="0" applyProtection="0"/>
    <xf numFmtId="0" fontId="55" fillId="0" borderId="24" applyNumberFormat="0" applyFill="0" applyAlignment="0" applyProtection="0"/>
    <xf numFmtId="0" fontId="56" fillId="0" borderId="25" applyNumberFormat="0" applyFill="0" applyAlignment="0" applyProtection="0"/>
    <xf numFmtId="0" fontId="57" fillId="0" borderId="26" applyNumberFormat="0" applyFill="0" applyAlignment="0" applyProtection="0"/>
    <xf numFmtId="0" fontId="58" fillId="0" borderId="27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/>
    <xf numFmtId="0" fontId="62" fillId="3" borderId="0" applyNumberFormat="0" applyBorder="0" applyAlignment="0" applyProtection="0"/>
    <xf numFmtId="0" fontId="63" fillId="98" borderId="15" applyNumberFormat="0" applyAlignment="0" applyProtection="0"/>
    <xf numFmtId="0" fontId="50" fillId="90" borderId="0" applyNumberFormat="0" applyBorder="0" applyAlignment="0" applyProtection="0"/>
    <xf numFmtId="0" fontId="50" fillId="91" borderId="0" applyNumberFormat="0" applyBorder="0" applyAlignment="0" applyProtection="0"/>
    <xf numFmtId="0" fontId="63" fillId="80" borderId="15" applyNumberFormat="0" applyAlignment="0" applyProtection="0"/>
    <xf numFmtId="0" fontId="63" fillId="98" borderId="15" applyNumberFormat="0" applyAlignment="0" applyProtection="0"/>
    <xf numFmtId="0" fontId="63" fillId="98" borderId="15" applyNumberFormat="0" applyAlignment="0" applyProtection="0"/>
    <xf numFmtId="0" fontId="64" fillId="46" borderId="14" applyNumberFormat="0" applyAlignment="0" applyProtection="0"/>
    <xf numFmtId="2" fontId="65" fillId="0" borderId="28">
      <alignment horizontal="right"/>
    </xf>
    <xf numFmtId="0" fontId="66" fillId="0" borderId="29" applyNumberFormat="0" applyFill="0" applyAlignment="0" applyProtection="0"/>
    <xf numFmtId="0" fontId="67" fillId="99" borderId="17" applyNumberFormat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68" fillId="0" borderId="30" applyNumberFormat="0" applyFill="0" applyAlignment="0" applyProtection="0"/>
    <xf numFmtId="0" fontId="68" fillId="0" borderId="29" applyNumberFormat="0" applyFill="0" applyAlignment="0" applyProtection="0"/>
    <xf numFmtId="0" fontId="69" fillId="67" borderId="31">
      <alignment horizontal="center" vertical="center"/>
    </xf>
    <xf numFmtId="0" fontId="70" fillId="0" borderId="32" applyNumberFormat="0" applyFill="0" applyAlignment="0" applyProtection="0"/>
    <xf numFmtId="0" fontId="71" fillId="0" borderId="25" applyNumberFormat="0" applyFill="0" applyAlignment="0" applyProtection="0"/>
    <xf numFmtId="0" fontId="72" fillId="0" borderId="33" applyNumberFormat="0" applyFill="0" applyAlignment="0" applyProtection="0"/>
    <xf numFmtId="0" fontId="72" fillId="0" borderId="0" applyNumberFormat="0" applyFill="0" applyBorder="0" applyAlignment="0" applyProtection="0"/>
    <xf numFmtId="0" fontId="73" fillId="100" borderId="0" applyNumberFormat="0" applyBorder="0" applyAlignment="0" applyProtection="0"/>
    <xf numFmtId="0" fontId="74" fillId="101" borderId="0" applyNumberFormat="0" applyBorder="0" applyAlignment="0" applyProtection="0"/>
    <xf numFmtId="0" fontId="75" fillId="4" borderId="0" applyNumberFormat="0" applyBorder="0" applyAlignment="0" applyProtection="0"/>
    <xf numFmtId="0" fontId="74" fillId="101" borderId="0" applyNumberFormat="0" applyBorder="0" applyAlignment="0" applyProtection="0"/>
    <xf numFmtId="0" fontId="76" fillId="102" borderId="0" applyNumberFormat="0" applyBorder="0" applyAlignment="0" applyProtection="0"/>
    <xf numFmtId="179" fontId="77" fillId="0" borderId="0"/>
    <xf numFmtId="0" fontId="22" fillId="0" borderId="0"/>
    <xf numFmtId="0" fontId="18" fillId="0" borderId="0">
      <alignment vertical="top"/>
    </xf>
    <xf numFmtId="0" fontId="1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180" fontId="19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0" fontId="19" fillId="0" borderId="0"/>
    <xf numFmtId="0" fontId="19" fillId="0" borderId="0"/>
    <xf numFmtId="0" fontId="18" fillId="0" borderId="0">
      <alignment vertical="top"/>
    </xf>
    <xf numFmtId="0" fontId="78" fillId="0" borderId="0"/>
    <xf numFmtId="0" fontId="22" fillId="0" borderId="0"/>
    <xf numFmtId="0" fontId="7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79" fillId="0" borderId="0"/>
    <xf numFmtId="0" fontId="80" fillId="0" borderId="0"/>
    <xf numFmtId="0" fontId="22" fillId="8" borderId="8" applyNumberFormat="0" applyFont="0" applyAlignment="0" applyProtection="0"/>
    <xf numFmtId="0" fontId="12" fillId="69" borderId="14" applyNumberFormat="0" applyAlignment="0" applyProtection="0"/>
    <xf numFmtId="0" fontId="12" fillId="70" borderId="14" applyNumberFormat="0" applyAlignment="0" applyProtection="0"/>
    <xf numFmtId="0" fontId="12" fillId="69" borderId="14" applyNumberFormat="0" applyAlignment="0" applyProtection="0"/>
    <xf numFmtId="0" fontId="12" fillId="69" borderId="15" applyNumberFormat="0" applyAlignment="0" applyProtection="0"/>
    <xf numFmtId="0" fontId="12" fillId="69" borderId="15" applyNumberFormat="0" applyAlignment="0" applyProtection="0"/>
    <xf numFmtId="0" fontId="81" fillId="93" borderId="15" applyNumberFormat="0" applyAlignment="0" applyProtection="0"/>
    <xf numFmtId="0" fontId="81" fillId="93" borderId="15" applyNumberFormat="0" applyAlignment="0" applyProtection="0"/>
    <xf numFmtId="0" fontId="82" fillId="0" borderId="0" applyNumberFormat="0" applyFill="0" applyBorder="0" applyAlignment="0" applyProtection="0"/>
    <xf numFmtId="181" fontId="12" fillId="0" borderId="0" applyFill="0" applyBorder="0" applyAlignment="0" applyProtection="0"/>
    <xf numFmtId="182" fontId="12" fillId="0" borderId="0" applyFill="0" applyBorder="0" applyAlignment="0" applyProtection="0"/>
    <xf numFmtId="0" fontId="12" fillId="0" borderId="0" applyFill="0" applyBorder="0" applyAlignment="0" applyProtection="0"/>
    <xf numFmtId="0" fontId="83" fillId="90" borderId="34" applyNumberFormat="0" applyAlignment="0" applyProtection="0"/>
    <xf numFmtId="0" fontId="84" fillId="91" borderId="18" applyNumberFormat="0" applyAlignment="0" applyProtection="0"/>
    <xf numFmtId="172" fontId="12" fillId="0" borderId="0" applyFill="0" applyBorder="0" applyAlignment="0" applyProtection="0"/>
    <xf numFmtId="0" fontId="12" fillId="0" borderId="0" applyFill="0" applyBorder="0" applyAlignment="0" applyProtection="0"/>
    <xf numFmtId="10" fontId="12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8" fillId="0" borderId="0" applyFill="0" applyBorder="0" applyAlignment="0" applyProtection="0"/>
    <xf numFmtId="9" fontId="22" fillId="0" borderId="0" applyFont="0" applyFill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9" fontId="42" fillId="0" borderId="0" applyFont="0" applyFill="0" applyBorder="0" applyAlignment="0" applyProtection="0"/>
    <xf numFmtId="0" fontId="85" fillId="6" borderId="5" applyNumberFormat="0" applyAlignment="0" applyProtection="0"/>
    <xf numFmtId="4" fontId="86" fillId="103" borderId="18" applyNumberFormat="0" applyProtection="0">
      <alignment vertical="center"/>
    </xf>
    <xf numFmtId="4" fontId="86" fillId="103" borderId="18" applyNumberFormat="0" applyProtection="0">
      <alignment vertical="center"/>
    </xf>
    <xf numFmtId="4" fontId="86" fillId="104" borderId="18" applyNumberFormat="0" applyProtection="0">
      <alignment horizontal="left" vertical="center" indent="1"/>
    </xf>
    <xf numFmtId="4" fontId="86" fillId="103" borderId="18" applyNumberFormat="0" applyProtection="0">
      <alignment horizontal="left" vertical="center" indent="1"/>
    </xf>
    <xf numFmtId="0" fontId="87" fillId="105" borderId="18" applyNumberFormat="0" applyProtection="0">
      <alignment horizontal="left" vertical="center"/>
    </xf>
    <xf numFmtId="4" fontId="88" fillId="106" borderId="18" applyNumberFormat="0" applyProtection="0">
      <alignment horizontal="right" vertical="center"/>
    </xf>
    <xf numFmtId="4" fontId="89" fillId="106" borderId="18" applyNumberFormat="0" applyProtection="0">
      <alignment horizontal="right" vertical="center"/>
    </xf>
    <xf numFmtId="4" fontId="89" fillId="107" borderId="18" applyNumberFormat="0" applyProtection="0">
      <alignment horizontal="right" vertical="center"/>
    </xf>
    <xf numFmtId="4" fontId="90" fillId="108" borderId="18" applyNumberFormat="0" applyProtection="0">
      <alignment horizontal="right" vertical="center"/>
    </xf>
    <xf numFmtId="4" fontId="90" fillId="103" borderId="18" applyNumberFormat="0" applyProtection="0">
      <alignment horizontal="right" vertical="center"/>
    </xf>
    <xf numFmtId="4" fontId="90" fillId="83" borderId="18" applyNumberFormat="0" applyProtection="0">
      <alignment horizontal="right" vertical="center"/>
    </xf>
    <xf numFmtId="4" fontId="90" fillId="103" borderId="18" applyNumberFormat="0" applyProtection="0">
      <alignment horizontal="right" vertical="center"/>
    </xf>
    <xf numFmtId="4" fontId="91" fillId="109" borderId="18" applyNumberFormat="0" applyProtection="0">
      <alignment horizontal="right" vertical="center"/>
    </xf>
    <xf numFmtId="4" fontId="90" fillId="102" borderId="18" applyNumberFormat="0" applyProtection="0">
      <alignment horizontal="right" vertical="center"/>
    </xf>
    <xf numFmtId="4" fontId="86" fillId="110" borderId="18" applyNumberFormat="0" applyProtection="0">
      <alignment horizontal="left" vertical="center" indent="1"/>
    </xf>
    <xf numFmtId="4" fontId="19" fillId="111" borderId="35" applyNumberFormat="0" applyProtection="0">
      <alignment horizontal="left" vertical="center" indent="1"/>
    </xf>
    <xf numFmtId="4" fontId="92" fillId="112" borderId="0" applyNumberFormat="0" applyProtection="0">
      <alignment horizontal="left" vertical="center" indent="1"/>
    </xf>
    <xf numFmtId="0" fontId="19" fillId="113" borderId="18" applyNumberFormat="0" applyProtection="0">
      <alignment horizontal="left" vertical="center" indent="1"/>
    </xf>
    <xf numFmtId="4" fontId="19" fillId="111" borderId="18" applyNumberFormat="0" applyProtection="0">
      <alignment horizontal="left" vertical="center" indent="1"/>
    </xf>
    <xf numFmtId="4" fontId="19" fillId="114" borderId="18" applyNumberFormat="0" applyProtection="0">
      <alignment horizontal="left" vertical="center" indent="1"/>
    </xf>
    <xf numFmtId="0" fontId="86" fillId="115" borderId="10" applyNumberFormat="0" applyProtection="0">
      <alignment horizontal="left" vertical="center" indent="1"/>
    </xf>
    <xf numFmtId="0" fontId="93" fillId="116" borderId="18" applyNumberFormat="0" applyProtection="0">
      <alignment horizontal="center" vertical="center" wrapText="1"/>
    </xf>
    <xf numFmtId="0" fontId="19" fillId="117" borderId="36" applyNumberFormat="0" applyProtection="0">
      <alignment horizontal="left" vertical="center" indent="1"/>
    </xf>
    <xf numFmtId="0" fontId="93" fillId="82" borderId="18" applyNumberFormat="0" applyProtection="0">
      <alignment horizontal="center" vertical="center" wrapText="1"/>
    </xf>
    <xf numFmtId="0" fontId="94" fillId="99" borderId="18" applyNumberFormat="0" applyProtection="0">
      <alignment horizontal="left" vertical="center"/>
    </xf>
    <xf numFmtId="0" fontId="19" fillId="118" borderId="18" applyNumberFormat="0" applyProtection="0">
      <alignment horizontal="left" vertical="center" indent="1"/>
    </xf>
    <xf numFmtId="0" fontId="19" fillId="56" borderId="18" applyNumberFormat="0" applyProtection="0">
      <alignment horizontal="left" vertical="center"/>
    </xf>
    <xf numFmtId="0" fontId="19" fillId="113" borderId="18" applyNumberFormat="0" applyProtection="0">
      <alignment horizontal="left" vertical="center" indent="1"/>
    </xf>
    <xf numFmtId="0" fontId="19" fillId="0" borderId="0"/>
    <xf numFmtId="4" fontId="40" fillId="119" borderId="18" applyNumberFormat="0" applyProtection="0">
      <alignment vertical="center"/>
    </xf>
    <xf numFmtId="4" fontId="95" fillId="119" borderId="18" applyNumberFormat="0" applyProtection="0">
      <alignment vertical="center"/>
    </xf>
    <xf numFmtId="4" fontId="40" fillId="119" borderId="18" applyNumberFormat="0" applyProtection="0">
      <alignment horizontal="left" vertical="center" indent="1"/>
    </xf>
    <xf numFmtId="4" fontId="40" fillId="119" borderId="18" applyNumberFormat="0" applyProtection="0">
      <alignment horizontal="left" vertical="center" indent="1"/>
    </xf>
    <xf numFmtId="0" fontId="96" fillId="90" borderId="34" applyNumberFormat="0" applyProtection="0">
      <alignment horizontal="right" vertical="center"/>
    </xf>
    <xf numFmtId="4" fontId="90" fillId="120" borderId="18" applyNumberFormat="0" applyProtection="0">
      <alignment horizontal="right" vertical="center"/>
    </xf>
    <xf numFmtId="0" fontId="96" fillId="90" borderId="34" applyNumberFormat="0" applyProtection="0">
      <alignment horizontal="right" vertical="center"/>
    </xf>
    <xf numFmtId="4" fontId="90" fillId="121" borderId="18" applyNumberFormat="0" applyProtection="0">
      <alignment horizontal="right" vertical="center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4" fontId="98" fillId="122" borderId="37">
      <alignment horizontal="left" vertical="center" indent="1"/>
    </xf>
    <xf numFmtId="4" fontId="98" fillId="122" borderId="37">
      <alignment horizontal="left" vertical="center" indent="1"/>
    </xf>
    <xf numFmtId="4" fontId="98" fillId="122" borderId="37">
      <alignment horizontal="left" vertical="center" indent="1"/>
    </xf>
    <xf numFmtId="0" fontId="19" fillId="123" borderId="18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3" fillId="124" borderId="18" applyNumberFormat="0" applyProtection="0">
      <alignment horizontal="left" vertical="center" indent="1"/>
    </xf>
    <xf numFmtId="0" fontId="99" fillId="0" borderId="0" applyNumberFormat="0" applyProtection="0"/>
    <xf numFmtId="4" fontId="100" fillId="111" borderId="18" applyNumberFormat="0" applyProtection="0">
      <alignment horizontal="right" vertical="center"/>
    </xf>
    <xf numFmtId="0" fontId="101" fillId="42" borderId="0" applyNumberFormat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0"/>
    <xf numFmtId="0" fontId="22" fillId="0" borderId="0"/>
    <xf numFmtId="0" fontId="18" fillId="0" borderId="0"/>
    <xf numFmtId="0" fontId="105" fillId="0" borderId="0"/>
    <xf numFmtId="0" fontId="106" fillId="0" borderId="38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49" fontId="40" fillId="0" borderId="0" applyFill="0" applyBorder="0" applyAlignment="0"/>
    <xf numFmtId="183" fontId="19" fillId="0" borderId="0" applyFill="0" applyBorder="0" applyAlignment="0"/>
    <xf numFmtId="184" fontId="19" fillId="0" borderId="0" applyFill="0" applyBorder="0" applyAlignment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1" fillId="0" borderId="1" applyNumberFormat="0" applyFill="0" applyAlignment="0" applyProtection="0"/>
    <xf numFmtId="0" fontId="112" fillId="0" borderId="2" applyNumberFormat="0" applyFill="0" applyAlignment="0" applyProtection="0"/>
    <xf numFmtId="0" fontId="45" fillId="0" borderId="3" applyNumberFormat="0" applyFill="0" applyAlignment="0" applyProtection="0"/>
    <xf numFmtId="0" fontId="113" fillId="0" borderId="0" applyNumberFormat="0" applyFill="0" applyBorder="0" applyAlignment="0" applyProtection="0"/>
    <xf numFmtId="0" fontId="44" fillId="0" borderId="39" applyNumberFormat="0" applyFill="0" applyAlignment="0" applyProtection="0"/>
    <xf numFmtId="0" fontId="44" fillId="0" borderId="40" applyNumberFormat="0" applyFill="0" applyAlignment="0" applyProtection="0"/>
    <xf numFmtId="0" fontId="114" fillId="0" borderId="9" applyNumberFormat="0" applyFill="0" applyAlignment="0" applyProtection="0"/>
    <xf numFmtId="0" fontId="44" fillId="0" borderId="40" applyNumberFormat="0" applyFill="0" applyAlignment="0" applyProtection="0"/>
    <xf numFmtId="0" fontId="115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41" applyNumberFormat="0" applyFill="0" applyAlignment="0" applyProtection="0"/>
    <xf numFmtId="0" fontId="118" fillId="0" borderId="42" applyNumberFormat="0" applyFill="0" applyAlignment="0" applyProtection="0"/>
    <xf numFmtId="0" fontId="119" fillId="0" borderId="33" applyNumberFormat="0" applyFill="0" applyAlignment="0" applyProtection="0"/>
    <xf numFmtId="0" fontId="119" fillId="0" borderId="0" applyNumberFormat="0" applyFill="0" applyBorder="0" applyAlignment="0" applyProtection="0"/>
    <xf numFmtId="0" fontId="42" fillId="103" borderId="14" applyNumberFormat="0" applyFont="0" applyAlignment="0" applyProtection="0"/>
    <xf numFmtId="0" fontId="42" fillId="103" borderId="14" applyNumberFormat="0" applyFont="0" applyAlignment="0" applyProtection="0"/>
    <xf numFmtId="176" fontId="12" fillId="0" borderId="0" applyFill="0" applyBorder="0" applyAlignment="0" applyProtection="0"/>
    <xf numFmtId="185" fontId="12" fillId="0" borderId="0" applyFill="0" applyBorder="0" applyAlignment="0" applyProtection="0"/>
    <xf numFmtId="0" fontId="120" fillId="0" borderId="43" applyNumberFormat="0" applyFill="0" applyAlignment="0" applyProtection="0"/>
    <xf numFmtId="176" fontId="12" fillId="0" borderId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5" fontId="12" fillId="0" borderId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73" borderId="44" applyNumberFormat="0" applyAlignment="0" applyProtection="0"/>
    <xf numFmtId="0" fontId="124" fillId="36" borderId="0" applyNumberFormat="0" applyBorder="0" applyAlignment="0" applyProtection="0"/>
    <xf numFmtId="0" fontId="24" fillId="82" borderId="0" applyNumberFormat="0" applyBorder="0" applyAlignment="0" applyProtection="0"/>
    <xf numFmtId="0" fontId="24" fillId="83" borderId="0" applyNumberFormat="0" applyBorder="0" applyAlignment="0" applyProtection="0"/>
    <xf numFmtId="0" fontId="24" fillId="84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85" borderId="0" applyNumberFormat="0" applyBorder="0" applyAlignment="0" applyProtection="0"/>
    <xf numFmtId="0" fontId="125" fillId="40" borderId="15" applyNumberFormat="0" applyAlignment="0" applyProtection="0"/>
    <xf numFmtId="0" fontId="126" fillId="93" borderId="18" applyNumberFormat="0" applyAlignment="0" applyProtection="0"/>
    <xf numFmtId="0" fontId="28" fillId="93" borderId="15" applyNumberFormat="0" applyAlignment="0" applyProtection="0"/>
    <xf numFmtId="0" fontId="12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187" fontId="12" fillId="0" borderId="0" applyFill="0" applyBorder="0" applyAlignment="0" applyProtection="0"/>
    <xf numFmtId="188" fontId="129" fillId="0" borderId="0" applyFont="0" applyFill="0" applyBorder="0" applyAlignment="0" applyProtection="0"/>
    <xf numFmtId="0" fontId="130" fillId="0" borderId="32" applyNumberFormat="0" applyFill="0" applyAlignment="0" applyProtection="0"/>
    <xf numFmtId="0" fontId="131" fillId="0" borderId="25" applyNumberFormat="0" applyFill="0" applyAlignment="0" applyProtection="0"/>
    <xf numFmtId="0" fontId="132" fillId="0" borderId="33" applyNumberFormat="0" applyFill="0" applyAlignment="0" applyProtection="0"/>
    <xf numFmtId="0" fontId="132" fillId="0" borderId="0" applyNumberFormat="0" applyFill="0" applyBorder="0" applyAlignment="0" applyProtection="0"/>
    <xf numFmtId="0" fontId="47" fillId="0" borderId="38" applyNumberFormat="0" applyFill="0" applyAlignment="0" applyProtection="0"/>
    <xf numFmtId="0" fontId="123" fillId="99" borderId="17" applyNumberFormat="0" applyAlignment="0" applyProtection="0"/>
    <xf numFmtId="0" fontId="133" fillId="0" borderId="0" applyNumberFormat="0" applyFill="0" applyBorder="0" applyAlignment="0" applyProtection="0"/>
    <xf numFmtId="0" fontId="134" fillId="102" borderId="0" applyNumberFormat="0" applyBorder="0" applyAlignment="0" applyProtection="0"/>
    <xf numFmtId="0" fontId="27" fillId="0" borderId="0"/>
    <xf numFmtId="0" fontId="27" fillId="0" borderId="0"/>
    <xf numFmtId="0" fontId="22" fillId="0" borderId="0"/>
    <xf numFmtId="0" fontId="27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13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29" fillId="0" borderId="0"/>
    <xf numFmtId="0" fontId="22" fillId="0" borderId="0"/>
    <xf numFmtId="0" fontId="42" fillId="0" borderId="0"/>
    <xf numFmtId="0" fontId="4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2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37" fillId="0" borderId="0"/>
    <xf numFmtId="0" fontId="137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0" fontId="19" fillId="0" borderId="0"/>
    <xf numFmtId="180" fontId="1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2" fillId="0" borderId="0"/>
    <xf numFmtId="0" fontId="129" fillId="0" borderId="0"/>
    <xf numFmtId="0" fontId="12" fillId="0" borderId="0"/>
    <xf numFmtId="0" fontId="139" fillId="0" borderId="0"/>
    <xf numFmtId="0" fontId="12" fillId="0" borderId="0"/>
    <xf numFmtId="0" fontId="129" fillId="0" borderId="0"/>
    <xf numFmtId="0" fontId="12" fillId="0" borderId="0"/>
    <xf numFmtId="0" fontId="22" fillId="0" borderId="0"/>
    <xf numFmtId="0" fontId="137" fillId="0" borderId="0"/>
    <xf numFmtId="0" fontId="137" fillId="0" borderId="0"/>
    <xf numFmtId="0" fontId="18" fillId="0" borderId="0"/>
    <xf numFmtId="0" fontId="140" fillId="0" borderId="0"/>
    <xf numFmtId="0" fontId="18" fillId="0" borderId="0"/>
    <xf numFmtId="0" fontId="138" fillId="0" borderId="0"/>
    <xf numFmtId="0" fontId="22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2" fillId="0" borderId="0"/>
    <xf numFmtId="0" fontId="137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2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27" fillId="0" borderId="0"/>
    <xf numFmtId="0" fontId="50" fillId="0" borderId="0"/>
    <xf numFmtId="0" fontId="137" fillId="0" borderId="0"/>
    <xf numFmtId="0" fontId="50" fillId="0" borderId="0"/>
    <xf numFmtId="0" fontId="12" fillId="0" borderId="0"/>
    <xf numFmtId="0" fontId="12" fillId="0" borderId="0"/>
    <xf numFmtId="0" fontId="22" fillId="0" borderId="0"/>
    <xf numFmtId="0" fontId="141" fillId="0" borderId="0"/>
    <xf numFmtId="0" fontId="141" fillId="0" borderId="0"/>
    <xf numFmtId="0" fontId="137" fillId="0" borderId="0"/>
    <xf numFmtId="0" fontId="137" fillId="0" borderId="0"/>
    <xf numFmtId="0" fontId="27" fillId="0" borderId="0"/>
    <xf numFmtId="0" fontId="22" fillId="0" borderId="0"/>
    <xf numFmtId="0" fontId="2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2" fillId="0" borderId="0"/>
    <xf numFmtId="0" fontId="22" fillId="0" borderId="0"/>
    <xf numFmtId="0" fontId="27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9" fillId="0" borderId="0"/>
    <xf numFmtId="0" fontId="19" fillId="0" borderId="0"/>
    <xf numFmtId="0" fontId="50" fillId="0" borderId="0"/>
    <xf numFmtId="0" fontId="19" fillId="0" borderId="0"/>
    <xf numFmtId="0" fontId="101" fillId="36" borderId="0" applyNumberFormat="0" applyBorder="0" applyAlignment="0" applyProtection="0"/>
    <xf numFmtId="0" fontId="142" fillId="0" borderId="0" applyNumberFormat="0" applyFill="0" applyBorder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9" fillId="103" borderId="14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8" fillId="0" borderId="0" applyFill="0" applyBorder="0" applyAlignment="0" applyProtection="0"/>
    <xf numFmtId="9" fontId="129" fillId="0" borderId="0" applyFont="0" applyFill="0" applyBorder="0" applyAlignment="0" applyProtection="0"/>
    <xf numFmtId="9" fontId="12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ill="0" applyBorder="0" applyAlignment="0" applyProtection="0"/>
    <xf numFmtId="9" fontId="22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4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0" fontId="143" fillId="0" borderId="29" applyNumberFormat="0" applyFill="0" applyAlignment="0" applyProtection="0"/>
    <xf numFmtId="0" fontId="12" fillId="0" borderId="0"/>
    <xf numFmtId="0" fontId="121" fillId="0" borderId="0" applyNumberFormat="0" applyFill="0" applyBorder="0" applyAlignment="0" applyProtection="0"/>
    <xf numFmtId="189" fontId="12" fillId="0" borderId="0" applyFill="0" applyBorder="0" applyProtection="0">
      <alignment horizontal="left" indent="2"/>
    </xf>
    <xf numFmtId="190" fontId="12" fillId="0" borderId="0" applyFill="0" applyBorder="0" applyProtection="0">
      <alignment horizontal="left" indent="2"/>
    </xf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1" fontId="18" fillId="0" borderId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2" fontId="27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1" fillId="37" borderId="0" applyNumberFormat="0" applyBorder="0" applyAlignment="0" applyProtection="0"/>
    <xf numFmtId="0" fontId="144" fillId="0" borderId="0"/>
    <xf numFmtId="0" fontId="163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5" fillId="0" borderId="0">
      <alignment horizontal="left"/>
    </xf>
    <xf numFmtId="0" fontId="2" fillId="0" borderId="0"/>
  </cellStyleXfs>
  <cellXfs count="544">
    <xf numFmtId="0" fontId="0" fillId="0" borderId="0" xfId="0"/>
    <xf numFmtId="0" fontId="13" fillId="0" borderId="0" xfId="0" applyFont="1"/>
    <xf numFmtId="0" fontId="13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14" fontId="13" fillId="0" borderId="0" xfId="0" applyNumberFormat="1" applyFont="1"/>
    <xf numFmtId="0" fontId="14" fillId="33" borderId="0" xfId="0" applyFont="1" applyFill="1" applyBorder="1" applyAlignment="1">
      <alignment horizontal="center" vertical="center" wrapText="1"/>
    </xf>
    <xf numFmtId="0" fontId="15" fillId="0" borderId="0" xfId="0" applyFont="1"/>
    <xf numFmtId="0" fontId="16" fillId="0" borderId="10" xfId="0" applyNumberFormat="1" applyFont="1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center" vertical="center"/>
    </xf>
    <xf numFmtId="2" fontId="13" fillId="0" borderId="10" xfId="0" applyNumberFormat="1" applyFont="1" applyBorder="1"/>
    <xf numFmtId="0" fontId="16" fillId="0" borderId="0" xfId="0" applyFont="1" applyFill="1" applyBorder="1" applyAlignment="1">
      <alignment horizontal="center" vertical="center"/>
    </xf>
    <xf numFmtId="2" fontId="16" fillId="0" borderId="0" xfId="0" applyNumberFormat="1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center" vertical="center" wrapText="1"/>
    </xf>
    <xf numFmtId="2" fontId="13" fillId="0" borderId="1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2" fontId="16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Fill="1"/>
    <xf numFmtId="0" fontId="17" fillId="0" borderId="10" xfId="0" applyNumberFormat="1" applyFont="1" applyFill="1" applyBorder="1" applyAlignment="1">
      <alignment horizontal="center" vertical="center"/>
    </xf>
    <xf numFmtId="49" fontId="16" fillId="0" borderId="10" xfId="0" applyNumberFormat="1" applyFont="1" applyFill="1" applyBorder="1" applyAlignment="1">
      <alignment horizontal="center" vertical="center"/>
    </xf>
    <xf numFmtId="2" fontId="16" fillId="0" borderId="10" xfId="0" applyNumberFormat="1" applyFont="1" applyFill="1" applyBorder="1" applyAlignment="1">
      <alignment horizontal="center" vertical="center"/>
    </xf>
    <xf numFmtId="0" fontId="145" fillId="33" borderId="10" xfId="0" applyFont="1" applyFill="1" applyBorder="1" applyAlignment="1">
      <alignment horizontal="center" vertical="center" wrapText="1"/>
    </xf>
    <xf numFmtId="0" fontId="147" fillId="0" borderId="10" xfId="0" applyFont="1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9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3" fillId="0" borderId="10" xfId="0" applyFont="1" applyBorder="1"/>
    <xf numFmtId="0" fontId="150" fillId="0" borderId="10" xfId="0" applyFont="1" applyFill="1" applyBorder="1" applyAlignment="1">
      <alignment horizontal="left" vertical="center" wrapText="1"/>
    </xf>
    <xf numFmtId="0" fontId="151" fillId="0" borderId="10" xfId="0" applyFont="1" applyBorder="1" applyAlignment="1">
      <alignment horizontal="left" vertical="top" wrapText="1"/>
    </xf>
    <xf numFmtId="0" fontId="150" fillId="0" borderId="10" xfId="0" applyFont="1" applyBorder="1" applyAlignment="1">
      <alignment horizontal="left" vertical="center" wrapText="1"/>
    </xf>
    <xf numFmtId="0" fontId="16" fillId="0" borderId="10" xfId="0" applyFont="1" applyFill="1" applyBorder="1" applyAlignment="1">
      <alignment vertical="center" wrapText="1"/>
    </xf>
    <xf numFmtId="0" fontId="13" fillId="0" borderId="10" xfId="0" applyFont="1" applyFill="1" applyBorder="1"/>
    <xf numFmtId="0" fontId="150" fillId="0" borderId="10" xfId="0" applyFont="1" applyFill="1" applyBorder="1" applyAlignment="1">
      <alignment horizontal="left" vertical="top" wrapText="1"/>
    </xf>
    <xf numFmtId="0" fontId="151" fillId="0" borderId="10" xfId="0" applyFont="1" applyFill="1" applyBorder="1" applyAlignment="1">
      <alignment horizontal="left" vertical="top" wrapText="1"/>
    </xf>
    <xf numFmtId="0" fontId="151" fillId="33" borderId="10" xfId="0" applyFont="1" applyFill="1" applyBorder="1" applyAlignment="1">
      <alignment horizontal="left" vertical="top" wrapText="1"/>
    </xf>
    <xf numFmtId="0" fontId="150" fillId="0" borderId="10" xfId="0" applyFont="1" applyBorder="1" applyAlignment="1">
      <alignment horizontal="left" vertical="top" wrapText="1"/>
    </xf>
    <xf numFmtId="0" fontId="13" fillId="0" borderId="10" xfId="0" applyFont="1" applyBorder="1" applyAlignment="1">
      <alignment horizontal="left" vertical="top" wrapText="1"/>
    </xf>
    <xf numFmtId="0" fontId="153" fillId="0" borderId="10" xfId="0" applyFont="1" applyBorder="1" applyAlignment="1">
      <alignment horizontal="left" vertical="top" wrapText="1"/>
    </xf>
    <xf numFmtId="0" fontId="153" fillId="0" borderId="0" xfId="0" applyFont="1"/>
    <xf numFmtId="0" fontId="0" fillId="0" borderId="10" xfId="0" applyBorder="1"/>
    <xf numFmtId="0" fontId="16" fillId="0" borderId="45" xfId="0" applyFont="1" applyFill="1" applyBorder="1" applyAlignment="1">
      <alignment horizontal="center" vertical="center"/>
    </xf>
    <xf numFmtId="0" fontId="16" fillId="0" borderId="45" xfId="0" applyFont="1" applyFill="1" applyBorder="1" applyAlignment="1">
      <alignment horizontal="center" vertical="center" wrapText="1"/>
    </xf>
    <xf numFmtId="2" fontId="16" fillId="0" borderId="10" xfId="0" applyNumberFormat="1" applyFont="1" applyFill="1" applyBorder="1" applyAlignment="1">
      <alignment horizontal="center" vertical="center" wrapText="1"/>
    </xf>
    <xf numFmtId="14" fontId="13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3" fillId="0" borderId="0" xfId="0" applyFont="1" applyFill="1" applyAlignment="1">
      <alignment horizontal="center"/>
    </xf>
    <xf numFmtId="0" fontId="162" fillId="0" borderId="0" xfId="0" applyFont="1"/>
    <xf numFmtId="0" fontId="162" fillId="0" borderId="0" xfId="0" applyFont="1" applyAlignment="1">
      <alignment horizontal="center"/>
    </xf>
    <xf numFmtId="1" fontId="158" fillId="0" borderId="0" xfId="0" applyNumberFormat="1" applyFont="1" applyAlignment="1">
      <alignment horizontal="center"/>
    </xf>
    <xf numFmtId="1" fontId="161" fillId="0" borderId="0" xfId="0" applyNumberFormat="1" applyFont="1" applyAlignment="1">
      <alignment horizontal="center"/>
    </xf>
    <xf numFmtId="1" fontId="160" fillId="0" borderId="10" xfId="0" applyNumberFormat="1" applyFont="1" applyFill="1" applyBorder="1" applyAlignment="1">
      <alignment horizontal="center" vertical="center"/>
    </xf>
    <xf numFmtId="1" fontId="157" fillId="0" borderId="10" xfId="0" applyNumberFormat="1" applyFont="1" applyFill="1" applyBorder="1" applyAlignment="1">
      <alignment horizontal="center" vertical="center"/>
    </xf>
    <xf numFmtId="0" fontId="11" fillId="0" borderId="0" xfId="22432"/>
    <xf numFmtId="0" fontId="163" fillId="0" borderId="0" xfId="59812" applyAlignment="1" applyProtection="1"/>
    <xf numFmtId="0" fontId="164" fillId="0" borderId="0" xfId="22432" applyFont="1"/>
    <xf numFmtId="1" fontId="13" fillId="0" borderId="0" xfId="0" applyNumberFormat="1" applyFont="1"/>
    <xf numFmtId="0" fontId="165" fillId="0" borderId="0" xfId="0" applyFont="1" applyAlignment="1">
      <alignment horizontal="center"/>
    </xf>
    <xf numFmtId="0" fontId="165" fillId="0" borderId="0" xfId="0" applyFont="1" applyAlignment="1">
      <alignment horizontal="center" vertical="center" wrapText="1"/>
    </xf>
    <xf numFmtId="0" fontId="166" fillId="0" borderId="0" xfId="0" applyFont="1" applyAlignment="1">
      <alignment horizontal="center"/>
    </xf>
    <xf numFmtId="0" fontId="166" fillId="0" borderId="0" xfId="0" applyFont="1" applyFill="1" applyAlignment="1">
      <alignment horizontal="center"/>
    </xf>
    <xf numFmtId="0" fontId="167" fillId="0" borderId="46" xfId="0" applyFont="1" applyFill="1" applyBorder="1" applyAlignment="1">
      <alignment horizontal="center" vertical="center"/>
    </xf>
    <xf numFmtId="0" fontId="10" fillId="0" borderId="0" xfId="22432" applyFont="1"/>
    <xf numFmtId="0" fontId="145" fillId="33" borderId="10" xfId="0" applyFont="1" applyFill="1" applyBorder="1" applyAlignment="1">
      <alignment horizontal="center" vertical="center" wrapText="1"/>
    </xf>
    <xf numFmtId="0" fontId="16" fillId="125" borderId="10" xfId="0" applyFont="1" applyFill="1" applyBorder="1" applyAlignment="1">
      <alignment vertical="center"/>
    </xf>
    <xf numFmtId="0" fontId="168" fillId="126" borderId="48" xfId="0" applyFont="1" applyFill="1" applyBorder="1" applyAlignment="1">
      <alignment horizontal="left" vertical="top" wrapText="1"/>
    </xf>
    <xf numFmtId="195" fontId="168" fillId="126" borderId="48" xfId="0" applyNumberFormat="1" applyFont="1" applyFill="1" applyBorder="1" applyAlignment="1">
      <alignment horizontal="right" vertical="top" wrapText="1"/>
    </xf>
    <xf numFmtId="194" fontId="168" fillId="126" borderId="48" xfId="0" applyNumberFormat="1" applyFont="1" applyFill="1" applyBorder="1" applyAlignment="1">
      <alignment horizontal="right" vertical="top" wrapText="1"/>
    </xf>
    <xf numFmtId="0" fontId="168" fillId="126" borderId="48" xfId="0" applyFont="1" applyFill="1" applyBorder="1" applyAlignment="1">
      <alignment horizontal="left" vertical="top" wrapText="1" indent="1"/>
    </xf>
    <xf numFmtId="193" fontId="168" fillId="126" borderId="48" xfId="0" applyNumberFormat="1" applyFont="1" applyFill="1" applyBorder="1" applyAlignment="1">
      <alignment horizontal="right" vertical="top" wrapText="1"/>
    </xf>
    <xf numFmtId="0" fontId="9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3" fillId="0" borderId="0" xfId="0" applyNumberFormat="1" applyFont="1"/>
    <xf numFmtId="0" fontId="0" fillId="0" borderId="10" xfId="0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3" fillId="0" borderId="10" xfId="0" applyFont="1" applyFill="1" applyBorder="1" applyAlignment="1">
      <alignment horizontal="center"/>
    </xf>
    <xf numFmtId="0" fontId="167" fillId="0" borderId="10" xfId="0" applyFont="1" applyFill="1" applyBorder="1" applyAlignment="1">
      <alignment horizontal="center" vertical="center"/>
    </xf>
    <xf numFmtId="0" fontId="166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6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3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1" fillId="130" borderId="10" xfId="59813" applyFill="1" applyBorder="1" applyAlignment="1">
      <alignment wrapText="1"/>
    </xf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28" borderId="10" xfId="0" applyFont="1" applyFill="1" applyBorder="1" applyAlignment="1">
      <alignment horizontal="center"/>
    </xf>
    <xf numFmtId="0" fontId="192" fillId="128" borderId="10" xfId="0" applyFont="1" applyFill="1" applyBorder="1"/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4" borderId="10" xfId="0" applyFont="1" applyFill="1" applyBorder="1" applyAlignment="1">
      <alignment horizontal="center"/>
    </xf>
    <xf numFmtId="0" fontId="192" fillId="134" borderId="10" xfId="0" applyFont="1" applyFill="1" applyBorder="1"/>
    <xf numFmtId="0" fontId="193" fillId="130" borderId="10" xfId="59813" applyFont="1" applyFill="1" applyBorder="1" applyAlignment="1">
      <alignment horizontal="center" wrapText="1"/>
    </xf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36" borderId="10" xfId="0" applyFont="1" applyFill="1" applyBorder="1" applyAlignment="1">
      <alignment horizontal="center"/>
    </xf>
    <xf numFmtId="0" fontId="192" fillId="136" borderId="10" xfId="0" applyFont="1" applyFill="1" applyBorder="1"/>
    <xf numFmtId="1" fontId="192" fillId="138" borderId="10" xfId="59814" applyFont="1" applyFill="1" applyBorder="1" applyAlignment="1"/>
    <xf numFmtId="1" fontId="192" fillId="130" borderId="10" xfId="59814" applyFont="1" applyFill="1" applyBorder="1" applyAlignment="1"/>
    <xf numFmtId="0" fontId="193" fillId="130" borderId="10" xfId="59813" applyFont="1" applyFill="1" applyBorder="1" applyAlignment="1">
      <alignment wrapText="1"/>
    </xf>
    <xf numFmtId="1" fontId="192" fillId="128" borderId="10" xfId="59814" applyFont="1" applyFill="1" applyBorder="1" applyAlignment="1"/>
    <xf numFmtId="1" fontId="192" fillId="129" borderId="10" xfId="59814" applyFont="1" applyFill="1" applyBorder="1" applyAlignment="1"/>
    <xf numFmtId="1" fontId="192" fillId="131" borderId="10" xfId="59814" applyFont="1" applyFill="1" applyBorder="1" applyAlignment="1"/>
    <xf numFmtId="1" fontId="192" fillId="139" borderId="10" xfId="59814" applyFont="1" applyFill="1" applyBorder="1" applyAlignment="1"/>
    <xf numFmtId="0" fontId="192" fillId="133" borderId="10" xfId="0" applyFont="1" applyFill="1" applyBorder="1"/>
    <xf numFmtId="1" fontId="192" fillId="133" borderId="10" xfId="59814" applyFont="1" applyFill="1" applyBorder="1" applyAlignment="1"/>
    <xf numFmtId="1" fontId="192" fillId="136" borderId="10" xfId="59814" applyFont="1" applyFill="1" applyBorder="1" applyAlignment="1"/>
    <xf numFmtId="0" fontId="192" fillId="133" borderId="10" xfId="0" applyFont="1" applyFill="1" applyBorder="1" applyAlignment="1">
      <alignment horizontal="center"/>
    </xf>
    <xf numFmtId="0" fontId="16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5" fillId="129" borderId="10" xfId="0" applyFont="1" applyFill="1" applyBorder="1" applyAlignment="1">
      <alignment horizontal="center" vertical="center" wrapText="1"/>
    </xf>
    <xf numFmtId="0" fontId="145" fillId="128" borderId="10" xfId="0" applyFont="1" applyFill="1" applyBorder="1" applyAlignment="1">
      <alignment horizontal="center" vertical="center" wrapText="1"/>
    </xf>
    <xf numFmtId="0" fontId="192" fillId="140" borderId="10" xfId="0" applyFont="1" applyFill="1" applyBorder="1"/>
    <xf numFmtId="0" fontId="192" fillId="141" borderId="10" xfId="0" applyFont="1" applyFill="1" applyBorder="1"/>
    <xf numFmtId="0" fontId="192" fillId="125" borderId="10" xfId="0" applyFont="1" applyFill="1" applyBorder="1"/>
    <xf numFmtId="0" fontId="192" fillId="127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1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8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3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5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0" fontId="145" fillId="133" borderId="10" xfId="0" applyFont="1" applyFill="1" applyBorder="1" applyAlignment="1">
      <alignment horizontal="center" vertical="center" wrapText="1"/>
    </xf>
    <xf numFmtId="2" fontId="15" fillId="0" borderId="0" xfId="0" applyNumberFormat="1" applyFont="1"/>
    <xf numFmtId="2" fontId="13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5" fillId="0" borderId="10" xfId="0" applyFont="1" applyFill="1" applyBorder="1" applyAlignment="1">
      <alignment horizontal="center" vertical="center" wrapText="1"/>
    </xf>
    <xf numFmtId="0" fontId="147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4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7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9" fillId="0" borderId="0" xfId="0" applyFont="1" applyAlignment="1">
      <alignment horizontal="left" vertical="center"/>
    </xf>
    <xf numFmtId="0" fontId="6" fillId="0" borderId="0" xfId="22432" applyFont="1"/>
    <xf numFmtId="0" fontId="11" fillId="0" borderId="0" xfId="22432" applyAlignment="1">
      <alignment horizontal="right"/>
    </xf>
    <xf numFmtId="0" fontId="145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4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22432" applyFont="1"/>
    <xf numFmtId="2" fontId="0" fillId="131" borderId="10" xfId="0" applyNumberFormat="1" applyFill="1" applyBorder="1" applyAlignment="1">
      <alignment horizontal="center"/>
    </xf>
    <xf numFmtId="0" fontId="200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2" fillId="34" borderId="0" xfId="59815" applyFill="1"/>
    <xf numFmtId="0" fontId="0" fillId="0" borderId="49" xfId="0" applyFill="1" applyBorder="1"/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204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4" fillId="34" borderId="10" xfId="0" applyFont="1" applyFill="1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4" fillId="145" borderId="10" xfId="0" applyFont="1" applyFill="1" applyBorder="1"/>
    <xf numFmtId="0" fontId="0" fillId="145" borderId="49" xfId="0" applyFill="1" applyBorder="1"/>
    <xf numFmtId="2" fontId="194" fillId="145" borderId="10" xfId="0" applyNumberFormat="1" applyFont="1" applyFill="1" applyBorder="1"/>
    <xf numFmtId="1" fontId="0" fillId="0" borderId="0" xfId="0" applyNumberFormat="1"/>
    <xf numFmtId="0" fontId="0" fillId="151" borderId="10" xfId="0" applyFill="1" applyBorder="1"/>
    <xf numFmtId="0" fontId="194" fillId="151" borderId="10" xfId="0" applyFont="1" applyFill="1" applyBorder="1"/>
    <xf numFmtId="2" fontId="194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4" fillId="152" borderId="10" xfId="0" applyFont="1" applyFill="1" applyBorder="1"/>
    <xf numFmtId="2" fontId="194" fillId="152" borderId="10" xfId="0" applyNumberFormat="1" applyFont="1" applyFill="1" applyBorder="1"/>
    <xf numFmtId="0" fontId="0" fillId="152" borderId="51" xfId="0" applyFill="1" applyBorder="1"/>
    <xf numFmtId="0" fontId="194" fillId="127" borderId="10" xfId="0" applyFont="1" applyFill="1" applyBorder="1"/>
    <xf numFmtId="2" fontId="194" fillId="127" borderId="10" xfId="0" applyNumberFormat="1" applyFont="1" applyFill="1" applyBorder="1"/>
    <xf numFmtId="0" fontId="194" fillId="131" borderId="10" xfId="0" applyFont="1" applyFill="1" applyBorder="1"/>
    <xf numFmtId="2" fontId="194" fillId="131" borderId="10" xfId="0" applyNumberFormat="1" applyFont="1" applyFill="1" applyBorder="1"/>
    <xf numFmtId="0" fontId="194" fillId="144" borderId="10" xfId="0" applyFont="1" applyFill="1" applyBorder="1"/>
    <xf numFmtId="2" fontId="194" fillId="144" borderId="10" xfId="0" applyNumberFormat="1" applyFont="1" applyFill="1" applyBorder="1"/>
    <xf numFmtId="4" fontId="0" fillId="0" borderId="0" xfId="0" applyNumberFormat="1"/>
    <xf numFmtId="4" fontId="204" fillId="0" borderId="53" xfId="0" applyNumberFormat="1" applyFont="1" applyBorder="1" applyAlignment="1">
      <alignment wrapText="1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3" fillId="34" borderId="10" xfId="0" applyFont="1" applyFill="1" applyBorder="1" applyAlignment="1">
      <alignment vertic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7" borderId="10" xfId="0" applyNumberFormat="1" applyFill="1" applyBorder="1" applyAlignment="1">
      <alignment horizontal="center"/>
    </xf>
    <xf numFmtId="49" fontId="0" fillId="127" borderId="10" xfId="0" applyNumberFormat="1" applyFill="1" applyBorder="1"/>
    <xf numFmtId="2" fontId="0" fillId="127" borderId="10" xfId="0" applyNumberFormat="1" applyFill="1" applyBorder="1" applyAlignment="1">
      <alignment horizontal="center"/>
    </xf>
    <xf numFmtId="0" fontId="0" fillId="127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203" fillId="137" borderId="10" xfId="0" applyNumberFormat="1" applyFont="1" applyFill="1" applyBorder="1" applyAlignment="1">
      <alignment horizontal="center" vertical="center"/>
    </xf>
    <xf numFmtId="0" fontId="203" fillId="137" borderId="10" xfId="0" applyFont="1" applyFill="1" applyBorder="1" applyAlignment="1">
      <alignment vertical="center"/>
    </xf>
    <xf numFmtId="0" fontId="203" fillId="137" borderId="10" xfId="0" applyFont="1" applyFill="1" applyBorder="1" applyAlignment="1">
      <alignment horizontal="center" vertical="center"/>
    </xf>
    <xf numFmtId="0" fontId="13" fillId="137" borderId="10" xfId="0" applyFont="1" applyFill="1" applyBorder="1" applyAlignment="1">
      <alignment horizontal="center"/>
    </xf>
    <xf numFmtId="2" fontId="13" fillId="137" borderId="10" xfId="0" applyNumberFormat="1" applyFont="1" applyFill="1" applyBorder="1" applyAlignment="1">
      <alignment horizontal="center"/>
    </xf>
    <xf numFmtId="49" fontId="0" fillId="148" borderId="10" xfId="0" applyNumberFormat="1" applyFill="1" applyBorder="1"/>
    <xf numFmtId="2" fontId="0" fillId="148" borderId="10" xfId="0" applyNumberFormat="1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0" fontId="0" fillId="154" borderId="10" xfId="0" applyFill="1" applyBorder="1" applyAlignment="1">
      <alignment horizontal="center"/>
    </xf>
    <xf numFmtId="0" fontId="0" fillId="154" borderId="10" xfId="0" applyFill="1" applyBorder="1"/>
    <xf numFmtId="10" fontId="0" fillId="0" borderId="0" xfId="0" applyNumberFormat="1"/>
    <xf numFmtId="197" fontId="0" fillId="0" borderId="0" xfId="0" applyNumberFormat="1" applyAlignment="1">
      <alignment horizontal="center"/>
    </xf>
    <xf numFmtId="198" fontId="0" fillId="0" borderId="0" xfId="0" applyNumberFormat="1" applyAlignment="1">
      <alignment horizontal="center"/>
    </xf>
    <xf numFmtId="198" fontId="0" fillId="0" borderId="10" xfId="0" applyNumberFormat="1" applyBorder="1" applyAlignment="1">
      <alignment horizontal="center"/>
    </xf>
    <xf numFmtId="198" fontId="0" fillId="128" borderId="10" xfId="0" applyNumberFormat="1" applyFill="1" applyBorder="1" applyAlignment="1">
      <alignment horizontal="center"/>
    </xf>
    <xf numFmtId="198" fontId="0" fillId="34" borderId="10" xfId="0" applyNumberFormat="1" applyFill="1" applyBorder="1" applyAlignment="1">
      <alignment horizontal="center"/>
    </xf>
    <xf numFmtId="198" fontId="0" fillId="131" borderId="10" xfId="0" applyNumberFormat="1" applyFill="1" applyBorder="1" applyAlignment="1">
      <alignment horizontal="center"/>
    </xf>
    <xf numFmtId="198" fontId="0" fillId="141" borderId="10" xfId="0" applyNumberFormat="1" applyFill="1" applyBorder="1" applyAlignment="1">
      <alignment horizontal="center"/>
    </xf>
    <xf numFmtId="198" fontId="0" fillId="136" borderId="10" xfId="0" applyNumberFormat="1" applyFill="1" applyBorder="1" applyAlignment="1">
      <alignment horizontal="center"/>
    </xf>
    <xf numFmtId="198" fontId="0" fillId="127" borderId="10" xfId="0" applyNumberFormat="1" applyFill="1" applyBorder="1" applyAlignment="1">
      <alignment horizontal="center"/>
    </xf>
    <xf numFmtId="0" fontId="195" fillId="0" borderId="0" xfId="0" applyFont="1"/>
    <xf numFmtId="0" fontId="0" fillId="15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0" xfId="0" applyNumberFormat="1"/>
    <xf numFmtId="2" fontId="0" fillId="137" borderId="10" xfId="0" applyNumberFormat="1" applyFill="1" applyBorder="1" applyAlignment="1">
      <alignment horizontal="center"/>
    </xf>
    <xf numFmtId="0" fontId="0" fillId="137" borderId="0" xfId="0" applyFill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2" xfId="0" applyBorder="1" applyAlignment="1">
      <alignment horizontal="center" vertical="center" wrapText="1"/>
    </xf>
    <xf numFmtId="49" fontId="0" fillId="0" borderId="10" xfId="0" applyNumberFormat="1" applyFill="1" applyBorder="1"/>
    <xf numFmtId="2" fontId="0" fillId="0" borderId="10" xfId="0" applyNumberFormat="1" applyFill="1" applyBorder="1" applyAlignment="1">
      <alignment horizontal="center"/>
    </xf>
    <xf numFmtId="2" fontId="0" fillId="152" borderId="10" xfId="0" applyNumberFormat="1" applyFill="1" applyBorder="1" applyAlignment="1">
      <alignment horizontal="center"/>
    </xf>
    <xf numFmtId="0" fontId="0" fillId="152" borderId="0" xfId="0" applyFill="1"/>
    <xf numFmtId="0" fontId="145" fillId="33" borderId="45" xfId="0" applyFont="1" applyFill="1" applyBorder="1" applyAlignment="1">
      <alignment horizontal="center" vertical="center" wrapText="1"/>
    </xf>
    <xf numFmtId="0" fontId="145" fillId="33" borderId="47" xfId="0" applyFont="1" applyFill="1" applyBorder="1" applyAlignment="1">
      <alignment horizontal="center" vertical="center" wrapText="1"/>
    </xf>
    <xf numFmtId="0" fontId="145" fillId="33" borderId="46" xfId="0" applyFont="1" applyFill="1" applyBorder="1" applyAlignment="1">
      <alignment horizontal="center" vertical="center" wrapText="1"/>
    </xf>
    <xf numFmtId="0" fontId="14" fillId="33" borderId="45" xfId="0" applyFont="1" applyFill="1" applyBorder="1" applyAlignment="1">
      <alignment horizontal="center" vertical="center" wrapText="1"/>
    </xf>
    <xf numFmtId="0" fontId="14" fillId="33" borderId="47" xfId="0" applyFont="1" applyFill="1" applyBorder="1" applyAlignment="1">
      <alignment horizontal="center" vertical="center" wrapText="1"/>
    </xf>
    <xf numFmtId="0" fontId="14" fillId="33" borderId="46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left" vertical="center" wrapText="1"/>
    </xf>
    <xf numFmtId="0" fontId="146" fillId="0" borderId="10" xfId="0" applyFont="1" applyBorder="1" applyAlignment="1">
      <alignment horizontal="center"/>
    </xf>
    <xf numFmtId="0" fontId="145" fillId="33" borderId="10" xfId="0" applyFont="1" applyFill="1" applyBorder="1" applyAlignment="1">
      <alignment horizontal="center" vertical="center" wrapText="1"/>
    </xf>
    <xf numFmtId="0" fontId="146" fillId="0" borderId="45" xfId="0" applyFont="1" applyBorder="1" applyAlignment="1">
      <alignment horizontal="center"/>
    </xf>
    <xf numFmtId="0" fontId="146" fillId="0" borderId="47" xfId="0" applyFont="1" applyBorder="1" applyAlignment="1">
      <alignment horizontal="center"/>
    </xf>
    <xf numFmtId="0" fontId="146" fillId="0" borderId="46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 wrapText="1"/>
    </xf>
    <xf numFmtId="0" fontId="202" fillId="0" borderId="10" xfId="0" applyFont="1" applyFill="1" applyBorder="1" applyAlignment="1">
      <alignment horizontal="center" vertical="center" wrapText="1"/>
    </xf>
    <xf numFmtId="0" fontId="5" fillId="0" borderId="0" xfId="22432" applyFont="1" applyAlignment="1">
      <alignment horizontal="center"/>
    </xf>
    <xf numFmtId="0" fontId="11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45" xfId="0" applyBorder="1" applyAlignment="1">
      <alignment horizontal="left"/>
    </xf>
    <xf numFmtId="0" fontId="0" fillId="0" borderId="47" xfId="0" applyBorder="1" applyAlignment="1">
      <alignment horizontal="left"/>
    </xf>
    <xf numFmtId="0" fontId="0" fillId="0" borderId="46" xfId="0" applyBorder="1" applyAlignment="1">
      <alignment horizontal="left"/>
    </xf>
    <xf numFmtId="0" fontId="0" fillId="0" borderId="0" xfId="0" applyAlignment="1">
      <alignment horizontal="center"/>
    </xf>
    <xf numFmtId="0" fontId="204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4" fillId="33" borderId="0" xfId="0" applyFont="1" applyFill="1" applyBorder="1" applyAlignment="1">
      <alignment horizontal="center" vertical="center" wrapText="1"/>
    </xf>
    <xf numFmtId="0" fontId="14" fillId="33" borderId="11" xfId="0" applyFont="1" applyFill="1" applyBorder="1" applyAlignment="1">
      <alignment horizontal="center" vertical="center" wrapText="1"/>
    </xf>
    <xf numFmtId="0" fontId="14" fillId="33" borderId="12" xfId="0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horizontal="center"/>
    </xf>
    <xf numFmtId="1" fontId="13" fillId="0" borderId="10" xfId="0" applyNumberFormat="1" applyFont="1" applyBorder="1" applyAlignment="1">
      <alignment horizontal="center"/>
    </xf>
    <xf numFmtId="1" fontId="159" fillId="33" borderId="10" xfId="0" applyNumberFormat="1" applyFont="1" applyFill="1" applyBorder="1" applyAlignment="1">
      <alignment horizontal="center" vertical="center" wrapText="1"/>
    </xf>
    <xf numFmtId="1" fontId="156" fillId="33" borderId="10" xfId="0" applyNumberFormat="1" applyFont="1" applyFill="1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206" fillId="0" borderId="0" xfId="0" applyFont="1" applyAlignment="1">
      <alignment horizontal="center" vertical="center"/>
    </xf>
    <xf numFmtId="0" fontId="206" fillId="0" borderId="53" xfId="0" applyFont="1" applyBorder="1" applyAlignment="1">
      <alignment horizontal="center" vertical="center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1" fillId="0" borderId="0" xfId="22432" applyFont="1"/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9" Type="http://schemas.openxmlformats.org/officeDocument/2006/relationships/externalLink" Target="externalLinks/externalLink1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0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externalLink" Target="externalLinks/externalLink9.xml"/><Relationship Id="rId38" Type="http://schemas.openxmlformats.org/officeDocument/2006/relationships/externalLink" Target="externalLinks/externalLink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8.xml"/><Relationship Id="rId37" Type="http://schemas.openxmlformats.org/officeDocument/2006/relationships/externalLink" Target="externalLinks/externalLink13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36" Type="http://schemas.openxmlformats.org/officeDocument/2006/relationships/externalLink" Target="externalLinks/externalLink1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externalLink" Target="externalLinks/externalLink6.xml"/><Relationship Id="rId35" Type="http://schemas.openxmlformats.org/officeDocument/2006/relationships/externalLink" Target="externalLinks/externalLink11.xml"/><Relationship Id="rId43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peratingfluids.mercedes-benz-trucks.com/" TargetMode="External"/><Relationship Id="rId2" Type="http://schemas.openxmlformats.org/officeDocument/2006/relationships/hyperlink" Target="https://operatingfluids.mercedes-benz.com/" TargetMode="External"/><Relationship Id="rId1" Type="http://schemas.openxmlformats.org/officeDocument/2006/relationships/hyperlink" Target="https://www.mercedes-benz.co.uk/passengercars/customer-service.html/owners-manual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hyperlink" Target="https://www.b2b.bm.parts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10" Type="http://schemas.openxmlformats.org/officeDocument/2006/relationships/hyperlink" Target="https://www.msds.ford.com/cpc/oilselector.asp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53" activePane="bottomLeft" state="frozen"/>
      <selection activeCell="D23" sqref="D23"/>
      <selection pane="bottomLeft" activeCell="A56" sqref="A56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492" t="s">
        <v>2</v>
      </c>
      <c r="B1" s="492" t="s">
        <v>3</v>
      </c>
      <c r="C1" s="492" t="s">
        <v>4</v>
      </c>
      <c r="D1" s="492" t="s">
        <v>254</v>
      </c>
      <c r="E1" s="493" t="s">
        <v>255</v>
      </c>
      <c r="F1" s="489" t="s">
        <v>256</v>
      </c>
      <c r="G1" s="490"/>
      <c r="H1" s="490"/>
      <c r="I1" s="490"/>
      <c r="J1" s="490"/>
      <c r="K1" s="490"/>
      <c r="L1" s="490"/>
      <c r="M1" s="490"/>
      <c r="N1" s="490"/>
      <c r="O1" s="490"/>
      <c r="P1" s="490"/>
      <c r="Q1" s="491"/>
      <c r="R1" s="492" t="s">
        <v>257</v>
      </c>
      <c r="S1" s="489" t="s">
        <v>258</v>
      </c>
      <c r="T1" s="490"/>
      <c r="U1" s="490"/>
      <c r="V1" s="490"/>
      <c r="W1" s="490"/>
      <c r="X1" s="490"/>
      <c r="Y1" s="490"/>
      <c r="Z1" s="491"/>
      <c r="AA1" s="492" t="s">
        <v>1477</v>
      </c>
      <c r="AB1" s="492" t="s">
        <v>1476</v>
      </c>
      <c r="AC1" s="492" t="s">
        <v>714</v>
      </c>
      <c r="AD1" s="492" t="s">
        <v>715</v>
      </c>
      <c r="AE1" s="492" t="s">
        <v>259</v>
      </c>
      <c r="AF1" s="492"/>
      <c r="AG1" s="492"/>
      <c r="AH1" s="486" t="s">
        <v>260</v>
      </c>
      <c r="AI1" s="487"/>
      <c r="AJ1" s="487"/>
      <c r="AK1" s="487"/>
      <c r="AL1" s="487"/>
      <c r="AM1" s="487"/>
      <c r="AN1" s="487"/>
      <c r="AO1" s="487"/>
      <c r="AP1" s="487"/>
      <c r="AQ1" s="488"/>
      <c r="AR1" s="486" t="s">
        <v>261</v>
      </c>
      <c r="AS1" s="487"/>
      <c r="AT1" s="487"/>
      <c r="AU1" s="488"/>
      <c r="AV1" s="486" t="s">
        <v>262</v>
      </c>
      <c r="AW1" s="487"/>
      <c r="AX1" s="487"/>
      <c r="AY1" s="487"/>
      <c r="AZ1" s="487"/>
      <c r="BA1" s="487"/>
      <c r="BB1" s="487"/>
      <c r="BC1" s="487"/>
      <c r="BD1" s="487"/>
      <c r="BE1" s="487"/>
      <c r="BF1" s="487"/>
      <c r="BG1" s="487"/>
      <c r="BH1" s="487"/>
      <c r="BI1" s="487"/>
      <c r="BJ1" s="487"/>
      <c r="BK1" s="487"/>
      <c r="BL1" s="487"/>
      <c r="BM1" s="487"/>
      <c r="BN1" s="487"/>
      <c r="BO1" s="488"/>
      <c r="BP1" s="486" t="s">
        <v>263</v>
      </c>
      <c r="BQ1" s="487"/>
      <c r="BR1" s="487"/>
      <c r="BS1" s="488"/>
      <c r="BT1" s="486" t="s">
        <v>264</v>
      </c>
      <c r="BU1" s="487"/>
      <c r="BV1" s="487"/>
      <c r="BW1" s="487"/>
      <c r="BX1" s="487"/>
      <c r="BY1" s="487"/>
      <c r="BZ1" s="487"/>
      <c r="CA1" s="487"/>
      <c r="CB1" s="487"/>
      <c r="CC1" s="487"/>
      <c r="CD1" s="487"/>
      <c r="CE1" s="487"/>
      <c r="CF1" s="488"/>
      <c r="CG1" s="486" t="s">
        <v>265</v>
      </c>
      <c r="CH1" s="487"/>
      <c r="CI1" s="487"/>
      <c r="CJ1" s="487"/>
      <c r="CK1" s="487"/>
      <c r="CL1" s="487"/>
      <c r="CM1" s="487"/>
      <c r="CN1" s="487"/>
      <c r="CO1" s="487"/>
      <c r="CP1" s="487"/>
      <c r="CQ1" s="488"/>
      <c r="CR1" s="486" t="s">
        <v>711</v>
      </c>
      <c r="CS1" s="487"/>
      <c r="CT1" s="487"/>
      <c r="CU1" s="488"/>
      <c r="CV1" s="495" t="s">
        <v>266</v>
      </c>
      <c r="CW1" s="495"/>
      <c r="CX1" s="495"/>
      <c r="CY1" s="495"/>
      <c r="CZ1" s="495"/>
      <c r="DA1" s="495"/>
      <c r="DB1" s="495"/>
      <c r="DC1" s="495"/>
      <c r="DD1" s="23" t="s">
        <v>267</v>
      </c>
      <c r="DE1" s="486" t="s">
        <v>268</v>
      </c>
      <c r="DF1" s="488"/>
      <c r="DG1" s="496" t="s">
        <v>269</v>
      </c>
      <c r="DH1" s="497"/>
      <c r="DI1" s="497"/>
      <c r="DJ1" s="498"/>
      <c r="DK1" s="494" t="s">
        <v>270</v>
      </c>
      <c r="DL1" s="494"/>
      <c r="DM1" s="496" t="s">
        <v>271</v>
      </c>
      <c r="DN1" s="497"/>
      <c r="DO1" s="497"/>
      <c r="DP1" s="497"/>
      <c r="DQ1" s="497"/>
      <c r="DR1" s="498"/>
      <c r="DS1" s="494" t="s">
        <v>272</v>
      </c>
      <c r="DT1" s="494"/>
      <c r="DU1" s="494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492"/>
      <c r="B2" s="492"/>
      <c r="C2" s="492"/>
      <c r="D2" s="492"/>
      <c r="E2" s="493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92"/>
      <c r="S2" s="25" t="s">
        <v>290</v>
      </c>
      <c r="T2" s="25" t="s">
        <v>292</v>
      </c>
      <c r="U2" s="25" t="s">
        <v>291</v>
      </c>
      <c r="V2" s="275" t="s">
        <v>933</v>
      </c>
      <c r="W2" s="113" t="s">
        <v>712</v>
      </c>
      <c r="X2" s="113" t="s">
        <v>713</v>
      </c>
      <c r="Y2" s="275" t="s">
        <v>1137</v>
      </c>
      <c r="Z2" s="25" t="s">
        <v>293</v>
      </c>
      <c r="AA2" s="492"/>
      <c r="AB2" s="492"/>
      <c r="AC2" s="492"/>
      <c r="AD2" s="492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1157</v>
      </c>
      <c r="AT2" s="23" t="s">
        <v>309</v>
      </c>
      <c r="AU2" s="23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891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892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684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723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685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686</v>
      </c>
      <c r="C262" s="138">
        <v>1</v>
      </c>
      <c r="D262" s="139" t="s">
        <v>679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722</v>
      </c>
      <c r="C263" s="138">
        <v>4</v>
      </c>
      <c r="D263" s="139" t="s">
        <v>679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687</v>
      </c>
      <c r="C264" s="138">
        <v>5</v>
      </c>
      <c r="D264" s="139" t="s">
        <v>679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688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721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733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689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720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718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719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717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708</v>
      </c>
      <c r="C273" s="126">
        <v>5</v>
      </c>
      <c r="D273" s="127" t="s">
        <v>679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707</v>
      </c>
      <c r="C274" s="126">
        <v>1</v>
      </c>
      <c r="D274" s="127" t="s">
        <v>679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690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697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709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692</v>
      </c>
      <c r="C278" s="117">
        <v>1</v>
      </c>
      <c r="D278" s="131" t="s">
        <v>680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693</v>
      </c>
      <c r="C279" s="117">
        <v>5</v>
      </c>
      <c r="D279" s="131" t="s">
        <v>680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691</v>
      </c>
      <c r="C280" s="122">
        <v>1</v>
      </c>
      <c r="D280" s="123" t="s">
        <v>679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694</v>
      </c>
      <c r="C281" s="122">
        <v>2</v>
      </c>
      <c r="D281" s="123" t="s">
        <v>679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696</v>
      </c>
      <c r="C282" s="122">
        <v>4</v>
      </c>
      <c r="D282" s="123" t="s">
        <v>679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695</v>
      </c>
      <c r="C283" s="122">
        <v>5</v>
      </c>
      <c r="D283" s="123" t="s">
        <v>679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698</v>
      </c>
      <c r="C284" s="126">
        <v>1</v>
      </c>
      <c r="D284" s="127" t="s">
        <v>683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710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713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699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713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700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713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701</v>
      </c>
      <c r="C288" s="117">
        <v>1</v>
      </c>
      <c r="D288" s="131" t="s">
        <v>681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713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702</v>
      </c>
      <c r="C289" s="117">
        <v>5</v>
      </c>
      <c r="D289" s="131" t="s">
        <v>681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713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727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706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730</v>
      </c>
      <c r="C292" s="153">
        <v>1</v>
      </c>
      <c r="D292" s="153" t="s">
        <v>679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731</v>
      </c>
      <c r="C293" s="155">
        <v>5</v>
      </c>
      <c r="D293" s="153" t="s">
        <v>679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728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704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705</v>
      </c>
      <c r="C296" s="138">
        <v>1</v>
      </c>
      <c r="D296" s="139" t="s">
        <v>682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703</v>
      </c>
      <c r="C297" s="117">
        <v>1</v>
      </c>
      <c r="D297" s="131" t="s">
        <v>679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732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729</v>
      </c>
      <c r="C298" s="117">
        <v>5</v>
      </c>
      <c r="D298" s="131" t="s">
        <v>679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732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738</v>
      </c>
      <c r="B299" s="203" t="s">
        <v>820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739</v>
      </c>
      <c r="B300" s="203" t="s">
        <v>821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740</v>
      </c>
      <c r="B301" s="205" t="s">
        <v>741</v>
      </c>
      <c r="C301" s="204">
        <v>1</v>
      </c>
      <c r="D301" s="204" t="s">
        <v>679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808</v>
      </c>
      <c r="B302" s="205" t="s">
        <v>809</v>
      </c>
      <c r="C302" s="204">
        <v>4</v>
      </c>
      <c r="D302" s="204" t="s">
        <v>679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742</v>
      </c>
      <c r="B303" s="207" t="s">
        <v>743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744</v>
      </c>
      <c r="B304" s="207" t="s">
        <v>745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746</v>
      </c>
      <c r="B305" s="209" t="s">
        <v>747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800</v>
      </c>
      <c r="B306" s="209" t="s">
        <v>801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748</v>
      </c>
      <c r="B307" s="211" t="s">
        <v>749</v>
      </c>
      <c r="C307" s="210">
        <v>1</v>
      </c>
      <c r="D307" s="210" t="s">
        <v>683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750</v>
      </c>
      <c r="B308" s="211" t="s">
        <v>751</v>
      </c>
      <c r="C308" s="210">
        <v>4</v>
      </c>
      <c r="D308" s="210" t="s">
        <v>683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752</v>
      </c>
      <c r="B309" s="209" t="s">
        <v>753</v>
      </c>
      <c r="C309" s="208">
        <v>1</v>
      </c>
      <c r="D309" s="208" t="s">
        <v>680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754</v>
      </c>
      <c r="B310" s="209" t="s">
        <v>755</v>
      </c>
      <c r="C310" s="212">
        <v>4</v>
      </c>
      <c r="D310" s="208" t="s">
        <v>680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756</v>
      </c>
      <c r="B311" s="207" t="s">
        <v>757</v>
      </c>
      <c r="C311" s="206">
        <v>1</v>
      </c>
      <c r="D311" s="206" t="s">
        <v>680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758</v>
      </c>
      <c r="B312" s="207" t="s">
        <v>759</v>
      </c>
      <c r="C312" s="206">
        <v>4</v>
      </c>
      <c r="D312" s="206" t="s">
        <v>680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760</v>
      </c>
      <c r="B313" s="214" t="s">
        <v>761</v>
      </c>
      <c r="C313" s="213">
        <v>1</v>
      </c>
      <c r="D313" s="213" t="s">
        <v>680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762</v>
      </c>
      <c r="B314" s="214" t="s">
        <v>763</v>
      </c>
      <c r="C314" s="213">
        <v>4</v>
      </c>
      <c r="D314" s="213" t="s">
        <v>680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764</v>
      </c>
      <c r="B315" s="216" t="s">
        <v>765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766</v>
      </c>
      <c r="B316" s="216" t="s">
        <v>767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768</v>
      </c>
      <c r="B317" s="209" t="s">
        <v>769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770</v>
      </c>
      <c r="B318" s="209" t="s">
        <v>771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772</v>
      </c>
      <c r="B319" s="209" t="s">
        <v>773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774</v>
      </c>
      <c r="B320" s="209" t="s">
        <v>775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776</v>
      </c>
      <c r="B321" s="207" t="s">
        <v>814</v>
      </c>
      <c r="C321" s="206">
        <v>1</v>
      </c>
      <c r="D321" s="206" t="s">
        <v>679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712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777</v>
      </c>
      <c r="B322" s="207" t="s">
        <v>815</v>
      </c>
      <c r="C322" s="206">
        <v>4</v>
      </c>
      <c r="D322" s="206" t="s">
        <v>679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712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778</v>
      </c>
      <c r="B323" s="209" t="s">
        <v>779</v>
      </c>
      <c r="C323" s="208">
        <v>1</v>
      </c>
      <c r="D323" s="208" t="s">
        <v>822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780</v>
      </c>
      <c r="B324" s="209" t="s">
        <v>781</v>
      </c>
      <c r="C324" s="208">
        <v>4</v>
      </c>
      <c r="D324" s="208" t="s">
        <v>822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782</v>
      </c>
      <c r="B325" s="214" t="s">
        <v>783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784</v>
      </c>
      <c r="B326" s="214" t="s">
        <v>785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786</v>
      </c>
      <c r="B327" s="207" t="s">
        <v>787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788</v>
      </c>
      <c r="B328" s="207" t="s">
        <v>789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790</v>
      </c>
      <c r="B329" s="207" t="s">
        <v>791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792</v>
      </c>
      <c r="B330" s="207" t="s">
        <v>793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794</v>
      </c>
      <c r="B331" s="218" t="s">
        <v>795</v>
      </c>
      <c r="C331" s="217">
        <v>1</v>
      </c>
      <c r="D331" s="217" t="s">
        <v>679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796</v>
      </c>
      <c r="B332" s="218" t="s">
        <v>797</v>
      </c>
      <c r="C332" s="217">
        <v>4</v>
      </c>
      <c r="D332" s="217" t="s">
        <v>679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798</v>
      </c>
      <c r="B333" s="218" t="s">
        <v>799</v>
      </c>
      <c r="C333" s="217">
        <v>5</v>
      </c>
      <c r="D333" s="217" t="s">
        <v>679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802</v>
      </c>
      <c r="B334" s="228" t="s">
        <v>803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804</v>
      </c>
      <c r="B335" s="228" t="s">
        <v>805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806</v>
      </c>
      <c r="B336" s="228" t="s">
        <v>807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810</v>
      </c>
      <c r="B337" s="220" t="s">
        <v>811</v>
      </c>
      <c r="C337" s="219">
        <v>1</v>
      </c>
      <c r="D337" s="219" t="s">
        <v>682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812</v>
      </c>
      <c r="B338" s="220" t="s">
        <v>813</v>
      </c>
      <c r="C338" s="219">
        <v>4</v>
      </c>
      <c r="D338" s="219" t="s">
        <v>682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849</v>
      </c>
      <c r="B339" s="241" t="s">
        <v>870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851</v>
      </c>
      <c r="B340" s="241" t="s">
        <v>871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854</v>
      </c>
      <c r="B341" s="207" t="s">
        <v>874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855</v>
      </c>
      <c r="B342" s="207" t="s">
        <v>875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856</v>
      </c>
      <c r="B343" s="242" t="s">
        <v>887</v>
      </c>
      <c r="C343" s="246">
        <v>1</v>
      </c>
      <c r="D343" s="246" t="s">
        <v>582</v>
      </c>
      <c r="E343" s="242" t="s">
        <v>287</v>
      </c>
      <c r="F343" s="242"/>
      <c r="G343" s="242" t="s">
        <v>850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857</v>
      </c>
      <c r="B344" s="242" t="s">
        <v>888</v>
      </c>
      <c r="C344" s="246">
        <v>5</v>
      </c>
      <c r="D344" s="246" t="s">
        <v>582</v>
      </c>
      <c r="E344" s="242" t="s">
        <v>287</v>
      </c>
      <c r="F344" s="242"/>
      <c r="G344" s="242" t="s">
        <v>850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858</v>
      </c>
      <c r="B345" s="216" t="s">
        <v>889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859</v>
      </c>
      <c r="B346" s="216" t="s">
        <v>890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860</v>
      </c>
      <c r="B347" s="214" t="s">
        <v>876</v>
      </c>
      <c r="C347" s="213">
        <v>1</v>
      </c>
      <c r="D347" s="213" t="s">
        <v>679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861</v>
      </c>
      <c r="B348" s="214" t="s">
        <v>877</v>
      </c>
      <c r="C348" s="213">
        <v>4</v>
      </c>
      <c r="D348" s="213" t="s">
        <v>679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862</v>
      </c>
      <c r="B349" s="243" t="s">
        <v>878</v>
      </c>
      <c r="C349" s="247">
        <v>1</v>
      </c>
      <c r="D349" s="247" t="s">
        <v>680</v>
      </c>
      <c r="E349" s="243" t="s">
        <v>422</v>
      </c>
      <c r="F349" s="243"/>
      <c r="G349" s="243" t="s">
        <v>850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863</v>
      </c>
      <c r="B350" s="243" t="s">
        <v>879</v>
      </c>
      <c r="C350" s="247">
        <v>4</v>
      </c>
      <c r="D350" s="247" t="s">
        <v>680</v>
      </c>
      <c r="E350" s="243" t="s">
        <v>422</v>
      </c>
      <c r="F350" s="243"/>
      <c r="G350" s="243" t="s">
        <v>850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864</v>
      </c>
      <c r="B351" s="244" t="s">
        <v>880</v>
      </c>
      <c r="C351" s="248">
        <v>1</v>
      </c>
      <c r="D351" s="248" t="s">
        <v>582</v>
      </c>
      <c r="E351" s="244" t="s">
        <v>287</v>
      </c>
      <c r="F351" s="244"/>
      <c r="G351" s="244" t="s">
        <v>850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865</v>
      </c>
      <c r="B352" s="244" t="s">
        <v>881</v>
      </c>
      <c r="C352" s="248">
        <v>4</v>
      </c>
      <c r="D352" s="248" t="s">
        <v>582</v>
      </c>
      <c r="E352" s="244" t="s">
        <v>287</v>
      </c>
      <c r="F352" s="244"/>
      <c r="G352" s="244" t="s">
        <v>850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866</v>
      </c>
      <c r="B353" s="207" t="s">
        <v>882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867</v>
      </c>
      <c r="B354" s="207" t="s">
        <v>883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868</v>
      </c>
      <c r="B355" s="216" t="s">
        <v>884</v>
      </c>
      <c r="C355" s="215">
        <v>1</v>
      </c>
      <c r="D355" s="215" t="s">
        <v>679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869</v>
      </c>
      <c r="B356" s="216" t="s">
        <v>885</v>
      </c>
      <c r="C356" s="215">
        <v>4</v>
      </c>
      <c r="D356" s="215" t="s">
        <v>679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852</v>
      </c>
      <c r="B357" s="244" t="s">
        <v>872</v>
      </c>
      <c r="C357" s="248">
        <v>1</v>
      </c>
      <c r="D357" s="248" t="s">
        <v>679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853</v>
      </c>
      <c r="B358" s="244" t="s">
        <v>873</v>
      </c>
      <c r="C358" s="248">
        <v>4</v>
      </c>
      <c r="D358" s="248" t="s">
        <v>679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1155</v>
      </c>
      <c r="EC358" s="111" t="s">
        <v>1156</v>
      </c>
    </row>
    <row r="359" spans="1:133" hidden="1">
      <c r="A359" s="143" t="s">
        <v>937</v>
      </c>
      <c r="B359" s="143" t="s">
        <v>931</v>
      </c>
      <c r="C359" s="142">
        <v>1</v>
      </c>
      <c r="D359" s="143" t="s">
        <v>682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938</v>
      </c>
      <c r="B360" s="143" t="s">
        <v>931</v>
      </c>
      <c r="C360" s="142">
        <v>5</v>
      </c>
      <c r="D360" s="143" t="s">
        <v>682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939</v>
      </c>
      <c r="B361" s="143" t="s">
        <v>931</v>
      </c>
      <c r="C361" s="142">
        <v>20</v>
      </c>
      <c r="D361" s="143" t="s">
        <v>682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935</v>
      </c>
      <c r="B362" s="265" t="s">
        <v>930</v>
      </c>
      <c r="C362" s="331">
        <v>1</v>
      </c>
      <c r="D362" s="265" t="s">
        <v>680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934</v>
      </c>
      <c r="B363" s="265" t="s">
        <v>930</v>
      </c>
      <c r="C363" s="331">
        <v>5</v>
      </c>
      <c r="D363" s="265" t="s">
        <v>680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936</v>
      </c>
      <c r="B364" s="265" t="s">
        <v>930</v>
      </c>
      <c r="C364" s="331">
        <v>20</v>
      </c>
      <c r="D364" s="265" t="s">
        <v>680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942</v>
      </c>
      <c r="B365" s="132" t="s">
        <v>940</v>
      </c>
      <c r="C365" s="131">
        <v>1</v>
      </c>
      <c r="D365" s="132" t="s">
        <v>680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943</v>
      </c>
      <c r="B366" s="132" t="s">
        <v>940</v>
      </c>
      <c r="C366" s="131">
        <v>5</v>
      </c>
      <c r="D366" s="132" t="s">
        <v>680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944</v>
      </c>
      <c r="B367" s="132" t="s">
        <v>940</v>
      </c>
      <c r="C367" s="131">
        <v>20</v>
      </c>
      <c r="D367" s="132" t="s">
        <v>680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946</v>
      </c>
      <c r="B368" s="266" t="s">
        <v>945</v>
      </c>
      <c r="C368" s="313">
        <v>1</v>
      </c>
      <c r="D368" s="266" t="s">
        <v>680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947</v>
      </c>
      <c r="B369" s="266" t="s">
        <v>945</v>
      </c>
      <c r="C369" s="313">
        <v>5</v>
      </c>
      <c r="D369" s="266" t="s">
        <v>680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948</v>
      </c>
      <c r="B370" s="266" t="s">
        <v>945</v>
      </c>
      <c r="C370" s="313">
        <v>20</v>
      </c>
      <c r="D370" s="266" t="s">
        <v>680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950</v>
      </c>
      <c r="B371" s="267" t="s">
        <v>949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951</v>
      </c>
      <c r="B372" s="267" t="s">
        <v>949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952</v>
      </c>
      <c r="B373" s="267" t="s">
        <v>949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953</v>
      </c>
      <c r="B374" s="128" t="s">
        <v>956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954</v>
      </c>
      <c r="B375" s="128" t="s">
        <v>956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955</v>
      </c>
      <c r="B376" s="128" t="s">
        <v>956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957</v>
      </c>
      <c r="B377" s="140" t="s">
        <v>958</v>
      </c>
      <c r="C377" s="139">
        <v>5</v>
      </c>
      <c r="D377" s="140" t="s">
        <v>683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960</v>
      </c>
      <c r="B378" s="268" t="s">
        <v>959</v>
      </c>
      <c r="C378" s="318">
        <v>1</v>
      </c>
      <c r="D378" s="268" t="s">
        <v>681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961</v>
      </c>
      <c r="B379" s="268" t="s">
        <v>959</v>
      </c>
      <c r="C379" s="318">
        <v>5</v>
      </c>
      <c r="D379" s="268" t="s">
        <v>681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962</v>
      </c>
      <c r="B380" s="268" t="s">
        <v>959</v>
      </c>
      <c r="C380" s="318">
        <v>20</v>
      </c>
      <c r="D380" s="268" t="s">
        <v>681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964</v>
      </c>
      <c r="B381" s="154" t="s">
        <v>963</v>
      </c>
      <c r="C381" s="153">
        <v>1</v>
      </c>
      <c r="D381" s="154" t="s">
        <v>680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965</v>
      </c>
      <c r="B382" s="154" t="s">
        <v>963</v>
      </c>
      <c r="C382" s="153">
        <v>5</v>
      </c>
      <c r="D382" s="154" t="s">
        <v>680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966</v>
      </c>
      <c r="B383" s="154" t="s">
        <v>963</v>
      </c>
      <c r="C383" s="153">
        <v>20</v>
      </c>
      <c r="D383" s="154" t="s">
        <v>680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967</v>
      </c>
      <c r="B384" s="233" t="s">
        <v>969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968</v>
      </c>
      <c r="B385" s="233" t="s">
        <v>969</v>
      </c>
      <c r="C385" s="234">
        <v>5</v>
      </c>
      <c r="D385" s="233" t="s">
        <v>582</v>
      </c>
      <c r="E385" s="233" t="s">
        <v>970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1041</v>
      </c>
      <c r="B386" s="268" t="s">
        <v>1040</v>
      </c>
      <c r="C386" s="318">
        <v>1</v>
      </c>
      <c r="D386" s="268" t="s">
        <v>681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1042</v>
      </c>
      <c r="B387" s="268" t="s">
        <v>1040</v>
      </c>
      <c r="C387" s="318">
        <v>5</v>
      </c>
      <c r="D387" s="268" t="s">
        <v>681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1043</v>
      </c>
      <c r="B388" s="268" t="s">
        <v>1040</v>
      </c>
      <c r="C388" s="318">
        <v>20</v>
      </c>
      <c r="D388" s="268" t="s">
        <v>681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1047</v>
      </c>
      <c r="B389" s="196" t="s">
        <v>1044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1046</v>
      </c>
      <c r="B390" s="196" t="s">
        <v>1044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1045</v>
      </c>
      <c r="B391" s="196" t="s">
        <v>1044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1048</v>
      </c>
      <c r="B392" s="143" t="s">
        <v>1052</v>
      </c>
      <c r="C392" s="142">
        <v>1</v>
      </c>
      <c r="D392" s="143" t="s">
        <v>681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1049</v>
      </c>
      <c r="B393" s="143" t="s">
        <v>1052</v>
      </c>
      <c r="C393" s="142">
        <v>4</v>
      </c>
      <c r="D393" s="143" t="s">
        <v>681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1050</v>
      </c>
      <c r="B394" s="143" t="s">
        <v>1052</v>
      </c>
      <c r="C394" s="142">
        <v>5</v>
      </c>
      <c r="D394" s="143" t="s">
        <v>681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1051</v>
      </c>
      <c r="B395" s="143" t="s">
        <v>1052</v>
      </c>
      <c r="C395" s="142">
        <v>20</v>
      </c>
      <c r="D395" s="143" t="s">
        <v>681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1054</v>
      </c>
      <c r="B396" s="124" t="s">
        <v>1053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1055</v>
      </c>
      <c r="B397" s="124" t="s">
        <v>1053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1057</v>
      </c>
      <c r="B398" s="124" t="s">
        <v>1053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1056</v>
      </c>
      <c r="B399" s="124" t="s">
        <v>1053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1058</v>
      </c>
      <c r="B400" s="151" t="s">
        <v>1060</v>
      </c>
      <c r="C400" s="150">
        <v>1</v>
      </c>
      <c r="D400" s="151" t="s">
        <v>680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1059</v>
      </c>
      <c r="B401" s="151" t="s">
        <v>1060</v>
      </c>
      <c r="C401" s="150">
        <v>5</v>
      </c>
      <c r="D401" s="151" t="s">
        <v>680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1059</v>
      </c>
      <c r="B402" s="151" t="s">
        <v>1060</v>
      </c>
      <c r="C402" s="150">
        <v>20</v>
      </c>
      <c r="D402" s="151" t="s">
        <v>680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1062</v>
      </c>
      <c r="B403" s="272" t="s">
        <v>1061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1063</v>
      </c>
      <c r="B404" s="272" t="s">
        <v>1061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1065</v>
      </c>
      <c r="B405" s="130" t="s">
        <v>1064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1066</v>
      </c>
      <c r="B406" s="130" t="s">
        <v>1064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1067</v>
      </c>
      <c r="B407" s="130" t="s">
        <v>1064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1068</v>
      </c>
      <c r="B408" s="130" t="s">
        <v>1064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1070</v>
      </c>
      <c r="B409" s="200" t="s">
        <v>1069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1071</v>
      </c>
      <c r="B410" s="200" t="s">
        <v>1069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1072</v>
      </c>
      <c r="B411" s="200" t="s">
        <v>1069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1073</v>
      </c>
      <c r="B412" s="200" t="s">
        <v>1069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1075</v>
      </c>
      <c r="B413" s="196" t="s">
        <v>1074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1079</v>
      </c>
      <c r="B414" s="196" t="s">
        <v>1074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1076</v>
      </c>
      <c r="B415" s="196" t="s">
        <v>1074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1077</v>
      </c>
      <c r="B416" s="196" t="s">
        <v>1074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1078</v>
      </c>
      <c r="B417" s="196" t="s">
        <v>1074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1080</v>
      </c>
      <c r="B418" s="200" t="s">
        <v>1084</v>
      </c>
      <c r="C418" s="251">
        <v>1</v>
      </c>
      <c r="D418" s="200" t="s">
        <v>679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1081</v>
      </c>
      <c r="B419" s="200" t="s">
        <v>1084</v>
      </c>
      <c r="C419" s="251">
        <v>4</v>
      </c>
      <c r="D419" s="200" t="s">
        <v>679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1082</v>
      </c>
      <c r="B420" s="200" t="s">
        <v>1084</v>
      </c>
      <c r="C420" s="251">
        <v>5</v>
      </c>
      <c r="D420" s="200" t="s">
        <v>679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1083</v>
      </c>
      <c r="B421" s="200" t="s">
        <v>1084</v>
      </c>
      <c r="C421" s="251">
        <v>20</v>
      </c>
      <c r="D421" s="200" t="s">
        <v>679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1086</v>
      </c>
      <c r="B422" s="124" t="s">
        <v>1085</v>
      </c>
      <c r="C422" s="123">
        <v>1</v>
      </c>
      <c r="D422" s="124" t="s">
        <v>679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1087</v>
      </c>
      <c r="B423" s="124" t="s">
        <v>1085</v>
      </c>
      <c r="C423" s="123">
        <v>4</v>
      </c>
      <c r="D423" s="124" t="s">
        <v>679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1088</v>
      </c>
      <c r="B424" s="124" t="s">
        <v>1085</v>
      </c>
      <c r="C424" s="123">
        <v>5</v>
      </c>
      <c r="D424" s="124" t="s">
        <v>679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1089</v>
      </c>
      <c r="B425" s="124" t="s">
        <v>1085</v>
      </c>
      <c r="C425" s="123">
        <v>20</v>
      </c>
      <c r="D425" s="124" t="s">
        <v>679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1091</v>
      </c>
      <c r="B426" s="132" t="s">
        <v>1090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1092</v>
      </c>
      <c r="B427" s="132" t="s">
        <v>1090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1093</v>
      </c>
      <c r="B428" s="132" t="s">
        <v>1090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1094</v>
      </c>
      <c r="B429" s="132" t="s">
        <v>1090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1095</v>
      </c>
      <c r="B430" s="132" t="s">
        <v>1090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1096</v>
      </c>
      <c r="B431" s="136" t="s">
        <v>1098</v>
      </c>
      <c r="C431" s="135">
        <v>1</v>
      </c>
      <c r="D431" s="136" t="s">
        <v>1099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1097</v>
      </c>
      <c r="B432" s="136" t="s">
        <v>1098</v>
      </c>
      <c r="C432" s="135">
        <v>5</v>
      </c>
      <c r="D432" s="136" t="s">
        <v>1099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1101</v>
      </c>
      <c r="B433" s="200" t="s">
        <v>1100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1102</v>
      </c>
      <c r="B434" s="200" t="s">
        <v>1100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1103</v>
      </c>
      <c r="B435" s="200" t="s">
        <v>1100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1104</v>
      </c>
      <c r="B436" s="273" t="s">
        <v>1107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1105</v>
      </c>
      <c r="B437" s="273" t="s">
        <v>1107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1106</v>
      </c>
      <c r="B438" s="273" t="s">
        <v>1107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1108</v>
      </c>
      <c r="B439" s="272" t="s">
        <v>1112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1109</v>
      </c>
      <c r="B440" s="272" t="s">
        <v>1112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1110</v>
      </c>
      <c r="B441" s="272" t="s">
        <v>1112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1111</v>
      </c>
      <c r="B442" s="272" t="s">
        <v>1112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1113</v>
      </c>
      <c r="B443" s="200" t="s">
        <v>1116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1114</v>
      </c>
      <c r="B444" s="200" t="s">
        <v>1116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1115</v>
      </c>
      <c r="B445" s="200" t="s">
        <v>1116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1117</v>
      </c>
      <c r="B446" s="124" t="s">
        <v>1120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1118</v>
      </c>
      <c r="B447" s="124" t="s">
        <v>1120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1119</v>
      </c>
      <c r="B448" s="124" t="s">
        <v>1120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1121</v>
      </c>
      <c r="B449" s="196" t="s">
        <v>1125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1122</v>
      </c>
      <c r="B450" s="196" t="s">
        <v>1125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1123</v>
      </c>
      <c r="B451" s="196" t="s">
        <v>1125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1124</v>
      </c>
      <c r="B452" s="196" t="s">
        <v>1125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1126</v>
      </c>
      <c r="B453" s="143" t="s">
        <v>1130</v>
      </c>
      <c r="C453" s="142">
        <v>1</v>
      </c>
      <c r="D453" s="143" t="s">
        <v>679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1127</v>
      </c>
      <c r="B454" s="143" t="s">
        <v>1130</v>
      </c>
      <c r="C454" s="142">
        <v>4</v>
      </c>
      <c r="D454" s="143" t="s">
        <v>679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1128</v>
      </c>
      <c r="B455" s="143" t="s">
        <v>1130</v>
      </c>
      <c r="C455" s="142">
        <v>5</v>
      </c>
      <c r="D455" s="143" t="s">
        <v>679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1129</v>
      </c>
      <c r="B456" s="143" t="s">
        <v>1130</v>
      </c>
      <c r="C456" s="142">
        <v>20</v>
      </c>
      <c r="D456" s="143" t="s">
        <v>679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1131</v>
      </c>
      <c r="B457" s="200" t="s">
        <v>1135</v>
      </c>
      <c r="C457" s="251">
        <v>1</v>
      </c>
      <c r="D457" s="200" t="s">
        <v>1136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1132</v>
      </c>
      <c r="B458" s="200" t="s">
        <v>1135</v>
      </c>
      <c r="C458" s="251">
        <v>4</v>
      </c>
      <c r="D458" s="200" t="s">
        <v>1136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1133</v>
      </c>
      <c r="B459" s="200" t="s">
        <v>1135</v>
      </c>
      <c r="C459" s="251">
        <v>5</v>
      </c>
      <c r="D459" s="200" t="s">
        <v>1136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1134</v>
      </c>
      <c r="B460" s="200" t="s">
        <v>1135</v>
      </c>
      <c r="C460" s="251">
        <v>20</v>
      </c>
      <c r="D460" s="200" t="s">
        <v>1136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1139</v>
      </c>
      <c r="B461" s="136" t="s">
        <v>1138</v>
      </c>
      <c r="C461" s="135">
        <v>1</v>
      </c>
      <c r="D461" s="136" t="s">
        <v>679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1140</v>
      </c>
      <c r="B462" s="136" t="s">
        <v>1138</v>
      </c>
      <c r="C462" s="135">
        <v>4</v>
      </c>
      <c r="D462" s="136" t="s">
        <v>679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1141</v>
      </c>
      <c r="B463" s="136" t="s">
        <v>1138</v>
      </c>
      <c r="C463" s="135">
        <v>5</v>
      </c>
      <c r="D463" s="136" t="s">
        <v>679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1142</v>
      </c>
      <c r="B464" s="136" t="s">
        <v>1138</v>
      </c>
      <c r="C464" s="135">
        <v>20</v>
      </c>
      <c r="D464" s="136" t="s">
        <v>679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1143</v>
      </c>
      <c r="B465" s="124" t="s">
        <v>1147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1144</v>
      </c>
      <c r="B466" s="124" t="s">
        <v>1147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1145</v>
      </c>
      <c r="B467" s="124" t="s">
        <v>1147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1146</v>
      </c>
      <c r="B468" s="124" t="s">
        <v>1147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1148</v>
      </c>
      <c r="B469" s="147" t="s">
        <v>1152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1149</v>
      </c>
      <c r="B470" s="147" t="s">
        <v>1152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1150</v>
      </c>
      <c r="B471" s="147" t="s">
        <v>1152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1151</v>
      </c>
      <c r="B472" s="147" t="s">
        <v>1152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1465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1465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1465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1465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1466</v>
      </c>
      <c r="C477" s="131">
        <v>1</v>
      </c>
      <c r="D477" s="132" t="s">
        <v>682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1466</v>
      </c>
      <c r="C478" s="131">
        <v>4</v>
      </c>
      <c r="D478" s="132" t="s">
        <v>682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1466</v>
      </c>
      <c r="C479" s="131">
        <v>60</v>
      </c>
      <c r="D479" s="132" t="s">
        <v>682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1467</v>
      </c>
      <c r="C480" s="142">
        <v>1</v>
      </c>
      <c r="D480" s="143" t="s">
        <v>679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1467</v>
      </c>
      <c r="C481" s="142">
        <v>4</v>
      </c>
      <c r="D481" s="143" t="s">
        <v>679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1467</v>
      </c>
      <c r="C482" s="142">
        <v>5</v>
      </c>
      <c r="D482" s="143" t="s">
        <v>679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1467</v>
      </c>
      <c r="C483" s="142">
        <v>20</v>
      </c>
      <c r="D483" s="143" t="s">
        <v>679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1468</v>
      </c>
      <c r="C484" s="251">
        <v>1</v>
      </c>
      <c r="D484" s="200" t="s">
        <v>582</v>
      </c>
      <c r="E484" s="200" t="s">
        <v>1475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1468</v>
      </c>
      <c r="C485" s="251">
        <v>4</v>
      </c>
      <c r="D485" s="200" t="s">
        <v>582</v>
      </c>
      <c r="E485" s="200" t="s">
        <v>1475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1468</v>
      </c>
      <c r="C486" s="251">
        <v>60</v>
      </c>
      <c r="D486" s="200" t="s">
        <v>582</v>
      </c>
      <c r="E486" s="200" t="s">
        <v>1475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1469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1469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1469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1470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1470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1470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1471</v>
      </c>
      <c r="C493" s="150">
        <v>1</v>
      </c>
      <c r="D493" s="151" t="s">
        <v>679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1471</v>
      </c>
      <c r="C494" s="150">
        <v>4</v>
      </c>
      <c r="D494" s="151" t="s">
        <v>679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1471</v>
      </c>
      <c r="C495" s="150">
        <v>60</v>
      </c>
      <c r="D495" s="151" t="s">
        <v>679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1472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1472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1472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1473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1473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1473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1473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1474</v>
      </c>
      <c r="C503" s="129">
        <v>1</v>
      </c>
      <c r="D503" s="130" t="s">
        <v>683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1474</v>
      </c>
      <c r="C504" s="129">
        <v>4</v>
      </c>
      <c r="D504" s="130" t="s">
        <v>683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1474</v>
      </c>
      <c r="C505" s="129">
        <v>20</v>
      </c>
      <c r="D505" s="130" t="s">
        <v>683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DS1:DU1"/>
    <mergeCell ref="CR1:CU1"/>
    <mergeCell ref="CV1:DC1"/>
    <mergeCell ref="DG1:DJ1"/>
    <mergeCell ref="DK1:DL1"/>
    <mergeCell ref="DM1:DR1"/>
    <mergeCell ref="DE1:DF1"/>
    <mergeCell ref="A1:A2"/>
    <mergeCell ref="B1:B2"/>
    <mergeCell ref="C1:C2"/>
    <mergeCell ref="D1:D2"/>
    <mergeCell ref="E1:E2"/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1"/>
  <sheetViews>
    <sheetView workbookViewId="0">
      <selection activeCell="D19" sqref="D19"/>
    </sheetView>
  </sheetViews>
  <sheetFormatPr defaultRowHeight="12.75"/>
  <cols>
    <col min="4" max="4" width="46.28515625" bestFit="1" customWidth="1"/>
    <col min="5" max="5" width="104.5703125" bestFit="1" customWidth="1"/>
  </cols>
  <sheetData>
    <row r="5" spans="4:5" ht="15">
      <c r="E5" s="56"/>
    </row>
    <row r="7" spans="4:5" ht="15">
      <c r="D7" t="s">
        <v>2577</v>
      </c>
      <c r="E7" s="56" t="s">
        <v>2576</v>
      </c>
    </row>
    <row r="9" spans="4:5" ht="15">
      <c r="D9" t="s">
        <v>2580</v>
      </c>
      <c r="E9" s="56" t="s">
        <v>2578</v>
      </c>
    </row>
    <row r="11" spans="4:5" ht="15">
      <c r="D11" t="s">
        <v>2581</v>
      </c>
      <c r="E11" s="56" t="s">
        <v>2579</v>
      </c>
    </row>
  </sheetData>
  <hyperlinks>
    <hyperlink ref="E7" r:id="rId1"/>
    <hyperlink ref="E9" r:id="rId2"/>
    <hyperlink ref="E11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61"/>
  <sheetViews>
    <sheetView topLeftCell="A34" workbookViewId="0">
      <selection activeCell="H58" sqref="H58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910</v>
      </c>
      <c r="G13" s="56" t="s">
        <v>610</v>
      </c>
      <c r="J13" t="s">
        <v>928</v>
      </c>
    </row>
    <row r="14" spans="3:10">
      <c r="G14" t="s">
        <v>909</v>
      </c>
      <c r="J14" t="s">
        <v>927</v>
      </c>
    </row>
    <row r="16" spans="3:10" ht="15">
      <c r="E16" s="56" t="s">
        <v>924</v>
      </c>
      <c r="G16" t="s">
        <v>925</v>
      </c>
    </row>
    <row r="17" spans="3:7">
      <c r="G17" t="s">
        <v>926</v>
      </c>
    </row>
    <row r="20" spans="3:7" ht="15">
      <c r="C20" t="s">
        <v>929</v>
      </c>
      <c r="F20" s="56" t="s">
        <v>2021</v>
      </c>
    </row>
    <row r="21" spans="3:7" ht="15">
      <c r="E21" t="s">
        <v>2192</v>
      </c>
      <c r="F21" s="56" t="s">
        <v>610</v>
      </c>
    </row>
    <row r="22" spans="3:7">
      <c r="E22" t="s">
        <v>2022</v>
      </c>
      <c r="F22" t="s">
        <v>2020</v>
      </c>
    </row>
    <row r="24" spans="3:7" ht="15.75">
      <c r="C24" t="s">
        <v>1524</v>
      </c>
      <c r="E24" s="56" t="s">
        <v>1530</v>
      </c>
      <c r="G24" s="341" t="s">
        <v>1533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1532</v>
      </c>
      <c r="E28" s="56" t="s">
        <v>1531</v>
      </c>
      <c r="G28" s="56" t="s">
        <v>610</v>
      </c>
    </row>
    <row r="29" spans="3:7">
      <c r="G29" t="s">
        <v>611</v>
      </c>
    </row>
    <row r="31" spans="3:7" ht="15">
      <c r="E31" s="56" t="s">
        <v>1537</v>
      </c>
      <c r="G31" t="s">
        <v>1538</v>
      </c>
    </row>
    <row r="32" spans="3:7">
      <c r="G32" t="s">
        <v>1539</v>
      </c>
    </row>
    <row r="34" spans="3:15">
      <c r="E34" t="s">
        <v>1540</v>
      </c>
      <c r="G34" t="s">
        <v>610</v>
      </c>
    </row>
    <row r="35" spans="3:15">
      <c r="G35" t="s">
        <v>1541</v>
      </c>
    </row>
    <row r="37" spans="3:15" ht="15">
      <c r="C37" t="s">
        <v>1734</v>
      </c>
      <c r="E37" s="56" t="s">
        <v>1735</v>
      </c>
      <c r="G37" t="s">
        <v>610</v>
      </c>
    </row>
    <row r="38" spans="3:15">
      <c r="G38" t="s">
        <v>1736</v>
      </c>
    </row>
    <row r="42" spans="3:15" ht="15">
      <c r="C42" t="s">
        <v>2062</v>
      </c>
      <c r="E42" s="56" t="s">
        <v>2063</v>
      </c>
      <c r="G42" t="s">
        <v>610</v>
      </c>
      <c r="K42" s="56" t="s">
        <v>2069</v>
      </c>
      <c r="O42" t="s">
        <v>610</v>
      </c>
    </row>
    <row r="43" spans="3:15">
      <c r="G43" t="s">
        <v>2064</v>
      </c>
      <c r="O43" t="s">
        <v>2064</v>
      </c>
    </row>
    <row r="45" spans="3:15" ht="15">
      <c r="C45" t="s">
        <v>2065</v>
      </c>
      <c r="E45" s="56" t="s">
        <v>2066</v>
      </c>
      <c r="G45" t="s">
        <v>614</v>
      </c>
    </row>
    <row r="46" spans="3:15">
      <c r="G46" t="s">
        <v>611</v>
      </c>
    </row>
    <row r="48" spans="3:15">
      <c r="F48" t="s">
        <v>2068</v>
      </c>
      <c r="G48" t="s">
        <v>2067</v>
      </c>
    </row>
    <row r="49" spans="3:7">
      <c r="G49" t="s">
        <v>611</v>
      </c>
    </row>
    <row r="51" spans="3:7" ht="15">
      <c r="C51" t="s">
        <v>2070</v>
      </c>
      <c r="E51" s="56" t="s">
        <v>924</v>
      </c>
      <c r="G51" t="s">
        <v>925</v>
      </c>
    </row>
    <row r="52" spans="3:7">
      <c r="G52" t="s">
        <v>926</v>
      </c>
    </row>
    <row r="55" spans="3:7" ht="15">
      <c r="C55" t="s">
        <v>2071</v>
      </c>
      <c r="E55" s="56" t="s">
        <v>2072</v>
      </c>
      <c r="G55" t="s">
        <v>618</v>
      </c>
    </row>
    <row r="56" spans="3:7">
      <c r="G56" t="s">
        <v>2073</v>
      </c>
    </row>
    <row r="60" spans="3:7" ht="15">
      <c r="C60" t="s">
        <v>2582</v>
      </c>
      <c r="E60" s="56" t="s">
        <v>2583</v>
      </c>
      <c r="F60" t="s">
        <v>2585</v>
      </c>
      <c r="G60">
        <v>2057701</v>
      </c>
    </row>
    <row r="61" spans="3:7">
      <c r="F61" t="s">
        <v>2586</v>
      </c>
      <c r="G61" s="472" t="s">
        <v>2584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  <hyperlink ref="E60" r:id="rId20"/>
  </hyperlinks>
  <pageMargins left="0.7" right="0.7" top="0.75" bottom="0.75" header="0.3" footer="0.3"/>
  <pageSetup paperSize="9" orientation="portrait"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1308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1305</v>
      </c>
      <c r="F3" s="266" t="s">
        <v>1307</v>
      </c>
      <c r="G3" s="266">
        <v>0.5</v>
      </c>
      <c r="H3" s="266">
        <v>1</v>
      </c>
      <c r="I3" s="266">
        <v>4</v>
      </c>
      <c r="J3" s="266">
        <v>5</v>
      </c>
      <c r="K3" s="266" t="s">
        <v>1352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1309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1310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1311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1344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1345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1346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1312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1347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1313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1314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1315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1316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1317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1318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1319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1320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1321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1322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1323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1324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1325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1326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1327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1328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1329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1330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1331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1332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1333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1334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1335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1336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1337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1338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1339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1340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1341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1342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1343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1348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1349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1350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1351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1353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1354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1355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1356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1357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1358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1359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1457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1458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1456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1459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1460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1461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1462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1464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1463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499" t="s">
        <v>1305</v>
      </c>
      <c r="B2" s="499" t="s">
        <v>1307</v>
      </c>
      <c r="C2" s="499" t="s">
        <v>1308</v>
      </c>
      <c r="D2" s="499"/>
      <c r="E2" s="499"/>
      <c r="F2" s="499"/>
    </row>
    <row r="3" spans="1:6">
      <c r="A3" s="499"/>
      <c r="B3" s="499"/>
      <c r="C3" s="500">
        <v>0.5</v>
      </c>
      <c r="D3" s="500">
        <v>1</v>
      </c>
      <c r="E3" s="500">
        <v>4</v>
      </c>
      <c r="F3" s="500">
        <v>5</v>
      </c>
    </row>
    <row r="4" spans="1:6">
      <c r="A4" s="313" t="s">
        <v>1305</v>
      </c>
      <c r="B4" s="266" t="s">
        <v>1307</v>
      </c>
      <c r="C4" s="501"/>
      <c r="D4" s="501"/>
      <c r="E4" s="501"/>
      <c r="F4" s="501"/>
    </row>
    <row r="5" spans="1:6">
      <c r="A5" s="313">
        <v>1</v>
      </c>
      <c r="B5" s="266" t="s">
        <v>1309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1310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1311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1344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1345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1346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1312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1347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1313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1314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1315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1316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1317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1318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1319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1320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1321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1322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1323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1324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1325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1326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1327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1328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1329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1330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1331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1332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1333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1334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1335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1336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1337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1338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1339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1340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1341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1342</v>
      </c>
      <c r="C42" s="335"/>
      <c r="D42" s="335"/>
      <c r="E42" s="335"/>
      <c r="F42" s="335"/>
    </row>
    <row r="43" spans="1:6">
      <c r="A43" s="313">
        <v>39</v>
      </c>
      <c r="B43" s="266" t="s">
        <v>1343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1348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1349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1350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1351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1353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1354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1355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1356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1357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1358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1359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1457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1458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1456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1459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1460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1461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1462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1464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1463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1003</v>
      </c>
    </row>
    <row r="6" spans="1:13" ht="15">
      <c r="A6" s="271" t="s">
        <v>1002</v>
      </c>
      <c r="B6" s="269">
        <v>1</v>
      </c>
      <c r="C6" s="269">
        <v>4</v>
      </c>
      <c r="D6" s="269">
        <v>5</v>
      </c>
      <c r="F6" s="271" t="s">
        <v>1035</v>
      </c>
      <c r="G6" s="42">
        <v>1</v>
      </c>
      <c r="H6" s="42">
        <v>4</v>
      </c>
      <c r="I6" s="42">
        <v>5</v>
      </c>
      <c r="K6" t="s">
        <v>1036</v>
      </c>
      <c r="L6" s="315" t="s">
        <v>1360</v>
      </c>
      <c r="M6" s="315" t="s">
        <v>1361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1004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1362</v>
      </c>
      <c r="L8" s="315" t="s">
        <v>1363</v>
      </c>
      <c r="M8" s="315"/>
    </row>
    <row r="9" spans="1:13" ht="15">
      <c r="A9" s="271" t="s">
        <v>1005</v>
      </c>
      <c r="B9" s="269">
        <v>327</v>
      </c>
      <c r="C9" s="269"/>
      <c r="D9" s="269">
        <v>1475</v>
      </c>
      <c r="F9" s="42" t="s">
        <v>1018</v>
      </c>
      <c r="G9" s="42">
        <v>310</v>
      </c>
      <c r="H9" s="42">
        <v>1093</v>
      </c>
      <c r="I9" s="42"/>
      <c r="K9" t="s">
        <v>1364</v>
      </c>
      <c r="L9" s="315" t="s">
        <v>1363</v>
      </c>
      <c r="M9" s="315"/>
    </row>
    <row r="10" spans="1:13" ht="15">
      <c r="A10" s="271" t="s">
        <v>1006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1365</v>
      </c>
      <c r="L10" s="315" t="s">
        <v>1363</v>
      </c>
      <c r="M10" s="315"/>
    </row>
    <row r="11" spans="1:13" ht="15">
      <c r="A11" s="271" t="s">
        <v>1007</v>
      </c>
      <c r="B11" s="269">
        <v>242</v>
      </c>
      <c r="C11" s="269">
        <v>910</v>
      </c>
      <c r="D11" s="269">
        <v>1070</v>
      </c>
      <c r="F11" s="42" t="s">
        <v>1020</v>
      </c>
      <c r="G11" s="42"/>
      <c r="H11" s="42"/>
      <c r="I11" s="42">
        <v>1030</v>
      </c>
      <c r="K11" t="s">
        <v>1366</v>
      </c>
      <c r="L11" s="315" t="s">
        <v>1363</v>
      </c>
      <c r="M11" s="315"/>
    </row>
    <row r="12" spans="1:13" ht="15">
      <c r="A12" s="271" t="s">
        <v>1008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1367</v>
      </c>
      <c r="L12" s="315" t="s">
        <v>1363</v>
      </c>
      <c r="M12" s="315" t="s">
        <v>1363</v>
      </c>
    </row>
    <row r="13" spans="1:13" ht="15">
      <c r="A13" s="271" t="s">
        <v>1009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1368</v>
      </c>
      <c r="L13" s="315"/>
      <c r="M13" s="315" t="s">
        <v>1363</v>
      </c>
    </row>
    <row r="14" spans="1:13" ht="15">
      <c r="A14" s="271" t="s">
        <v>1010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1369</v>
      </c>
      <c r="L14" s="315" t="s">
        <v>1363</v>
      </c>
      <c r="M14" s="315"/>
    </row>
    <row r="15" spans="1:13" ht="15">
      <c r="A15" s="271" t="s">
        <v>1011</v>
      </c>
      <c r="B15" s="269">
        <v>268</v>
      </c>
      <c r="C15" s="269">
        <v>1025</v>
      </c>
      <c r="D15" s="269">
        <v>1050</v>
      </c>
      <c r="F15" s="42" t="s">
        <v>1019</v>
      </c>
      <c r="G15" s="165">
        <v>267</v>
      </c>
      <c r="H15" s="165">
        <v>1035</v>
      </c>
      <c r="I15" s="42"/>
      <c r="K15" t="s">
        <v>1370</v>
      </c>
      <c r="L15" s="315" t="s">
        <v>1363</v>
      </c>
      <c r="M15" s="315"/>
    </row>
    <row r="16" spans="1:13" ht="15">
      <c r="A16" s="271" t="s">
        <v>1012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1371</v>
      </c>
      <c r="L16" s="315" t="s">
        <v>1363</v>
      </c>
      <c r="M16" s="315"/>
    </row>
    <row r="17" spans="1:13" ht="15">
      <c r="A17" s="271" t="s">
        <v>1013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1372</v>
      </c>
      <c r="L17" s="315"/>
      <c r="M17" s="315" t="s">
        <v>1363</v>
      </c>
    </row>
    <row r="18" spans="1:13" ht="15">
      <c r="A18" s="271" t="s">
        <v>1014</v>
      </c>
      <c r="B18" s="269">
        <v>277</v>
      </c>
      <c r="C18" s="269">
        <v>990</v>
      </c>
      <c r="D18" s="269">
        <v>1215</v>
      </c>
      <c r="F18" s="42" t="s">
        <v>963</v>
      </c>
      <c r="G18" s="42">
        <v>403</v>
      </c>
      <c r="H18" s="42"/>
      <c r="I18" s="42">
        <v>1490</v>
      </c>
      <c r="K18" t="s">
        <v>1373</v>
      </c>
      <c r="L18" s="315"/>
      <c r="M18" s="315" t="s">
        <v>1363</v>
      </c>
    </row>
    <row r="19" spans="1:13" ht="15">
      <c r="A19" s="271" t="s">
        <v>1015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1374</v>
      </c>
      <c r="L19" s="315"/>
      <c r="M19" s="315" t="s">
        <v>1363</v>
      </c>
    </row>
    <row r="20" spans="1:13" ht="15">
      <c r="A20" s="271" t="s">
        <v>1016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1375</v>
      </c>
      <c r="L20" s="315" t="s">
        <v>1363</v>
      </c>
      <c r="M20" s="315"/>
    </row>
    <row r="21" spans="1:13" ht="15">
      <c r="A21" s="271" t="s">
        <v>1017</v>
      </c>
      <c r="B21" s="269">
        <v>277</v>
      </c>
      <c r="C21" s="269">
        <v>970</v>
      </c>
      <c r="D21" s="269"/>
      <c r="F21" s="42" t="s">
        <v>1021</v>
      </c>
      <c r="G21" s="42">
        <v>346</v>
      </c>
      <c r="H21" s="42"/>
      <c r="I21" s="42">
        <v>1568</v>
      </c>
      <c r="K21" t="s">
        <v>1376</v>
      </c>
      <c r="L21" s="315" t="s">
        <v>1363</v>
      </c>
      <c r="M21" s="315" t="s">
        <v>1363</v>
      </c>
    </row>
    <row r="22" spans="1:13">
      <c r="A22" s="42" t="s">
        <v>1023</v>
      </c>
      <c r="B22" s="165">
        <v>253</v>
      </c>
      <c r="C22" s="42"/>
      <c r="D22" s="165">
        <v>1045</v>
      </c>
      <c r="K22" t="s">
        <v>1377</v>
      </c>
      <c r="L22" s="315"/>
      <c r="M22" s="315" t="s">
        <v>1363</v>
      </c>
    </row>
    <row r="23" spans="1:13">
      <c r="A23" s="42" t="s">
        <v>1024</v>
      </c>
      <c r="B23" s="165">
        <v>205</v>
      </c>
      <c r="C23" s="165">
        <v>770</v>
      </c>
      <c r="D23" s="42"/>
      <c r="K23" t="s">
        <v>1378</v>
      </c>
      <c r="L23" s="315" t="s">
        <v>1363</v>
      </c>
      <c r="M23" s="315"/>
    </row>
    <row r="24" spans="1:13">
      <c r="K24" t="s">
        <v>1379</v>
      </c>
      <c r="L24" s="315" t="s">
        <v>1363</v>
      </c>
      <c r="M24" s="315"/>
    </row>
    <row r="25" spans="1:13">
      <c r="K25" t="s">
        <v>1380</v>
      </c>
      <c r="L25" s="315" t="s">
        <v>1363</v>
      </c>
      <c r="M25" s="315"/>
    </row>
    <row r="26" spans="1:13">
      <c r="K26" t="s">
        <v>1381</v>
      </c>
      <c r="L26" s="315" t="s">
        <v>1363</v>
      </c>
      <c r="M26" s="315"/>
    </row>
    <row r="27" spans="1:13">
      <c r="K27" t="s">
        <v>1382</v>
      </c>
      <c r="L27" s="315" t="s">
        <v>1363</v>
      </c>
      <c r="M27" s="315" t="s">
        <v>1363</v>
      </c>
    </row>
    <row r="28" spans="1:13" ht="15">
      <c r="A28" s="316" t="s">
        <v>1433</v>
      </c>
      <c r="B28" s="316" t="s">
        <v>1360</v>
      </c>
      <c r="C28" s="316" t="s">
        <v>1361</v>
      </c>
      <c r="D28" s="316" t="s">
        <v>1434</v>
      </c>
      <c r="E28" s="316" t="s">
        <v>1435</v>
      </c>
      <c r="K28" t="s">
        <v>1383</v>
      </c>
      <c r="L28" s="315" t="s">
        <v>1363</v>
      </c>
      <c r="M28" s="315"/>
    </row>
    <row r="29" spans="1:13">
      <c r="A29" s="314" t="s">
        <v>1364</v>
      </c>
      <c r="B29" s="314" t="s">
        <v>1363</v>
      </c>
      <c r="C29" s="314"/>
      <c r="D29" s="314">
        <v>3010</v>
      </c>
      <c r="E29" s="314">
        <v>8450</v>
      </c>
      <c r="K29" t="s">
        <v>1384</v>
      </c>
      <c r="L29" s="315" t="s">
        <v>1363</v>
      </c>
      <c r="M29" s="315"/>
    </row>
    <row r="30" spans="1:13">
      <c r="A30" s="314" t="s">
        <v>1368</v>
      </c>
      <c r="B30" s="314"/>
      <c r="C30" s="314" t="s">
        <v>1363</v>
      </c>
      <c r="D30" s="314">
        <v>3450</v>
      </c>
      <c r="E30" s="314">
        <v>10180</v>
      </c>
      <c r="K30" t="s">
        <v>1385</v>
      </c>
      <c r="L30" s="315" t="s">
        <v>1363</v>
      </c>
      <c r="M30" s="315"/>
    </row>
    <row r="31" spans="1:13">
      <c r="A31" s="314" t="s">
        <v>1394</v>
      </c>
      <c r="B31" s="314" t="s">
        <v>1363</v>
      </c>
      <c r="C31" s="314" t="s">
        <v>1363</v>
      </c>
      <c r="D31" s="314">
        <v>4200</v>
      </c>
      <c r="E31" s="314">
        <v>10820</v>
      </c>
      <c r="K31" t="s">
        <v>1386</v>
      </c>
      <c r="L31" s="315" t="s">
        <v>1363</v>
      </c>
      <c r="M31" s="315" t="s">
        <v>1363</v>
      </c>
    </row>
    <row r="32" spans="1:13">
      <c r="A32" s="314" t="s">
        <v>1395</v>
      </c>
      <c r="B32" s="314" t="s">
        <v>1363</v>
      </c>
      <c r="C32" s="314" t="s">
        <v>1363</v>
      </c>
      <c r="D32" s="314">
        <v>4070</v>
      </c>
      <c r="E32" s="314">
        <v>10200</v>
      </c>
      <c r="K32" t="s">
        <v>1387</v>
      </c>
      <c r="L32" s="315" t="s">
        <v>1363</v>
      </c>
      <c r="M32" s="315"/>
    </row>
    <row r="33" spans="1:13">
      <c r="A33" s="314" t="s">
        <v>1398</v>
      </c>
      <c r="B33" s="314"/>
      <c r="C33" s="314" t="s">
        <v>1363</v>
      </c>
      <c r="D33" s="314">
        <v>3272</v>
      </c>
      <c r="E33" s="314">
        <v>9810</v>
      </c>
      <c r="K33" t="s">
        <v>1388</v>
      </c>
      <c r="L33" s="315" t="s">
        <v>1363</v>
      </c>
      <c r="M33" s="315"/>
    </row>
    <row r="34" spans="1:13">
      <c r="A34" s="314" t="s">
        <v>1405</v>
      </c>
      <c r="B34" s="314" t="s">
        <v>1363</v>
      </c>
      <c r="C34" s="314" t="s">
        <v>1363</v>
      </c>
      <c r="D34" s="314">
        <v>4682</v>
      </c>
      <c r="E34" s="314">
        <v>13345</v>
      </c>
      <c r="K34" t="s">
        <v>1389</v>
      </c>
      <c r="L34" s="315" t="s">
        <v>1363</v>
      </c>
      <c r="M34" s="315" t="s">
        <v>1363</v>
      </c>
    </row>
    <row r="35" spans="1:13">
      <c r="A35" s="314" t="s">
        <v>1416</v>
      </c>
      <c r="B35" s="314" t="s">
        <v>1363</v>
      </c>
      <c r="C35" s="314"/>
      <c r="D35" s="314">
        <v>3450</v>
      </c>
      <c r="E35" s="314">
        <v>9510</v>
      </c>
      <c r="K35" t="s">
        <v>1390</v>
      </c>
      <c r="L35" s="315"/>
      <c r="M35" s="315" t="s">
        <v>1363</v>
      </c>
    </row>
    <row r="36" spans="1:13">
      <c r="K36" t="s">
        <v>1391</v>
      </c>
      <c r="L36" s="315" t="s">
        <v>1363</v>
      </c>
      <c r="M36" s="315"/>
    </row>
    <row r="37" spans="1:13">
      <c r="K37" t="s">
        <v>1392</v>
      </c>
      <c r="L37" s="315" t="s">
        <v>1363</v>
      </c>
      <c r="M37" s="315"/>
    </row>
    <row r="38" spans="1:13">
      <c r="K38" t="s">
        <v>1393</v>
      </c>
      <c r="L38" s="315" t="s">
        <v>1363</v>
      </c>
      <c r="M38" s="315"/>
    </row>
    <row r="39" spans="1:13">
      <c r="L39" s="315"/>
      <c r="M39" s="315"/>
    </row>
    <row r="40" spans="1:13">
      <c r="K40" t="s">
        <v>1394</v>
      </c>
      <c r="L40" s="315" t="s">
        <v>1363</v>
      </c>
      <c r="M40" s="315" t="s">
        <v>1363</v>
      </c>
    </row>
    <row r="41" spans="1:13">
      <c r="K41" t="s">
        <v>1395</v>
      </c>
      <c r="L41" s="315" t="s">
        <v>1363</v>
      </c>
      <c r="M41" s="315" t="s">
        <v>1363</v>
      </c>
    </row>
    <row r="42" spans="1:13">
      <c r="K42" t="s">
        <v>1396</v>
      </c>
      <c r="L42" s="315"/>
      <c r="M42" s="315" t="s">
        <v>1363</v>
      </c>
    </row>
    <row r="43" spans="1:13">
      <c r="K43" t="s">
        <v>1397</v>
      </c>
      <c r="L43" s="315" t="s">
        <v>1363</v>
      </c>
      <c r="M43" s="315"/>
    </row>
    <row r="44" spans="1:13">
      <c r="K44" t="s">
        <v>1398</v>
      </c>
      <c r="L44" s="315"/>
      <c r="M44" s="315" t="s">
        <v>1363</v>
      </c>
    </row>
    <row r="45" spans="1:13">
      <c r="K45" t="s">
        <v>1399</v>
      </c>
      <c r="L45" s="315" t="s">
        <v>1363</v>
      </c>
      <c r="M45" s="315" t="s">
        <v>1363</v>
      </c>
    </row>
    <row r="46" spans="1:13">
      <c r="K46" t="s">
        <v>1400</v>
      </c>
      <c r="L46" s="315" t="s">
        <v>1363</v>
      </c>
      <c r="M46" s="315"/>
    </row>
    <row r="47" spans="1:13">
      <c r="K47" t="s">
        <v>1401</v>
      </c>
      <c r="L47" s="315" t="s">
        <v>1363</v>
      </c>
      <c r="M47" s="315"/>
    </row>
    <row r="48" spans="1:13">
      <c r="K48" t="s">
        <v>1402</v>
      </c>
      <c r="L48" s="315" t="s">
        <v>1363</v>
      </c>
      <c r="M48" s="315"/>
    </row>
    <row r="49" spans="11:13">
      <c r="K49" t="s">
        <v>1403</v>
      </c>
      <c r="L49" s="315" t="s">
        <v>1363</v>
      </c>
      <c r="M49" s="315"/>
    </row>
    <row r="50" spans="11:13">
      <c r="L50" s="315"/>
      <c r="M50" s="315"/>
    </row>
    <row r="51" spans="11:13">
      <c r="K51" t="s">
        <v>1404</v>
      </c>
      <c r="L51" s="315" t="s">
        <v>1363</v>
      </c>
      <c r="M51" s="315" t="s">
        <v>1363</v>
      </c>
    </row>
    <row r="52" spans="11:13">
      <c r="K52" t="s">
        <v>1405</v>
      </c>
      <c r="L52" s="315" t="s">
        <v>1363</v>
      </c>
      <c r="M52" s="315" t="s">
        <v>1363</v>
      </c>
    </row>
    <row r="53" spans="11:13">
      <c r="K53" t="s">
        <v>1406</v>
      </c>
      <c r="L53" s="315" t="s">
        <v>1363</v>
      </c>
      <c r="M53" s="315" t="s">
        <v>1363</v>
      </c>
    </row>
    <row r="54" spans="11:13">
      <c r="K54" t="s">
        <v>1407</v>
      </c>
      <c r="L54" s="315" t="s">
        <v>1363</v>
      </c>
      <c r="M54" s="315"/>
    </row>
    <row r="55" spans="11:13">
      <c r="K55" t="s">
        <v>1408</v>
      </c>
      <c r="L55" s="315" t="s">
        <v>1363</v>
      </c>
      <c r="M55" s="315"/>
    </row>
    <row r="56" spans="11:13">
      <c r="K56" t="s">
        <v>1409</v>
      </c>
      <c r="L56" s="315" t="s">
        <v>1363</v>
      </c>
      <c r="M56" s="315"/>
    </row>
    <row r="57" spans="11:13">
      <c r="K57" t="s">
        <v>1410</v>
      </c>
      <c r="L57" s="315"/>
      <c r="M57" s="315" t="s">
        <v>1363</v>
      </c>
    </row>
    <row r="58" spans="11:13">
      <c r="K58" t="s">
        <v>1411</v>
      </c>
      <c r="L58" s="315"/>
      <c r="M58" s="315" t="s">
        <v>1363</v>
      </c>
    </row>
    <row r="59" spans="11:13">
      <c r="K59" t="s">
        <v>1412</v>
      </c>
      <c r="L59" s="315" t="s">
        <v>1363</v>
      </c>
      <c r="M59" s="315"/>
    </row>
    <row r="60" spans="11:13">
      <c r="K60" t="s">
        <v>1413</v>
      </c>
      <c r="L60" s="315" t="s">
        <v>1363</v>
      </c>
      <c r="M60" s="315"/>
    </row>
    <row r="61" spans="11:13">
      <c r="K61" t="s">
        <v>1414</v>
      </c>
      <c r="L61" s="315" t="s">
        <v>1363</v>
      </c>
      <c r="M61" s="315"/>
    </row>
    <row r="62" spans="11:13">
      <c r="K62" t="s">
        <v>1415</v>
      </c>
      <c r="L62" s="315" t="s">
        <v>1363</v>
      </c>
      <c r="M62" s="315"/>
    </row>
    <row r="63" spans="11:13">
      <c r="K63" t="s">
        <v>1416</v>
      </c>
      <c r="L63" s="315" t="s">
        <v>1363</v>
      </c>
      <c r="M63" s="315"/>
    </row>
    <row r="64" spans="11:13">
      <c r="K64" t="s">
        <v>1417</v>
      </c>
      <c r="L64" s="315" t="s">
        <v>1363</v>
      </c>
      <c r="M64" s="315"/>
    </row>
    <row r="65" spans="11:13">
      <c r="K65" t="s">
        <v>1418</v>
      </c>
      <c r="L65" s="315" t="s">
        <v>1363</v>
      </c>
      <c r="M65" s="315"/>
    </row>
    <row r="66" spans="11:13">
      <c r="K66" t="s">
        <v>1419</v>
      </c>
      <c r="L66" s="315" t="s">
        <v>1363</v>
      </c>
      <c r="M66" s="315"/>
    </row>
    <row r="67" spans="11:13">
      <c r="K67" t="s">
        <v>1420</v>
      </c>
      <c r="L67" s="315" t="s">
        <v>1363</v>
      </c>
      <c r="M67" s="315"/>
    </row>
    <row r="68" spans="11:13">
      <c r="K68" t="s">
        <v>1421</v>
      </c>
      <c r="L68" s="315" t="s">
        <v>1363</v>
      </c>
      <c r="M68" s="315"/>
    </row>
    <row r="69" spans="11:13">
      <c r="K69" t="s">
        <v>1422</v>
      </c>
      <c r="L69" s="315" t="s">
        <v>1363</v>
      </c>
      <c r="M69" s="315" t="s">
        <v>1363</v>
      </c>
    </row>
    <row r="70" spans="11:13">
      <c r="K70" t="s">
        <v>1423</v>
      </c>
      <c r="L70" s="315" t="s">
        <v>1363</v>
      </c>
      <c r="M70" s="315"/>
    </row>
    <row r="71" spans="11:13">
      <c r="K71" t="s">
        <v>1424</v>
      </c>
      <c r="L71" s="315" t="s">
        <v>1363</v>
      </c>
      <c r="M71" s="315"/>
    </row>
    <row r="72" spans="11:13">
      <c r="K72" t="s">
        <v>1425</v>
      </c>
      <c r="L72" s="315" t="s">
        <v>1363</v>
      </c>
      <c r="M72" s="315"/>
    </row>
    <row r="73" spans="11:13">
      <c r="L73" s="315" t="s">
        <v>1363</v>
      </c>
      <c r="M73" s="315"/>
    </row>
    <row r="74" spans="11:13">
      <c r="K74" t="s">
        <v>1426</v>
      </c>
      <c r="L74" s="315" t="s">
        <v>1363</v>
      </c>
      <c r="M74" s="315"/>
    </row>
    <row r="75" spans="11:13">
      <c r="K75" t="s">
        <v>1427</v>
      </c>
      <c r="L75" s="315" t="s">
        <v>1363</v>
      </c>
      <c r="M75" s="315"/>
    </row>
    <row r="76" spans="11:13">
      <c r="L76" s="315" t="s">
        <v>1363</v>
      </c>
      <c r="M76" s="315"/>
    </row>
    <row r="77" spans="11:13">
      <c r="K77" t="s">
        <v>1428</v>
      </c>
      <c r="L77" s="315" t="s">
        <v>1363</v>
      </c>
      <c r="M77" s="315"/>
    </row>
    <row r="78" spans="11:13">
      <c r="L78" s="315" t="s">
        <v>1363</v>
      </c>
      <c r="M78" s="315"/>
    </row>
    <row r="79" spans="11:13">
      <c r="K79" t="s">
        <v>1429</v>
      </c>
      <c r="L79" s="315" t="s">
        <v>1363</v>
      </c>
      <c r="M79" s="315"/>
    </row>
    <row r="80" spans="11:13">
      <c r="K80" t="s">
        <v>1430</v>
      </c>
      <c r="L80" s="315"/>
      <c r="M80" s="315" t="s">
        <v>1363</v>
      </c>
    </row>
    <row r="81" spans="11:13">
      <c r="K81" t="s">
        <v>1431</v>
      </c>
      <c r="L81" s="315"/>
      <c r="M81" s="315" t="s">
        <v>1363</v>
      </c>
    </row>
    <row r="82" spans="11:13">
      <c r="K82" t="s">
        <v>1432</v>
      </c>
      <c r="L82" s="315"/>
      <c r="M82" s="315" t="s">
        <v>1363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1003</v>
      </c>
      <c r="I3" t="s">
        <v>1253</v>
      </c>
    </row>
    <row r="5" spans="1:11" ht="15">
      <c r="A5" s="271" t="s">
        <v>1022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1025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1026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1027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1028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1029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1030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1031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1032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1033</v>
      </c>
      <c r="B22" s="42">
        <v>264</v>
      </c>
      <c r="C22" s="42"/>
      <c r="D22" s="42">
        <v>1220</v>
      </c>
      <c r="E22">
        <v>242</v>
      </c>
      <c r="G22" t="s">
        <v>1250</v>
      </c>
      <c r="I22" s="42">
        <f t="shared" si="0"/>
        <v>266.20000000000005</v>
      </c>
      <c r="J22" s="42"/>
      <c r="K22" s="42" t="s">
        <v>1250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1034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1251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1252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1248</v>
      </c>
      <c r="C2" t="s">
        <v>1249</v>
      </c>
    </row>
    <row r="4" spans="1:12">
      <c r="A4" s="284" t="s">
        <v>530</v>
      </c>
      <c r="B4" s="284" t="s">
        <v>1036</v>
      </c>
      <c r="C4" s="284" t="s">
        <v>4</v>
      </c>
      <c r="D4" s="284" t="s">
        <v>254</v>
      </c>
      <c r="E4" s="284" t="s">
        <v>1239</v>
      </c>
      <c r="F4" s="284" t="s">
        <v>258</v>
      </c>
      <c r="G4" s="284" t="s">
        <v>256</v>
      </c>
      <c r="H4" s="284" t="s">
        <v>1205</v>
      </c>
      <c r="I4" s="284" t="s">
        <v>259</v>
      </c>
      <c r="J4" t="s">
        <v>1200</v>
      </c>
    </row>
    <row r="5" spans="1:12">
      <c r="A5" s="233" t="s">
        <v>1037</v>
      </c>
      <c r="B5" s="233" t="s">
        <v>1039</v>
      </c>
      <c r="C5" s="233">
        <v>5</v>
      </c>
      <c r="D5" s="233" t="s">
        <v>582</v>
      </c>
      <c r="E5" s="233" t="s">
        <v>978</v>
      </c>
      <c r="F5" s="233" t="s">
        <v>291</v>
      </c>
      <c r="G5" s="233" t="s">
        <v>286</v>
      </c>
      <c r="H5" s="233"/>
      <c r="I5" s="233" t="s">
        <v>1246</v>
      </c>
      <c r="J5" s="288" t="s">
        <v>1227</v>
      </c>
    </row>
    <row r="6" spans="1:12">
      <c r="A6" s="233" t="s">
        <v>1038</v>
      </c>
      <c r="B6" s="233" t="s">
        <v>1039</v>
      </c>
      <c r="C6" s="233">
        <v>1</v>
      </c>
      <c r="D6" s="233" t="s">
        <v>582</v>
      </c>
      <c r="E6" s="233" t="s">
        <v>978</v>
      </c>
      <c r="F6" s="233" t="s">
        <v>291</v>
      </c>
      <c r="G6" s="233" t="s">
        <v>286</v>
      </c>
      <c r="H6" s="233"/>
      <c r="I6" s="233" t="s">
        <v>1246</v>
      </c>
      <c r="J6" s="288" t="s">
        <v>897</v>
      </c>
    </row>
    <row r="7" spans="1:12">
      <c r="A7" s="132" t="s">
        <v>250</v>
      </c>
      <c r="B7" s="132" t="s">
        <v>1219</v>
      </c>
      <c r="C7" s="132">
        <v>5</v>
      </c>
      <c r="D7" s="132" t="s">
        <v>582</v>
      </c>
      <c r="E7" s="132" t="s">
        <v>978</v>
      </c>
      <c r="F7" s="132" t="s">
        <v>290</v>
      </c>
      <c r="G7" s="132" t="s">
        <v>406</v>
      </c>
      <c r="H7" s="132"/>
      <c r="I7" s="132"/>
      <c r="J7" s="289" t="s">
        <v>1220</v>
      </c>
      <c r="K7" s="289"/>
      <c r="L7" s="289" t="s">
        <v>1223</v>
      </c>
    </row>
    <row r="8" spans="1:12">
      <c r="A8" s="132" t="s">
        <v>1221</v>
      </c>
      <c r="B8" s="132" t="s">
        <v>1219</v>
      </c>
      <c r="C8" s="132">
        <v>1</v>
      </c>
      <c r="D8" s="132" t="s">
        <v>582</v>
      </c>
      <c r="E8" s="132" t="s">
        <v>978</v>
      </c>
      <c r="F8" s="132" t="s">
        <v>290</v>
      </c>
      <c r="G8" s="132" t="s">
        <v>406</v>
      </c>
      <c r="H8" s="132"/>
      <c r="I8" s="132"/>
      <c r="J8" s="289" t="s">
        <v>1222</v>
      </c>
      <c r="K8" s="289"/>
      <c r="L8" s="289" t="s">
        <v>1224</v>
      </c>
    </row>
    <row r="9" spans="1:12">
      <c r="A9" s="42" t="s">
        <v>1201</v>
      </c>
      <c r="B9" s="42" t="s">
        <v>1202</v>
      </c>
      <c r="C9" s="42">
        <v>0.94599999999999995</v>
      </c>
      <c r="D9" s="42" t="s">
        <v>681</v>
      </c>
      <c r="E9" s="42" t="s">
        <v>1241</v>
      </c>
      <c r="F9" s="42" t="s">
        <v>291</v>
      </c>
      <c r="G9" s="42" t="s">
        <v>1244</v>
      </c>
      <c r="H9" s="42" t="s">
        <v>1244</v>
      </c>
      <c r="I9" s="42" t="s">
        <v>1243</v>
      </c>
      <c r="J9" t="s">
        <v>1231</v>
      </c>
      <c r="K9" t="s">
        <v>1225</v>
      </c>
    </row>
    <row r="10" spans="1:12">
      <c r="A10" s="42" t="s">
        <v>1232</v>
      </c>
      <c r="B10" s="42" t="s">
        <v>1203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1245</v>
      </c>
      <c r="J10" t="s">
        <v>1233</v>
      </c>
      <c r="K10" t="s">
        <v>1226</v>
      </c>
    </row>
    <row r="11" spans="1:12">
      <c r="A11" s="290" t="s">
        <v>1204</v>
      </c>
      <c r="B11" s="290" t="s">
        <v>1208</v>
      </c>
      <c r="C11" s="290">
        <v>4</v>
      </c>
      <c r="D11" s="290" t="s">
        <v>682</v>
      </c>
      <c r="E11" s="290" t="s">
        <v>1247</v>
      </c>
      <c r="F11" s="290" t="s">
        <v>291</v>
      </c>
      <c r="G11" s="290"/>
      <c r="H11" s="290" t="s">
        <v>1206</v>
      </c>
      <c r="I11" s="290" t="s">
        <v>1242</v>
      </c>
      <c r="J11" s="291" t="s">
        <v>1234</v>
      </c>
      <c r="K11" s="291"/>
      <c r="L11" s="291"/>
    </row>
    <row r="12" spans="1:12">
      <c r="A12" s="290" t="s">
        <v>1207</v>
      </c>
      <c r="B12" s="290" t="s">
        <v>1209</v>
      </c>
      <c r="C12" s="290">
        <v>1</v>
      </c>
      <c r="D12" s="290" t="s">
        <v>682</v>
      </c>
      <c r="E12" s="290" t="s">
        <v>1247</v>
      </c>
      <c r="F12" s="290" t="s">
        <v>291</v>
      </c>
      <c r="G12" s="290"/>
      <c r="H12" s="290" t="s">
        <v>1206</v>
      </c>
      <c r="I12" s="290" t="s">
        <v>1242</v>
      </c>
      <c r="J12" s="291" t="s">
        <v>1235</v>
      </c>
      <c r="K12" s="291"/>
      <c r="L12" s="291"/>
    </row>
    <row r="13" spans="1:12">
      <c r="A13" s="292" t="s">
        <v>1210</v>
      </c>
      <c r="B13" s="292" t="s">
        <v>1240</v>
      </c>
      <c r="C13" s="292">
        <v>4</v>
      </c>
      <c r="D13" s="292" t="s">
        <v>582</v>
      </c>
      <c r="E13" s="292" t="s">
        <v>1247</v>
      </c>
      <c r="F13" s="292" t="s">
        <v>397</v>
      </c>
      <c r="G13" s="292"/>
      <c r="H13" s="292" t="s">
        <v>1212</v>
      </c>
      <c r="I13" s="292" t="s">
        <v>1242</v>
      </c>
      <c r="J13" s="293" t="s">
        <v>1236</v>
      </c>
      <c r="K13" s="293"/>
      <c r="L13" s="293"/>
    </row>
    <row r="14" spans="1:12">
      <c r="A14" s="292" t="s">
        <v>1211</v>
      </c>
      <c r="B14" s="292" t="s">
        <v>1254</v>
      </c>
      <c r="C14" s="292">
        <v>1</v>
      </c>
      <c r="D14" s="292" t="s">
        <v>582</v>
      </c>
      <c r="E14" s="292" t="s">
        <v>1247</v>
      </c>
      <c r="F14" s="292" t="s">
        <v>397</v>
      </c>
      <c r="G14" s="292"/>
      <c r="H14" s="292" t="s">
        <v>1212</v>
      </c>
      <c r="I14" s="292" t="s">
        <v>1242</v>
      </c>
      <c r="J14" s="293" t="s">
        <v>1237</v>
      </c>
      <c r="K14" s="293"/>
      <c r="L14" s="293"/>
    </row>
    <row r="15" spans="1:12">
      <c r="A15" s="42" t="s">
        <v>1213</v>
      </c>
      <c r="B15" s="42" t="s">
        <v>1208</v>
      </c>
      <c r="C15" s="42">
        <v>4</v>
      </c>
      <c r="D15" s="42" t="s">
        <v>1214</v>
      </c>
      <c r="E15" s="42"/>
      <c r="F15" s="42" t="s">
        <v>291</v>
      </c>
      <c r="G15" s="42"/>
      <c r="H15" s="42"/>
      <c r="I15" s="42"/>
      <c r="J15" t="s">
        <v>1238</v>
      </c>
    </row>
    <row r="16" spans="1:12">
      <c r="A16" s="42" t="s">
        <v>1215</v>
      </c>
      <c r="B16" s="42" t="s">
        <v>1216</v>
      </c>
      <c r="C16" s="42">
        <v>1</v>
      </c>
      <c r="D16" s="42" t="s">
        <v>679</v>
      </c>
      <c r="E16" s="42"/>
      <c r="F16" s="42" t="s">
        <v>392</v>
      </c>
      <c r="G16" s="42" t="s">
        <v>378</v>
      </c>
      <c r="H16" s="42"/>
      <c r="I16" s="42" t="s">
        <v>1217</v>
      </c>
      <c r="J16" t="s">
        <v>1218</v>
      </c>
    </row>
    <row r="17" spans="1:10">
      <c r="A17" s="42" t="s">
        <v>1228</v>
      </c>
      <c r="B17" s="42" t="s">
        <v>1229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1230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1000</v>
      </c>
      <c r="C2" s="270" t="s">
        <v>995</v>
      </c>
      <c r="D2" s="270" t="s">
        <v>999</v>
      </c>
      <c r="E2" s="270" t="s">
        <v>1001</v>
      </c>
    </row>
    <row r="3" spans="2:5">
      <c r="B3" s="42" t="s">
        <v>506</v>
      </c>
      <c r="C3" s="42" t="s">
        <v>897</v>
      </c>
      <c r="D3" s="42"/>
      <c r="E3" s="42"/>
    </row>
    <row r="4" spans="2:5">
      <c r="B4" s="42" t="s">
        <v>971</v>
      </c>
      <c r="C4" s="42" t="s">
        <v>897</v>
      </c>
      <c r="D4" s="42"/>
      <c r="E4" s="42"/>
    </row>
    <row r="5" spans="2:5">
      <c r="B5" s="42" t="s">
        <v>972</v>
      </c>
      <c r="C5" s="42" t="s">
        <v>677</v>
      </c>
      <c r="D5" s="42" t="s">
        <v>1532</v>
      </c>
      <c r="E5" s="42"/>
    </row>
    <row r="6" spans="2:5">
      <c r="B6" s="42" t="s">
        <v>973</v>
      </c>
      <c r="C6" s="42" t="s">
        <v>677</v>
      </c>
      <c r="D6" s="42" t="s">
        <v>897</v>
      </c>
      <c r="E6" s="42"/>
    </row>
    <row r="7" spans="2:5">
      <c r="B7" s="42" t="s">
        <v>974</v>
      </c>
      <c r="C7" s="42" t="s">
        <v>897</v>
      </c>
      <c r="D7" s="42" t="s">
        <v>677</v>
      </c>
      <c r="E7" s="42"/>
    </row>
    <row r="8" spans="2:5">
      <c r="B8" s="42" t="s">
        <v>975</v>
      </c>
      <c r="C8" s="42" t="s">
        <v>677</v>
      </c>
      <c r="D8" s="42"/>
      <c r="E8" s="42"/>
    </row>
    <row r="9" spans="2:5">
      <c r="B9" s="42" t="s">
        <v>976</v>
      </c>
      <c r="C9" s="42" t="s">
        <v>897</v>
      </c>
      <c r="D9" s="42"/>
      <c r="E9" s="42"/>
    </row>
    <row r="10" spans="2:5">
      <c r="B10" s="42" t="s">
        <v>977</v>
      </c>
      <c r="C10" s="42" t="s">
        <v>897</v>
      </c>
      <c r="D10" s="42"/>
      <c r="E10" s="42"/>
    </row>
    <row r="11" spans="2:5">
      <c r="B11" s="42" t="s">
        <v>978</v>
      </c>
      <c r="C11" s="42" t="s">
        <v>897</v>
      </c>
      <c r="D11" s="42" t="s">
        <v>1532</v>
      </c>
      <c r="E11" s="42"/>
    </row>
    <row r="12" spans="2:5">
      <c r="B12" s="42" t="s">
        <v>502</v>
      </c>
      <c r="C12" s="42" t="s">
        <v>998</v>
      </c>
      <c r="D12" s="42"/>
      <c r="E12" s="42"/>
    </row>
    <row r="13" spans="2:5">
      <c r="B13" s="42" t="s">
        <v>979</v>
      </c>
      <c r="C13" s="42" t="s">
        <v>997</v>
      </c>
      <c r="D13" s="42" t="s">
        <v>996</v>
      </c>
      <c r="E13" s="42"/>
    </row>
    <row r="14" spans="2:5">
      <c r="B14" s="42" t="s">
        <v>980</v>
      </c>
      <c r="C14" s="42" t="s">
        <v>897</v>
      </c>
      <c r="D14" s="42"/>
      <c r="E14" s="42"/>
    </row>
    <row r="15" spans="2:5">
      <c r="B15" s="42" t="s">
        <v>981</v>
      </c>
      <c r="C15" s="42" t="s">
        <v>996</v>
      </c>
      <c r="D15" s="42" t="s">
        <v>897</v>
      </c>
      <c r="E15" s="42"/>
    </row>
    <row r="16" spans="2:5">
      <c r="B16" s="42" t="s">
        <v>971</v>
      </c>
      <c r="C16" s="42" t="s">
        <v>897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982</v>
      </c>
      <c r="C18" s="310"/>
      <c r="D18" s="310"/>
      <c r="E18" s="310"/>
    </row>
    <row r="19" spans="2:7">
      <c r="B19" s="42" t="s">
        <v>983</v>
      </c>
      <c r="C19" s="42" t="s">
        <v>897</v>
      </c>
      <c r="D19" s="42" t="s">
        <v>996</v>
      </c>
      <c r="E19" s="42" t="s">
        <v>997</v>
      </c>
      <c r="F19" s="166" t="s">
        <v>1532</v>
      </c>
      <c r="G19" s="166" t="s">
        <v>1534</v>
      </c>
    </row>
    <row r="20" spans="2:7">
      <c r="B20" s="42" t="s">
        <v>984</v>
      </c>
      <c r="C20" s="42" t="s">
        <v>897</v>
      </c>
      <c r="D20" s="42" t="s">
        <v>996</v>
      </c>
      <c r="E20" s="42" t="s">
        <v>997</v>
      </c>
      <c r="F20" s="166" t="s">
        <v>1532</v>
      </c>
      <c r="G20" s="166" t="s">
        <v>1534</v>
      </c>
    </row>
    <row r="21" spans="2:7">
      <c r="B21" s="42" t="s">
        <v>985</v>
      </c>
      <c r="C21" s="42" t="s">
        <v>897</v>
      </c>
      <c r="D21" s="42" t="s">
        <v>996</v>
      </c>
      <c r="E21" s="42" t="s">
        <v>997</v>
      </c>
      <c r="F21" s="166" t="s">
        <v>1532</v>
      </c>
      <c r="G21" s="166" t="s">
        <v>1534</v>
      </c>
    </row>
    <row r="22" spans="2:7">
      <c r="B22" s="42" t="s">
        <v>986</v>
      </c>
      <c r="C22" s="42" t="s">
        <v>897</v>
      </c>
      <c r="D22" s="42" t="s">
        <v>996</v>
      </c>
      <c r="E22" s="42" t="s">
        <v>997</v>
      </c>
      <c r="F22" s="166" t="s">
        <v>1532</v>
      </c>
      <c r="G22" s="166" t="s">
        <v>1534</v>
      </c>
    </row>
    <row r="23" spans="2:7">
      <c r="B23" s="42" t="s">
        <v>987</v>
      </c>
      <c r="C23" s="42" t="s">
        <v>897</v>
      </c>
      <c r="D23" s="42" t="s">
        <v>996</v>
      </c>
      <c r="E23" s="42" t="s">
        <v>997</v>
      </c>
      <c r="F23" s="166" t="s">
        <v>1532</v>
      </c>
      <c r="G23" s="166" t="s">
        <v>1534</v>
      </c>
    </row>
    <row r="24" spans="2:7">
      <c r="B24" s="42" t="s">
        <v>988</v>
      </c>
      <c r="C24" s="42" t="s">
        <v>897</v>
      </c>
      <c r="D24" s="42" t="s">
        <v>996</v>
      </c>
      <c r="E24" s="42" t="s">
        <v>997</v>
      </c>
      <c r="F24" s="166" t="s">
        <v>1532</v>
      </c>
      <c r="G24" s="166" t="s">
        <v>1534</v>
      </c>
    </row>
    <row r="25" spans="2:7">
      <c r="B25" s="42" t="s">
        <v>989</v>
      </c>
      <c r="C25" s="42" t="s">
        <v>897</v>
      </c>
      <c r="D25" s="42" t="s">
        <v>996</v>
      </c>
      <c r="E25" s="42" t="s">
        <v>997</v>
      </c>
      <c r="F25" s="166" t="s">
        <v>1532</v>
      </c>
      <c r="G25" s="166" t="s">
        <v>1534</v>
      </c>
    </row>
    <row r="26" spans="2:7">
      <c r="B26" s="42" t="s">
        <v>990</v>
      </c>
      <c r="C26" s="42" t="s">
        <v>897</v>
      </c>
      <c r="D26" s="42" t="s">
        <v>996</v>
      </c>
      <c r="E26" s="42" t="s">
        <v>997</v>
      </c>
      <c r="F26" s="166" t="s">
        <v>1532</v>
      </c>
      <c r="G26" s="166" t="s">
        <v>1534</v>
      </c>
    </row>
    <row r="27" spans="2:7">
      <c r="B27" s="42" t="s">
        <v>991</v>
      </c>
      <c r="C27" s="42" t="s">
        <v>897</v>
      </c>
      <c r="D27" s="42" t="s">
        <v>996</v>
      </c>
      <c r="E27" s="42" t="s">
        <v>997</v>
      </c>
      <c r="F27" s="166" t="s">
        <v>1532</v>
      </c>
      <c r="G27" s="166" t="s">
        <v>1534</v>
      </c>
    </row>
    <row r="28" spans="2:7">
      <c r="B28" s="42" t="s">
        <v>992</v>
      </c>
      <c r="C28" s="42" t="s">
        <v>897</v>
      </c>
      <c r="D28" s="42" t="s">
        <v>996</v>
      </c>
      <c r="E28" s="42" t="s">
        <v>997</v>
      </c>
      <c r="F28" s="166" t="s">
        <v>1532</v>
      </c>
      <c r="G28" s="166" t="s">
        <v>1534</v>
      </c>
    </row>
    <row r="29" spans="2:7">
      <c r="B29" s="42" t="s">
        <v>993</v>
      </c>
      <c r="C29" s="42" t="s">
        <v>897</v>
      </c>
      <c r="D29" s="42" t="s">
        <v>996</v>
      </c>
      <c r="E29" s="42" t="s">
        <v>997</v>
      </c>
      <c r="F29" s="166" t="s">
        <v>1532</v>
      </c>
      <c r="G29" s="166" t="s">
        <v>1534</v>
      </c>
    </row>
    <row r="30" spans="2:7">
      <c r="B30" s="42" t="s">
        <v>994</v>
      </c>
      <c r="C30" s="42" t="s">
        <v>897</v>
      </c>
      <c r="D30" s="42" t="s">
        <v>996</v>
      </c>
      <c r="E30" s="42" t="s">
        <v>997</v>
      </c>
      <c r="F30" s="166" t="s">
        <v>1532</v>
      </c>
      <c r="G30" s="166" t="s">
        <v>1534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L34"/>
  <sheetViews>
    <sheetView zoomScale="90" zoomScaleNormal="90" workbookViewId="0">
      <selection activeCell="B5" sqref="B5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12.42578125" style="1" bestFit="1" customWidth="1"/>
    <col min="8" max="8" width="9.140625" style="1"/>
    <col min="9" max="9" width="31.140625" style="1" bestFit="1" customWidth="1"/>
    <col min="10" max="16384" width="9.140625" style="1"/>
  </cols>
  <sheetData>
    <row r="1" spans="1:6" ht="20.100000000000001" customHeight="1"/>
    <row r="2" spans="1:6" ht="45" customHeight="1">
      <c r="A2" s="503" t="s">
        <v>2</v>
      </c>
      <c r="B2" s="503" t="s">
        <v>3</v>
      </c>
      <c r="C2" s="503" t="s">
        <v>4</v>
      </c>
      <c r="D2" s="503" t="s">
        <v>1818</v>
      </c>
      <c r="E2" s="503" t="s">
        <v>1819</v>
      </c>
      <c r="F2" s="502" t="s">
        <v>1820</v>
      </c>
    </row>
    <row r="3" spans="1:6" s="6" customFormat="1" ht="13.5" customHeight="1">
      <c r="A3" s="503"/>
      <c r="B3" s="503"/>
      <c r="C3" s="503"/>
      <c r="D3" s="503"/>
      <c r="E3" s="503"/>
      <c r="F3" s="502"/>
    </row>
    <row r="4" spans="1:6" ht="20.100000000000001" customHeight="1">
      <c r="A4" s="448">
        <v>872377</v>
      </c>
      <c r="B4" s="449" t="s">
        <v>23</v>
      </c>
      <c r="C4" s="450">
        <v>1</v>
      </c>
      <c r="D4" s="451">
        <v>2</v>
      </c>
      <c r="E4" s="452">
        <v>216.73732338920382</v>
      </c>
      <c r="F4" s="452">
        <f t="shared" ref="F4:F31" si="0">D4*E4</f>
        <v>433.47464677840765</v>
      </c>
    </row>
    <row r="5" spans="1:6" ht="20.100000000000001" customHeight="1">
      <c r="A5" s="448">
        <v>872380</v>
      </c>
      <c r="B5" s="449" t="s">
        <v>31</v>
      </c>
      <c r="C5" s="450">
        <v>1</v>
      </c>
      <c r="D5" s="451">
        <v>2</v>
      </c>
      <c r="E5" s="452">
        <v>202.4145368468688</v>
      </c>
      <c r="F5" s="452">
        <f t="shared" si="0"/>
        <v>404.8290736937376</v>
      </c>
    </row>
    <row r="6" spans="1:6" ht="20.100000000000001" customHeight="1">
      <c r="A6" s="448">
        <v>872259</v>
      </c>
      <c r="B6" s="449" t="s">
        <v>35</v>
      </c>
      <c r="C6" s="450">
        <v>5</v>
      </c>
      <c r="D6" s="451">
        <v>1</v>
      </c>
      <c r="E6" s="452">
        <v>677.64249561700512</v>
      </c>
      <c r="F6" s="452">
        <f t="shared" si="0"/>
        <v>677.64249561700512</v>
      </c>
    </row>
    <row r="7" spans="1:6" ht="20.100000000000001" customHeight="1">
      <c r="A7" s="448">
        <v>872260</v>
      </c>
      <c r="B7" s="449" t="s">
        <v>36</v>
      </c>
      <c r="C7" s="450">
        <v>4</v>
      </c>
      <c r="D7" s="451">
        <v>1</v>
      </c>
      <c r="E7" s="452">
        <v>549.98091961890123</v>
      </c>
      <c r="F7" s="452">
        <f t="shared" si="0"/>
        <v>549.98091961890123</v>
      </c>
    </row>
    <row r="8" spans="1:6" ht="20.100000000000001" customHeight="1">
      <c r="A8" s="448">
        <v>872271</v>
      </c>
      <c r="B8" s="449" t="s">
        <v>37</v>
      </c>
      <c r="C8" s="450">
        <v>1</v>
      </c>
      <c r="D8" s="451">
        <v>2</v>
      </c>
      <c r="E8" s="452">
        <v>151.93898857335196</v>
      </c>
      <c r="F8" s="452">
        <f t="shared" si="0"/>
        <v>303.87797714670393</v>
      </c>
    </row>
    <row r="9" spans="1:6" ht="20.100000000000001" customHeight="1">
      <c r="A9" s="448">
        <v>872770</v>
      </c>
      <c r="B9" s="449" t="s">
        <v>58</v>
      </c>
      <c r="C9" s="450">
        <v>1</v>
      </c>
      <c r="D9" s="451">
        <v>2</v>
      </c>
      <c r="E9" s="452">
        <v>276.55010369451946</v>
      </c>
      <c r="F9" s="452">
        <f t="shared" si="0"/>
        <v>553.10020738903893</v>
      </c>
    </row>
    <row r="10" spans="1:6" ht="20.100000000000001" customHeight="1">
      <c r="A10" s="448">
        <v>872375</v>
      </c>
      <c r="B10" s="449" t="s">
        <v>62</v>
      </c>
      <c r="C10" s="450">
        <v>5</v>
      </c>
      <c r="D10" s="451">
        <v>1</v>
      </c>
      <c r="E10" s="452">
        <v>1169.6180571015625</v>
      </c>
      <c r="F10" s="452">
        <f t="shared" si="0"/>
        <v>1169.6180571015625</v>
      </c>
    </row>
    <row r="11" spans="1:6" ht="20.100000000000001" customHeight="1">
      <c r="A11" s="448">
        <v>872373</v>
      </c>
      <c r="B11" s="449" t="s">
        <v>63</v>
      </c>
      <c r="C11" s="450">
        <v>4</v>
      </c>
      <c r="D11" s="451">
        <v>1</v>
      </c>
      <c r="E11" s="452">
        <v>942.8735237530808</v>
      </c>
      <c r="F11" s="452">
        <f t="shared" si="0"/>
        <v>942.8735237530808</v>
      </c>
    </row>
    <row r="12" spans="1:6" ht="20.100000000000001" customHeight="1">
      <c r="A12" s="448">
        <v>872372</v>
      </c>
      <c r="B12" s="449" t="s">
        <v>64</v>
      </c>
      <c r="C12" s="450">
        <v>1</v>
      </c>
      <c r="D12" s="451">
        <v>2</v>
      </c>
      <c r="E12" s="452">
        <v>252.73167965612427</v>
      </c>
      <c r="F12" s="452">
        <f t="shared" si="0"/>
        <v>505.46335931224854</v>
      </c>
    </row>
    <row r="13" spans="1:6" ht="20.100000000000001" customHeight="1">
      <c r="A13" s="448">
        <v>874308</v>
      </c>
      <c r="B13" s="449" t="s">
        <v>68</v>
      </c>
      <c r="C13" s="450">
        <v>5</v>
      </c>
      <c r="D13" s="451">
        <v>1</v>
      </c>
      <c r="E13" s="452">
        <v>1083.2964705493559</v>
      </c>
      <c r="F13" s="452">
        <f t="shared" si="0"/>
        <v>1083.2964705493559</v>
      </c>
    </row>
    <row r="14" spans="1:6" ht="20.100000000000001" customHeight="1">
      <c r="A14" s="448">
        <v>872597</v>
      </c>
      <c r="B14" s="449" t="s">
        <v>69</v>
      </c>
      <c r="C14" s="450">
        <v>4</v>
      </c>
      <c r="D14" s="451">
        <v>1</v>
      </c>
      <c r="E14" s="452">
        <v>899.8682009063557</v>
      </c>
      <c r="F14" s="452">
        <f t="shared" si="0"/>
        <v>899.8682009063557</v>
      </c>
    </row>
    <row r="15" spans="1:6" ht="20.100000000000001" customHeight="1">
      <c r="A15" s="448">
        <v>872596</v>
      </c>
      <c r="B15" s="449" t="s">
        <v>70</v>
      </c>
      <c r="C15" s="450">
        <v>1</v>
      </c>
      <c r="D15" s="451">
        <v>2</v>
      </c>
      <c r="E15" s="452">
        <v>243.87041554831939</v>
      </c>
      <c r="F15" s="452">
        <f t="shared" si="0"/>
        <v>487.74083109663877</v>
      </c>
    </row>
    <row r="16" spans="1:6" ht="20.100000000000001" customHeight="1">
      <c r="A16" s="448">
        <v>872386</v>
      </c>
      <c r="B16" s="449" t="s">
        <v>74</v>
      </c>
      <c r="C16" s="450">
        <v>5</v>
      </c>
      <c r="D16" s="451">
        <v>1</v>
      </c>
      <c r="E16" s="452">
        <v>1102.1955585783626</v>
      </c>
      <c r="F16" s="452">
        <f t="shared" si="0"/>
        <v>1102.1955585783626</v>
      </c>
    </row>
    <row r="17" spans="1:12" ht="20.100000000000001" customHeight="1">
      <c r="A17" s="448">
        <v>872385</v>
      </c>
      <c r="B17" s="449" t="s">
        <v>75</v>
      </c>
      <c r="C17" s="450">
        <v>1</v>
      </c>
      <c r="D17" s="451">
        <v>2</v>
      </c>
      <c r="E17" s="452">
        <v>225.40247251724648</v>
      </c>
      <c r="F17" s="452">
        <f t="shared" si="0"/>
        <v>450.80494503449296</v>
      </c>
    </row>
    <row r="18" spans="1:12" ht="20.100000000000001" customHeight="1">
      <c r="A18" s="448">
        <v>872520</v>
      </c>
      <c r="B18" s="449" t="s">
        <v>80</v>
      </c>
      <c r="C18" s="450">
        <v>1</v>
      </c>
      <c r="D18" s="451">
        <v>1</v>
      </c>
      <c r="E18" s="452">
        <v>294.72137691952821</v>
      </c>
      <c r="F18" s="452">
        <f t="shared" si="0"/>
        <v>294.72137691952821</v>
      </c>
    </row>
    <row r="19" spans="1:12" ht="20.100000000000001" customHeight="1">
      <c r="A19" s="448">
        <v>872592</v>
      </c>
      <c r="B19" s="449" t="s">
        <v>81</v>
      </c>
      <c r="C19" s="450">
        <v>5</v>
      </c>
      <c r="D19" s="451">
        <v>1</v>
      </c>
      <c r="E19" s="452">
        <v>1393.768393738105</v>
      </c>
      <c r="F19" s="452">
        <f t="shared" si="0"/>
        <v>1393.768393738105</v>
      </c>
    </row>
    <row r="20" spans="1:12" ht="20.100000000000001" customHeight="1">
      <c r="A20" s="448">
        <v>872591</v>
      </c>
      <c r="B20" s="449" t="s">
        <v>82</v>
      </c>
      <c r="C20" s="450">
        <v>1</v>
      </c>
      <c r="D20" s="451">
        <v>2</v>
      </c>
      <c r="E20" s="452">
        <v>294.72137691952821</v>
      </c>
      <c r="F20" s="452">
        <f t="shared" si="0"/>
        <v>589.44275383905642</v>
      </c>
    </row>
    <row r="21" spans="1:12" ht="20.100000000000001" customHeight="1">
      <c r="A21" s="448">
        <v>872368</v>
      </c>
      <c r="B21" s="449" t="s">
        <v>86</v>
      </c>
      <c r="C21" s="450">
        <v>4</v>
      </c>
      <c r="D21" s="451">
        <v>1</v>
      </c>
      <c r="E21" s="452">
        <v>926.86424693354638</v>
      </c>
      <c r="F21" s="452">
        <f t="shared" si="0"/>
        <v>926.86424693354638</v>
      </c>
    </row>
    <row r="22" spans="1:12" ht="20.100000000000001" customHeight="1">
      <c r="A22" s="448">
        <v>872369</v>
      </c>
      <c r="B22" s="449" t="s">
        <v>87</v>
      </c>
      <c r="C22" s="450">
        <v>1</v>
      </c>
      <c r="D22" s="451">
        <v>2</v>
      </c>
      <c r="E22" s="452">
        <v>251.18652801476895</v>
      </c>
      <c r="F22" s="452">
        <f t="shared" si="0"/>
        <v>502.37305602953791</v>
      </c>
    </row>
    <row r="23" spans="1:12" ht="20.100000000000001" customHeight="1">
      <c r="A23" s="448">
        <v>872364</v>
      </c>
      <c r="B23" s="449" t="s">
        <v>92</v>
      </c>
      <c r="C23" s="450">
        <v>4</v>
      </c>
      <c r="D23" s="451">
        <v>1</v>
      </c>
      <c r="E23" s="452">
        <v>729.64848918766893</v>
      </c>
      <c r="F23" s="452">
        <f t="shared" si="0"/>
        <v>729.64848918766893</v>
      </c>
      <c r="G23" s="19"/>
      <c r="H23" s="19"/>
      <c r="I23" s="19"/>
      <c r="J23" s="19"/>
      <c r="K23" s="19"/>
    </row>
    <row r="24" spans="1:12" ht="20.100000000000001" customHeight="1">
      <c r="A24" s="448">
        <v>872363</v>
      </c>
      <c r="B24" s="449" t="s">
        <v>93</v>
      </c>
      <c r="C24" s="450">
        <v>1</v>
      </c>
      <c r="D24" s="451">
        <v>1</v>
      </c>
      <c r="E24" s="452">
        <v>208.4869729522749</v>
      </c>
      <c r="F24" s="452">
        <f t="shared" si="0"/>
        <v>208.4869729522749</v>
      </c>
      <c r="I24" s="19"/>
      <c r="J24" s="19"/>
      <c r="K24" s="19"/>
      <c r="L24" s="19"/>
    </row>
    <row r="25" spans="1:12" ht="20.100000000000001" customHeight="1">
      <c r="A25" s="448">
        <v>872297</v>
      </c>
      <c r="B25" s="449" t="s">
        <v>99</v>
      </c>
      <c r="C25" s="450">
        <v>5</v>
      </c>
      <c r="D25" s="451">
        <v>1</v>
      </c>
      <c r="E25" s="452">
        <v>697.97177048551544</v>
      </c>
      <c r="F25" s="452">
        <f t="shared" si="0"/>
        <v>697.97177048551544</v>
      </c>
      <c r="G25" s="19"/>
      <c r="H25" s="19"/>
      <c r="I25" s="19"/>
      <c r="J25" s="19"/>
      <c r="K25" s="19"/>
      <c r="L25" s="19"/>
    </row>
    <row r="26" spans="1:12" ht="20.100000000000001" customHeight="1">
      <c r="A26" s="448">
        <v>872296</v>
      </c>
      <c r="B26" s="449" t="s">
        <v>100</v>
      </c>
      <c r="C26" s="450">
        <v>4</v>
      </c>
      <c r="D26" s="451">
        <v>2</v>
      </c>
      <c r="E26" s="452">
        <v>566.4803472074683</v>
      </c>
      <c r="F26" s="452">
        <f t="shared" si="0"/>
        <v>1132.9606944149366</v>
      </c>
    </row>
    <row r="27" spans="1:12" ht="20.100000000000001" customHeight="1">
      <c r="A27" s="448">
        <v>872295</v>
      </c>
      <c r="B27" s="449" t="s">
        <v>101</v>
      </c>
      <c r="C27" s="450">
        <v>1</v>
      </c>
      <c r="D27" s="451">
        <v>2</v>
      </c>
      <c r="E27" s="452">
        <v>156.49715823055251</v>
      </c>
      <c r="F27" s="452">
        <f t="shared" si="0"/>
        <v>312.99431646110503</v>
      </c>
    </row>
    <row r="28" spans="1:12" ht="20.100000000000001" customHeight="1">
      <c r="A28" s="448">
        <v>872330</v>
      </c>
      <c r="B28" s="449" t="s">
        <v>102</v>
      </c>
      <c r="C28" s="450">
        <v>5</v>
      </c>
      <c r="D28" s="451">
        <v>1</v>
      </c>
      <c r="E28" s="452">
        <v>751.51863653553823</v>
      </c>
      <c r="F28" s="452">
        <f t="shared" si="0"/>
        <v>751.51863653553823</v>
      </c>
      <c r="H28" s="1" t="s">
        <v>2862</v>
      </c>
    </row>
    <row r="29" spans="1:12" ht="20.100000000000001" customHeight="1">
      <c r="A29" s="448">
        <v>872329</v>
      </c>
      <c r="B29" s="449" t="s">
        <v>103</v>
      </c>
      <c r="C29" s="450">
        <v>1</v>
      </c>
      <c r="D29" s="451">
        <v>2</v>
      </c>
      <c r="E29" s="452">
        <v>163.70483654906585</v>
      </c>
      <c r="F29" s="452">
        <f t="shared" si="0"/>
        <v>327.40967309813169</v>
      </c>
    </row>
    <row r="30" spans="1:12" ht="20.100000000000001" customHeight="1">
      <c r="A30" s="448">
        <v>872288</v>
      </c>
      <c r="B30" s="449" t="s">
        <v>106</v>
      </c>
      <c r="C30" s="450">
        <v>1</v>
      </c>
      <c r="D30" s="451">
        <v>2</v>
      </c>
      <c r="E30" s="452">
        <v>184.84363697338853</v>
      </c>
      <c r="F30" s="452">
        <f t="shared" si="0"/>
        <v>369.68727394677705</v>
      </c>
    </row>
    <row r="31" spans="1:12" ht="20.100000000000001" customHeight="1">
      <c r="A31" s="448">
        <v>872278</v>
      </c>
      <c r="B31" s="449" t="s">
        <v>110</v>
      </c>
      <c r="C31" s="450">
        <v>1</v>
      </c>
      <c r="D31" s="451">
        <v>2</v>
      </c>
      <c r="E31" s="452">
        <v>179.17503928465405</v>
      </c>
      <c r="F31" s="452">
        <f t="shared" si="0"/>
        <v>358.3500785693081</v>
      </c>
    </row>
    <row r="32" spans="1:12">
      <c r="D32" s="2">
        <f>SUM(D4:D31)</f>
        <v>42</v>
      </c>
      <c r="F32" s="3">
        <f>SUM(F4:F31)</f>
        <v>18160.963999686915</v>
      </c>
    </row>
    <row r="34" spans="1:1">
      <c r="A34" s="195" t="s">
        <v>2438</v>
      </c>
    </row>
  </sheetData>
  <autoFilter ref="A3:C32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abSelected="1" topLeftCell="A20" workbookViewId="0">
      <selection activeCell="B24" sqref="B24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893</v>
      </c>
      <c r="D23" s="56" t="s">
        <v>894</v>
      </c>
    </row>
    <row r="25" spans="1:4">
      <c r="C25" s="342" t="s">
        <v>1535</v>
      </c>
      <c r="D25" s="56" t="s">
        <v>1536</v>
      </c>
    </row>
    <row r="27" spans="1:4">
      <c r="C27" s="350" t="s">
        <v>1570</v>
      </c>
      <c r="D27" s="56" t="s">
        <v>1569</v>
      </c>
    </row>
    <row r="29" spans="1:4">
      <c r="C29" s="360" t="s">
        <v>1639</v>
      </c>
      <c r="D29" s="56" t="s">
        <v>1638</v>
      </c>
    </row>
    <row r="31" spans="1:4">
      <c r="C31" s="543" t="s">
        <v>2863</v>
      </c>
      <c r="D31" s="56" t="s">
        <v>2864</v>
      </c>
    </row>
    <row r="32" spans="1:4">
      <c r="A32" s="362" t="s">
        <v>1688</v>
      </c>
    </row>
    <row r="33" spans="1:1">
      <c r="A33"/>
    </row>
    <row r="34" spans="1:1">
      <c r="A34" t="s">
        <v>1689</v>
      </c>
    </row>
    <row r="35" spans="1:1">
      <c r="A35" t="s">
        <v>1690</v>
      </c>
    </row>
    <row r="36" spans="1:1">
      <c r="A36" t="s">
        <v>1691</v>
      </c>
    </row>
    <row r="37" spans="1:1">
      <c r="A37" t="s">
        <v>1692</v>
      </c>
    </row>
    <row r="38" spans="1:1">
      <c r="A38"/>
    </row>
    <row r="39" spans="1:1">
      <c r="A39" s="362" t="s">
        <v>1693</v>
      </c>
    </row>
    <row r="40" spans="1:1">
      <c r="A40"/>
    </row>
    <row r="41" spans="1:1">
      <c r="A41" t="s">
        <v>1689</v>
      </c>
    </row>
    <row r="42" spans="1:1">
      <c r="A42" t="s">
        <v>1694</v>
      </c>
    </row>
    <row r="43" spans="1:1">
      <c r="A43" t="s">
        <v>1695</v>
      </c>
    </row>
    <row r="44" spans="1:1">
      <c r="A44" t="s">
        <v>1696</v>
      </c>
    </row>
    <row r="45" spans="1:1">
      <c r="A45" t="s">
        <v>1697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  <hyperlink ref="D31" r:id="rId10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5"/>
  <sheetViews>
    <sheetView workbookViewId="0">
      <selection activeCell="L4" sqref="L4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1455</v>
      </c>
      <c r="D22" s="56" t="s">
        <v>1454</v>
      </c>
    </row>
    <row r="24" spans="3:11">
      <c r="C24" s="504" t="s">
        <v>1544</v>
      </c>
      <c r="D24" s="56" t="s">
        <v>1542</v>
      </c>
      <c r="K24" s="64"/>
    </row>
    <row r="25" spans="3:11">
      <c r="C25" s="505"/>
      <c r="D25" s="56" t="s">
        <v>1543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D3766"/>
  <sheetViews>
    <sheetView zoomScaleNormal="100" workbookViewId="0">
      <pane ySplit="5" topLeftCell="A3295" activePane="bottomLeft" state="frozen"/>
      <selection pane="bottomLeft" activeCell="E3312" sqref="E3312"/>
    </sheetView>
  </sheetViews>
  <sheetFormatPr defaultRowHeight="12.75"/>
  <cols>
    <col min="3" max="3" width="12.85546875" style="255" bestFit="1" customWidth="1"/>
    <col min="4" max="4" width="10.28515625" style="460" customWidth="1"/>
    <col min="5" max="5" width="52.5703125" style="420" customWidth="1"/>
    <col min="6" max="6" width="13.5703125" style="256" customWidth="1"/>
    <col min="7" max="7" width="11.7109375" style="114" bestFit="1" customWidth="1"/>
    <col min="8" max="8" width="11.42578125" style="114" bestFit="1" customWidth="1"/>
    <col min="9" max="9" width="10.7109375" style="471" customWidth="1"/>
    <col min="10" max="10" width="7.42578125" style="340" customWidth="1"/>
    <col min="11" max="11" width="9.140625" style="287"/>
    <col min="12" max="12" width="6.42578125" style="114" bestFit="1" customWidth="1"/>
    <col min="13" max="13" width="6.140625" style="114" bestFit="1" customWidth="1"/>
    <col min="14" max="14" width="8.7109375" style="386" bestFit="1" customWidth="1"/>
    <col min="15" max="15" width="8.28515625" style="364" customWidth="1"/>
    <col min="16" max="16" width="7.5703125" style="366" customWidth="1"/>
    <col min="17" max="17" width="10.7109375" style="359" bestFit="1" customWidth="1"/>
    <col min="18" max="18" width="11.5703125" style="114" bestFit="1" customWidth="1"/>
    <col min="19" max="19" width="10.5703125" style="480" customWidth="1"/>
    <col min="20" max="20" width="10.28515625" style="114" bestFit="1" customWidth="1"/>
    <col min="21" max="21" width="9.42578125" style="114" bestFit="1" customWidth="1"/>
    <col min="22" max="22" width="11.5703125" style="340" customWidth="1"/>
    <col min="23" max="23" width="10.5703125" bestFit="1" customWidth="1"/>
    <col min="24" max="24" width="9" bestFit="1" customWidth="1"/>
    <col min="25" max="25" width="15.42578125" bestFit="1" customWidth="1"/>
    <col min="26" max="26" width="21.140625" bestFit="1" customWidth="1"/>
    <col min="28" max="28" width="20" bestFit="1" customWidth="1"/>
  </cols>
  <sheetData>
    <row r="1" spans="3:28">
      <c r="G1" s="357"/>
    </row>
    <row r="2" spans="3:28">
      <c r="H2" s="507" t="s">
        <v>832</v>
      </c>
      <c r="I2" s="508"/>
      <c r="J2" s="508"/>
      <c r="K2" s="508"/>
      <c r="L2" s="508"/>
      <c r="M2" s="508"/>
      <c r="N2" s="508"/>
      <c r="O2" s="508"/>
      <c r="P2" s="508"/>
      <c r="Q2" s="508"/>
      <c r="R2" s="508"/>
      <c r="S2" s="508"/>
      <c r="T2" s="508"/>
      <c r="U2" s="508"/>
      <c r="V2" s="508"/>
      <c r="W2" s="508"/>
      <c r="X2" s="508"/>
      <c r="Y2" s="508"/>
      <c r="Z2" s="508"/>
      <c r="AA2" s="508"/>
      <c r="AB2" s="509"/>
    </row>
    <row r="3" spans="3:28">
      <c r="E3" s="420" t="s">
        <v>497</v>
      </c>
      <c r="F3" s="506">
        <f>F4-G4</f>
        <v>0</v>
      </c>
      <c r="G3" s="506"/>
      <c r="H3" s="112">
        <f>SUM(H5:H6401)</f>
        <v>113649.28999999996</v>
      </c>
      <c r="I3" s="473">
        <f t="shared" ref="I3:AB3" si="0">SUM(I5:I6401)</f>
        <v>35285.31</v>
      </c>
      <c r="J3" s="473">
        <f t="shared" si="0"/>
        <v>63341.04</v>
      </c>
      <c r="K3" s="473">
        <f t="shared" si="0"/>
        <v>267605.74</v>
      </c>
      <c r="L3" s="473">
        <f t="shared" si="0"/>
        <v>41971.320000000007</v>
      </c>
      <c r="M3" s="473">
        <f t="shared" si="0"/>
        <v>24205.02</v>
      </c>
      <c r="N3" s="473">
        <f t="shared" si="0"/>
        <v>79745</v>
      </c>
      <c r="O3" s="473">
        <f t="shared" si="0"/>
        <v>14063.619999999999</v>
      </c>
      <c r="P3" s="473">
        <f t="shared" si="0"/>
        <v>7393.89</v>
      </c>
      <c r="Q3" s="473">
        <f t="shared" si="0"/>
        <v>28173.32</v>
      </c>
      <c r="R3" s="473">
        <f t="shared" si="0"/>
        <v>27294.3</v>
      </c>
      <c r="S3" s="479">
        <f t="shared" si="0"/>
        <v>601</v>
      </c>
      <c r="T3" s="473">
        <f t="shared" si="0"/>
        <v>29026.54</v>
      </c>
      <c r="U3" s="473">
        <f t="shared" si="0"/>
        <v>530.37</v>
      </c>
      <c r="V3" s="473">
        <f t="shared" si="0"/>
        <v>641</v>
      </c>
      <c r="W3" s="473">
        <f t="shared" si="0"/>
        <v>276.43</v>
      </c>
      <c r="X3" s="473">
        <f t="shared" si="0"/>
        <v>955</v>
      </c>
      <c r="Y3" s="473">
        <f t="shared" si="0"/>
        <v>4240</v>
      </c>
      <c r="Z3" s="473">
        <f t="shared" si="0"/>
        <v>22562.18</v>
      </c>
      <c r="AA3" s="473">
        <f t="shared" si="0"/>
        <v>1631</v>
      </c>
      <c r="AB3" s="473">
        <f t="shared" si="0"/>
        <v>160</v>
      </c>
    </row>
    <row r="4" spans="3:28" ht="25.5">
      <c r="C4" s="257">
        <f>SUM(C6:C2889)</f>
        <v>1673.2539999999999</v>
      </c>
      <c r="F4" s="257">
        <f>SUM(F6:F6346)</f>
        <v>1558431.2899999993</v>
      </c>
      <c r="G4" s="257">
        <f>SUM(G6:G6346)</f>
        <v>1558431.2899999991</v>
      </c>
      <c r="H4" s="115" t="s">
        <v>676</v>
      </c>
      <c r="I4" s="260" t="s">
        <v>2582</v>
      </c>
      <c r="J4" s="260" t="s">
        <v>1524</v>
      </c>
      <c r="K4" s="260" t="s">
        <v>897</v>
      </c>
      <c r="L4" s="115" t="s">
        <v>677</v>
      </c>
      <c r="M4" s="115" t="s">
        <v>678</v>
      </c>
      <c r="N4" s="286" t="s">
        <v>1263</v>
      </c>
      <c r="O4" s="115" t="s">
        <v>1532</v>
      </c>
      <c r="P4" s="115" t="s">
        <v>1807</v>
      </c>
      <c r="Q4" s="260" t="s">
        <v>1641</v>
      </c>
      <c r="R4" s="300" t="s">
        <v>725</v>
      </c>
      <c r="S4" s="481" t="s">
        <v>2837</v>
      </c>
      <c r="T4" s="115" t="s">
        <v>726</v>
      </c>
      <c r="U4" s="115" t="s">
        <v>819</v>
      </c>
      <c r="V4" s="300" t="s">
        <v>1525</v>
      </c>
      <c r="W4" s="305" t="s">
        <v>1306</v>
      </c>
      <c r="X4" s="236" t="s">
        <v>1166</v>
      </c>
      <c r="Y4" s="236" t="s">
        <v>833</v>
      </c>
      <c r="Z4" s="236" t="s">
        <v>1256</v>
      </c>
      <c r="AA4" s="236" t="s">
        <v>1276</v>
      </c>
      <c r="AB4" s="236" t="s">
        <v>1774</v>
      </c>
    </row>
    <row r="5" spans="3:28">
      <c r="C5" s="255" t="s">
        <v>905</v>
      </c>
      <c r="D5" s="461" t="s">
        <v>492</v>
      </c>
      <c r="E5" s="421" t="s">
        <v>493</v>
      </c>
      <c r="F5" s="258" t="s">
        <v>9</v>
      </c>
      <c r="G5" s="112" t="s">
        <v>494</v>
      </c>
      <c r="H5" s="254"/>
      <c r="I5" s="470"/>
      <c r="J5" s="339"/>
      <c r="K5" s="254"/>
      <c r="L5" s="254"/>
      <c r="M5" s="254"/>
      <c r="N5" s="286"/>
      <c r="O5" s="363"/>
      <c r="P5" s="365"/>
      <c r="Q5" s="358"/>
      <c r="R5" s="301"/>
      <c r="S5" s="301"/>
      <c r="T5" s="254"/>
      <c r="U5" s="254"/>
      <c r="V5" s="301"/>
      <c r="W5" s="306"/>
      <c r="X5" s="42"/>
      <c r="Y5" s="367"/>
      <c r="Z5" s="42"/>
      <c r="AA5" s="42"/>
      <c r="AB5" s="42"/>
    </row>
    <row r="6" spans="3:28">
      <c r="C6" s="234"/>
      <c r="D6" s="296">
        <v>43950</v>
      </c>
      <c r="E6" s="422" t="s">
        <v>495</v>
      </c>
      <c r="F6" s="259">
        <v>26740</v>
      </c>
      <c r="G6" s="234"/>
      <c r="H6" s="234"/>
      <c r="I6" s="234"/>
      <c r="J6" s="234"/>
      <c r="K6" s="234"/>
      <c r="L6" s="234"/>
      <c r="M6" s="234"/>
      <c r="N6" s="286"/>
      <c r="O6" s="234"/>
      <c r="P6" s="234"/>
      <c r="Q6" s="234"/>
      <c r="R6" s="302"/>
      <c r="S6" s="302"/>
      <c r="T6" s="234"/>
      <c r="U6" s="234"/>
      <c r="V6" s="302"/>
      <c r="W6" s="306"/>
      <c r="X6" s="42"/>
      <c r="Y6" s="367"/>
      <c r="Z6" s="42"/>
      <c r="AA6" s="42"/>
      <c r="AB6" s="42"/>
    </row>
    <row r="7" spans="3:28">
      <c r="C7" s="234"/>
      <c r="D7" s="296">
        <v>43955</v>
      </c>
      <c r="E7" s="422" t="s">
        <v>496</v>
      </c>
      <c r="F7" s="259"/>
      <c r="G7" s="234">
        <v>26740</v>
      </c>
      <c r="H7" s="234"/>
      <c r="I7" s="234"/>
      <c r="J7" s="234"/>
      <c r="K7" s="234"/>
      <c r="L7" s="234"/>
      <c r="M7" s="234"/>
      <c r="N7" s="286"/>
      <c r="O7" s="234"/>
      <c r="P7" s="234"/>
      <c r="Q7" s="234"/>
      <c r="R7" s="302"/>
      <c r="S7" s="302"/>
      <c r="T7" s="234">
        <v>26740</v>
      </c>
      <c r="U7" s="234"/>
      <c r="V7" s="302"/>
      <c r="W7" s="306"/>
      <c r="X7" s="42"/>
      <c r="Y7" s="367"/>
      <c r="Z7" s="42"/>
      <c r="AA7" s="42"/>
      <c r="AB7" s="42"/>
    </row>
    <row r="8" spans="3:28">
      <c r="C8" s="234"/>
      <c r="D8" s="296">
        <v>43997</v>
      </c>
      <c r="E8" s="422" t="s">
        <v>495</v>
      </c>
      <c r="F8" s="259">
        <v>1963.8</v>
      </c>
      <c r="G8" s="234"/>
      <c r="H8" s="234"/>
      <c r="I8" s="234"/>
      <c r="J8" s="234"/>
      <c r="K8" s="234"/>
      <c r="L8" s="234"/>
      <c r="M8" s="234"/>
      <c r="N8" s="286"/>
      <c r="O8" s="234"/>
      <c r="P8" s="234"/>
      <c r="Q8" s="234"/>
      <c r="R8" s="302"/>
      <c r="S8" s="302"/>
      <c r="T8" s="234"/>
      <c r="U8" s="234"/>
      <c r="V8" s="302"/>
      <c r="W8" s="306"/>
      <c r="X8" s="42"/>
      <c r="Y8" s="367"/>
      <c r="Z8" s="42"/>
      <c r="AA8" s="42"/>
      <c r="AB8" s="42"/>
    </row>
    <row r="9" spans="3:28">
      <c r="C9" s="234"/>
      <c r="D9" s="296">
        <v>43997</v>
      </c>
      <c r="E9" s="422" t="s">
        <v>669</v>
      </c>
      <c r="F9" s="259">
        <v>105</v>
      </c>
      <c r="G9" s="234"/>
      <c r="H9" s="234"/>
      <c r="I9" s="234"/>
      <c r="J9" s="234"/>
      <c r="K9" s="234"/>
      <c r="L9" s="234"/>
      <c r="M9" s="234"/>
      <c r="N9" s="286"/>
      <c r="O9" s="234"/>
      <c r="P9" s="234"/>
      <c r="Q9" s="234"/>
      <c r="R9" s="302"/>
      <c r="S9" s="302"/>
      <c r="T9" s="234"/>
      <c r="U9" s="234"/>
      <c r="V9" s="302"/>
      <c r="W9" s="306"/>
      <c r="X9" s="42"/>
      <c r="Y9" s="367"/>
      <c r="Z9" s="42"/>
      <c r="AA9" s="42"/>
      <c r="AB9" s="42"/>
    </row>
    <row r="10" spans="3:28">
      <c r="C10" s="234"/>
      <c r="D10" s="296">
        <v>43997</v>
      </c>
      <c r="E10" s="422" t="s">
        <v>670</v>
      </c>
      <c r="F10" s="259"/>
      <c r="G10" s="234">
        <v>84</v>
      </c>
      <c r="H10" s="234"/>
      <c r="I10" s="234"/>
      <c r="J10" s="234"/>
      <c r="K10" s="234"/>
      <c r="L10" s="234"/>
      <c r="M10" s="234">
        <v>84</v>
      </c>
      <c r="N10" s="286"/>
      <c r="O10" s="234"/>
      <c r="P10" s="234"/>
      <c r="Q10" s="234"/>
      <c r="R10" s="302"/>
      <c r="S10" s="302"/>
      <c r="T10" s="234"/>
      <c r="U10" s="234"/>
      <c r="V10" s="302"/>
      <c r="W10" s="306"/>
      <c r="X10" s="42"/>
      <c r="Y10" s="367"/>
      <c r="Z10" s="42"/>
      <c r="AA10" s="42"/>
      <c r="AB10" s="42"/>
    </row>
    <row r="11" spans="3:28">
      <c r="C11" s="234"/>
      <c r="D11" s="296">
        <v>43997</v>
      </c>
      <c r="E11" s="422" t="s">
        <v>671</v>
      </c>
      <c r="F11" s="259"/>
      <c r="G11" s="234">
        <v>429</v>
      </c>
      <c r="H11" s="234"/>
      <c r="I11" s="234"/>
      <c r="J11" s="234"/>
      <c r="K11" s="234"/>
      <c r="L11" s="234">
        <v>429</v>
      </c>
      <c r="M11" s="234"/>
      <c r="N11" s="286"/>
      <c r="O11" s="234"/>
      <c r="P11" s="234"/>
      <c r="Q11" s="234"/>
      <c r="R11" s="302"/>
      <c r="S11" s="302"/>
      <c r="T11" s="234"/>
      <c r="U11" s="234"/>
      <c r="V11" s="302"/>
      <c r="W11" s="306"/>
      <c r="X11" s="42"/>
      <c r="Y11" s="367"/>
      <c r="Z11" s="42"/>
      <c r="AA11" s="42"/>
      <c r="AB11" s="42"/>
    </row>
    <row r="12" spans="3:28">
      <c r="C12" s="234"/>
      <c r="D12" s="296">
        <v>43997</v>
      </c>
      <c r="E12" s="422" t="s">
        <v>672</v>
      </c>
      <c r="F12" s="259"/>
      <c r="G12" s="234">
        <v>1555.8</v>
      </c>
      <c r="H12" s="234">
        <v>1549</v>
      </c>
      <c r="I12" s="234"/>
      <c r="J12" s="234"/>
      <c r="K12" s="234"/>
      <c r="L12" s="234"/>
      <c r="M12" s="234"/>
      <c r="N12" s="286"/>
      <c r="O12" s="234"/>
      <c r="P12" s="234"/>
      <c r="Q12" s="234"/>
      <c r="R12" s="302"/>
      <c r="S12" s="302"/>
      <c r="T12" s="234"/>
      <c r="U12" s="234"/>
      <c r="V12" s="302"/>
      <c r="W12" s="306"/>
      <c r="X12" s="42"/>
      <c r="Y12" s="367"/>
      <c r="Z12" s="42"/>
      <c r="AA12" s="42"/>
      <c r="AB12" s="42"/>
    </row>
    <row r="13" spans="3:28">
      <c r="C13" s="234">
        <v>8</v>
      </c>
      <c r="D13" s="296">
        <v>43997</v>
      </c>
      <c r="E13" s="422" t="s">
        <v>2839</v>
      </c>
      <c r="F13" s="259">
        <v>1600</v>
      </c>
      <c r="G13" s="234"/>
      <c r="H13" s="234"/>
      <c r="I13" s="234"/>
      <c r="J13" s="234"/>
      <c r="K13" s="234"/>
      <c r="L13" s="234"/>
      <c r="M13" s="234"/>
      <c r="N13" s="286"/>
      <c r="O13" s="234"/>
      <c r="P13" s="234"/>
      <c r="Q13" s="234"/>
      <c r="R13" s="302"/>
      <c r="S13" s="302"/>
      <c r="T13" s="234"/>
      <c r="U13" s="234"/>
      <c r="V13" s="302"/>
      <c r="W13" s="306"/>
      <c r="X13" s="42"/>
      <c r="Y13" s="367"/>
      <c r="Z13" s="42"/>
      <c r="AA13" s="42"/>
      <c r="AB13" s="42"/>
    </row>
    <row r="14" spans="3:28">
      <c r="C14" s="234">
        <v>4</v>
      </c>
      <c r="D14" s="296">
        <v>43997</v>
      </c>
      <c r="E14" s="422" t="s">
        <v>2840</v>
      </c>
      <c r="F14" s="259">
        <v>612</v>
      </c>
      <c r="G14" s="234"/>
      <c r="H14" s="234"/>
      <c r="I14" s="234"/>
      <c r="J14" s="234"/>
      <c r="K14" s="234"/>
      <c r="L14" s="234"/>
      <c r="M14" s="234"/>
      <c r="N14" s="286"/>
      <c r="O14" s="234"/>
      <c r="P14" s="234"/>
      <c r="Q14" s="234"/>
      <c r="R14" s="302"/>
      <c r="S14" s="302"/>
      <c r="T14" s="234"/>
      <c r="U14" s="234"/>
      <c r="V14" s="302"/>
      <c r="W14" s="306"/>
      <c r="X14" s="42"/>
      <c r="Y14" s="367"/>
      <c r="Z14" s="42"/>
      <c r="AA14" s="42"/>
      <c r="AB14" s="42"/>
    </row>
    <row r="15" spans="3:28">
      <c r="C15" s="234"/>
      <c r="D15" s="296">
        <v>43997</v>
      </c>
      <c r="E15" s="422" t="s">
        <v>673</v>
      </c>
      <c r="F15" s="259"/>
      <c r="G15" s="234">
        <v>2034</v>
      </c>
      <c r="H15" s="234"/>
      <c r="I15" s="234"/>
      <c r="J15" s="234"/>
      <c r="K15" s="234"/>
      <c r="L15" s="234"/>
      <c r="M15" s="234"/>
      <c r="N15" s="286"/>
      <c r="O15" s="234"/>
      <c r="P15" s="234"/>
      <c r="Q15" s="234"/>
      <c r="R15" s="302"/>
      <c r="S15" s="302"/>
      <c r="T15" s="234"/>
      <c r="U15" s="234"/>
      <c r="V15" s="302"/>
      <c r="W15" s="306"/>
      <c r="X15" s="42"/>
      <c r="Y15" s="367"/>
      <c r="Z15" s="42"/>
      <c r="AA15" s="42"/>
      <c r="AB15" s="42"/>
    </row>
    <row r="16" spans="3:28">
      <c r="C16" s="234"/>
      <c r="D16" s="296">
        <v>43997</v>
      </c>
      <c r="E16" s="422" t="s">
        <v>674</v>
      </c>
      <c r="F16" s="259"/>
      <c r="G16" s="234">
        <v>178</v>
      </c>
      <c r="H16" s="234"/>
      <c r="I16" s="234"/>
      <c r="J16" s="234"/>
      <c r="K16" s="234"/>
      <c r="L16" s="234"/>
      <c r="M16" s="234"/>
      <c r="N16" s="286"/>
      <c r="O16" s="234"/>
      <c r="P16" s="234"/>
      <c r="Q16" s="234"/>
      <c r="R16" s="302"/>
      <c r="S16" s="302"/>
      <c r="T16" s="234"/>
      <c r="U16" s="234"/>
      <c r="V16" s="302"/>
      <c r="W16" s="306"/>
      <c r="X16" s="42"/>
      <c r="Y16" s="367"/>
      <c r="Z16" s="42"/>
      <c r="AA16" s="42"/>
      <c r="AB16" s="42"/>
    </row>
    <row r="17" spans="3:28">
      <c r="C17" s="234"/>
      <c r="D17" s="296">
        <v>43998</v>
      </c>
      <c r="E17" s="422" t="s">
        <v>495</v>
      </c>
      <c r="F17" s="259">
        <v>276.43</v>
      </c>
      <c r="G17" s="234"/>
      <c r="H17" s="234"/>
      <c r="I17" s="234"/>
      <c r="J17" s="234"/>
      <c r="K17" s="234"/>
      <c r="L17" s="234"/>
      <c r="M17" s="234"/>
      <c r="N17" s="286"/>
      <c r="O17" s="234"/>
      <c r="P17" s="234"/>
      <c r="Q17" s="234"/>
      <c r="R17" s="302"/>
      <c r="S17" s="302"/>
      <c r="T17" s="234"/>
      <c r="U17" s="234"/>
      <c r="V17" s="302"/>
      <c r="W17" s="306"/>
      <c r="X17" s="42"/>
      <c r="Y17" s="367"/>
      <c r="Z17" s="42"/>
      <c r="AA17" s="42"/>
      <c r="AB17" s="42"/>
    </row>
    <row r="18" spans="3:28">
      <c r="C18" s="234"/>
      <c r="D18" s="296">
        <v>43998</v>
      </c>
      <c r="E18" s="422" t="s">
        <v>668</v>
      </c>
      <c r="F18" s="259"/>
      <c r="G18" s="234">
        <v>276.43</v>
      </c>
      <c r="H18" s="234"/>
      <c r="I18" s="234"/>
      <c r="J18" s="234"/>
      <c r="K18" s="234"/>
      <c r="L18" s="234"/>
      <c r="M18" s="234"/>
      <c r="N18" s="286"/>
      <c r="O18" s="234"/>
      <c r="P18" s="234"/>
      <c r="Q18" s="234"/>
      <c r="R18" s="302"/>
      <c r="S18" s="302"/>
      <c r="T18" s="234"/>
      <c r="U18" s="234"/>
      <c r="V18" s="302"/>
      <c r="W18" s="306">
        <v>276.43</v>
      </c>
      <c r="X18" s="42"/>
      <c r="Y18" s="367"/>
      <c r="Z18" s="42"/>
      <c r="AA18" s="42"/>
      <c r="AB18" s="42"/>
    </row>
    <row r="19" spans="3:28">
      <c r="C19" s="234"/>
      <c r="D19" s="296">
        <v>44000</v>
      </c>
      <c r="E19" s="422" t="s">
        <v>495</v>
      </c>
      <c r="F19" s="259">
        <v>240</v>
      </c>
      <c r="G19" s="234"/>
      <c r="H19" s="234"/>
      <c r="I19" s="234"/>
      <c r="J19" s="234"/>
      <c r="K19" s="234"/>
      <c r="L19" s="234"/>
      <c r="M19" s="234"/>
      <c r="N19" s="286"/>
      <c r="O19" s="234"/>
      <c r="P19" s="234"/>
      <c r="Q19" s="234"/>
      <c r="R19" s="302"/>
      <c r="S19" s="302"/>
      <c r="T19" s="234"/>
      <c r="U19" s="234"/>
      <c r="V19" s="302"/>
      <c r="W19" s="306"/>
      <c r="X19" s="42"/>
      <c r="Y19" s="367"/>
      <c r="Z19" s="42"/>
      <c r="AA19" s="42"/>
      <c r="AB19" s="42"/>
    </row>
    <row r="20" spans="3:28">
      <c r="C20" s="234"/>
      <c r="D20" s="296">
        <v>44000</v>
      </c>
      <c r="E20" s="422" t="s">
        <v>675</v>
      </c>
      <c r="F20" s="259"/>
      <c r="G20" s="234">
        <v>240</v>
      </c>
      <c r="H20" s="234"/>
      <c r="I20" s="234"/>
      <c r="J20" s="234"/>
      <c r="K20" s="234"/>
      <c r="L20" s="234"/>
      <c r="M20" s="234"/>
      <c r="N20" s="286"/>
      <c r="O20" s="234"/>
      <c r="P20" s="234"/>
      <c r="Q20" s="234"/>
      <c r="R20" s="302"/>
      <c r="S20" s="302"/>
      <c r="T20" s="234"/>
      <c r="U20" s="234"/>
      <c r="V20" s="302"/>
      <c r="W20" s="306"/>
      <c r="X20" s="42"/>
      <c r="Y20" s="367">
        <v>240</v>
      </c>
      <c r="Z20" s="42"/>
      <c r="AA20" s="42"/>
      <c r="AB20" s="42"/>
    </row>
    <row r="21" spans="3:28">
      <c r="C21" s="234"/>
      <c r="D21" s="296">
        <v>44002</v>
      </c>
      <c r="E21" s="422" t="s">
        <v>495</v>
      </c>
      <c r="F21" s="259">
        <v>1152</v>
      </c>
      <c r="G21" s="234"/>
      <c r="H21" s="234"/>
      <c r="I21" s="234"/>
      <c r="J21" s="234"/>
      <c r="K21" s="234"/>
      <c r="L21" s="234"/>
      <c r="M21" s="234"/>
      <c r="N21" s="286"/>
      <c r="O21" s="234"/>
      <c r="P21" s="234"/>
      <c r="Q21" s="234"/>
      <c r="R21" s="302"/>
      <c r="S21" s="302"/>
      <c r="T21" s="234"/>
      <c r="U21" s="234"/>
      <c r="V21" s="302"/>
      <c r="W21" s="306"/>
      <c r="X21" s="42"/>
      <c r="Y21" s="367"/>
      <c r="Z21" s="42"/>
      <c r="AA21" s="42"/>
      <c r="AB21" s="42"/>
    </row>
    <row r="22" spans="3:28">
      <c r="C22" s="234"/>
      <c r="D22" s="296">
        <v>44002</v>
      </c>
      <c r="E22" s="422" t="s">
        <v>669</v>
      </c>
      <c r="F22" s="259">
        <v>19</v>
      </c>
      <c r="G22" s="234"/>
      <c r="H22" s="234"/>
      <c r="I22" s="234"/>
      <c r="J22" s="234"/>
      <c r="K22" s="234"/>
      <c r="L22" s="234"/>
      <c r="M22" s="234"/>
      <c r="N22" s="286"/>
      <c r="O22" s="234"/>
      <c r="P22" s="234"/>
      <c r="Q22" s="234"/>
      <c r="R22" s="302"/>
      <c r="S22" s="302"/>
      <c r="T22" s="234"/>
      <c r="U22" s="234"/>
      <c r="V22" s="302"/>
      <c r="W22" s="306"/>
      <c r="X22" s="42"/>
      <c r="Y22" s="367"/>
      <c r="Z22" s="42"/>
      <c r="AA22" s="42"/>
      <c r="AB22" s="42"/>
    </row>
    <row r="23" spans="3:28">
      <c r="C23" s="234"/>
      <c r="D23" s="296">
        <v>44002</v>
      </c>
      <c r="E23" s="422" t="s">
        <v>906</v>
      </c>
      <c r="F23" s="259"/>
      <c r="G23" s="234">
        <v>1152</v>
      </c>
      <c r="H23" s="234"/>
      <c r="I23" s="234"/>
      <c r="J23" s="234"/>
      <c r="K23" s="234"/>
      <c r="L23" s="234">
        <v>1152</v>
      </c>
      <c r="M23" s="234"/>
      <c r="N23" s="286"/>
      <c r="O23" s="234"/>
      <c r="P23" s="234"/>
      <c r="Q23" s="234"/>
      <c r="R23" s="302"/>
      <c r="S23" s="302"/>
      <c r="T23" s="234"/>
      <c r="U23" s="234"/>
      <c r="V23" s="302"/>
      <c r="W23" s="306"/>
      <c r="X23" s="42"/>
      <c r="Y23" s="367"/>
      <c r="Z23" s="42"/>
      <c r="AA23" s="42"/>
      <c r="AB23" s="42"/>
    </row>
    <row r="24" spans="3:28">
      <c r="C24" s="234"/>
      <c r="D24" s="296">
        <v>44002</v>
      </c>
      <c r="E24" s="422" t="s">
        <v>724</v>
      </c>
      <c r="F24" s="259"/>
      <c r="G24" s="234">
        <v>19</v>
      </c>
      <c r="H24" s="234"/>
      <c r="I24" s="234"/>
      <c r="J24" s="234"/>
      <c r="K24" s="234"/>
      <c r="L24" s="234"/>
      <c r="M24" s="234"/>
      <c r="N24" s="286"/>
      <c r="O24" s="234"/>
      <c r="P24" s="234"/>
      <c r="Q24" s="234"/>
      <c r="R24" s="302">
        <v>19</v>
      </c>
      <c r="S24" s="302"/>
      <c r="T24" s="234"/>
      <c r="U24" s="234"/>
      <c r="V24" s="302"/>
      <c r="W24" s="306"/>
      <c r="X24" s="42"/>
      <c r="Y24" s="367"/>
      <c r="Z24" s="42"/>
      <c r="AA24" s="42"/>
      <c r="AB24" s="42"/>
    </row>
    <row r="25" spans="3:28">
      <c r="C25" s="234"/>
      <c r="D25" s="296">
        <v>44004</v>
      </c>
      <c r="E25" s="422" t="s">
        <v>816</v>
      </c>
      <c r="F25" s="259">
        <v>1380</v>
      </c>
      <c r="G25" s="234"/>
      <c r="H25" s="234"/>
      <c r="I25" s="234"/>
      <c r="J25" s="234"/>
      <c r="K25" s="234"/>
      <c r="L25" s="234"/>
      <c r="M25" s="234"/>
      <c r="N25" s="286"/>
      <c r="O25" s="234"/>
      <c r="P25" s="234"/>
      <c r="Q25" s="234"/>
      <c r="R25" s="302"/>
      <c r="S25" s="302"/>
      <c r="T25" s="234"/>
      <c r="U25" s="234"/>
      <c r="V25" s="302"/>
      <c r="W25" s="306"/>
      <c r="X25" s="42"/>
      <c r="Y25" s="367"/>
      <c r="Z25" s="42"/>
      <c r="AA25" s="42"/>
      <c r="AB25" s="42"/>
    </row>
    <row r="26" spans="3:28">
      <c r="C26" s="234"/>
      <c r="D26" s="296">
        <v>44004</v>
      </c>
      <c r="E26" s="422" t="s">
        <v>817</v>
      </c>
      <c r="F26" s="259">
        <v>15</v>
      </c>
      <c r="G26" s="234"/>
      <c r="H26" s="234"/>
      <c r="I26" s="234"/>
      <c r="J26" s="234"/>
      <c r="K26" s="234"/>
      <c r="L26" s="234"/>
      <c r="M26" s="234"/>
      <c r="N26" s="286"/>
      <c r="O26" s="234"/>
      <c r="P26" s="234"/>
      <c r="Q26" s="234"/>
      <c r="R26" s="302"/>
      <c r="S26" s="302"/>
      <c r="T26" s="234"/>
      <c r="U26" s="234"/>
      <c r="V26" s="302"/>
      <c r="W26" s="306"/>
      <c r="X26" s="42"/>
      <c r="Y26" s="367"/>
      <c r="Z26" s="42"/>
      <c r="AA26" s="42"/>
      <c r="AB26" s="42"/>
    </row>
    <row r="27" spans="3:28">
      <c r="C27" s="234">
        <v>6</v>
      </c>
      <c r="D27" s="296">
        <v>44004</v>
      </c>
      <c r="E27" s="422" t="s">
        <v>818</v>
      </c>
      <c r="F27" s="259"/>
      <c r="G27" s="234">
        <v>1380</v>
      </c>
      <c r="H27" s="234">
        <v>1380</v>
      </c>
      <c r="I27" s="234"/>
      <c r="J27" s="234"/>
      <c r="K27" s="234"/>
      <c r="L27" s="234"/>
      <c r="M27" s="234"/>
      <c r="N27" s="286"/>
      <c r="O27" s="234"/>
      <c r="P27" s="234"/>
      <c r="Q27" s="234"/>
      <c r="R27" s="302"/>
      <c r="S27" s="302"/>
      <c r="T27" s="234"/>
      <c r="U27" s="234"/>
      <c r="V27" s="302"/>
      <c r="W27" s="306"/>
      <c r="X27" s="42"/>
      <c r="Y27" s="367"/>
      <c r="Z27" s="42"/>
      <c r="AA27" s="42"/>
      <c r="AB27" s="42"/>
    </row>
    <row r="28" spans="3:28">
      <c r="C28" s="234"/>
      <c r="D28" s="296">
        <v>44004</v>
      </c>
      <c r="E28" s="422" t="s">
        <v>819</v>
      </c>
      <c r="F28" s="259"/>
      <c r="G28" s="234">
        <v>15</v>
      </c>
      <c r="H28" s="234"/>
      <c r="I28" s="234"/>
      <c r="J28" s="234"/>
      <c r="K28" s="234"/>
      <c r="L28" s="234"/>
      <c r="M28" s="234"/>
      <c r="N28" s="286"/>
      <c r="O28" s="234"/>
      <c r="P28" s="234"/>
      <c r="Q28" s="234"/>
      <c r="R28" s="302"/>
      <c r="S28" s="302"/>
      <c r="T28" s="234"/>
      <c r="U28" s="234">
        <v>15</v>
      </c>
      <c r="V28" s="302"/>
      <c r="W28" s="306"/>
      <c r="X28" s="42"/>
      <c r="Y28" s="367"/>
      <c r="Z28" s="42"/>
      <c r="AA28" s="42"/>
      <c r="AB28" s="42"/>
    </row>
    <row r="29" spans="3:28">
      <c r="C29" s="234"/>
      <c r="D29" s="296">
        <v>44004</v>
      </c>
      <c r="E29" s="422" t="s">
        <v>2841</v>
      </c>
      <c r="F29" s="259">
        <v>1520</v>
      </c>
      <c r="G29" s="234"/>
      <c r="H29" s="234"/>
      <c r="I29" s="234"/>
      <c r="J29" s="234"/>
      <c r="K29" s="234"/>
      <c r="L29" s="234"/>
      <c r="M29" s="234"/>
      <c r="N29" s="286"/>
      <c r="O29" s="234"/>
      <c r="P29" s="234"/>
      <c r="Q29" s="234"/>
      <c r="R29" s="302"/>
      <c r="S29" s="302"/>
      <c r="T29" s="234"/>
      <c r="U29" s="234"/>
      <c r="V29" s="302"/>
      <c r="W29" s="306"/>
      <c r="X29" s="42"/>
      <c r="Y29" s="367"/>
      <c r="Z29" s="42"/>
      <c r="AA29" s="42"/>
      <c r="AB29" s="42"/>
    </row>
    <row r="30" spans="3:28">
      <c r="C30" s="234"/>
      <c r="D30" s="296">
        <v>44004</v>
      </c>
      <c r="E30" s="422" t="s">
        <v>673</v>
      </c>
      <c r="F30" s="259"/>
      <c r="G30" s="234">
        <v>1395</v>
      </c>
      <c r="H30" s="234"/>
      <c r="I30" s="234"/>
      <c r="J30" s="234"/>
      <c r="K30" s="234"/>
      <c r="L30" s="234"/>
      <c r="M30" s="234"/>
      <c r="N30" s="286"/>
      <c r="O30" s="234"/>
      <c r="P30" s="234"/>
      <c r="Q30" s="234"/>
      <c r="R30" s="302"/>
      <c r="S30" s="302"/>
      <c r="T30" s="234"/>
      <c r="U30" s="234"/>
      <c r="V30" s="302"/>
      <c r="W30" s="306"/>
      <c r="X30" s="42"/>
      <c r="Y30" s="367"/>
      <c r="Z30" s="42"/>
      <c r="AA30" s="42"/>
      <c r="AB30" s="42"/>
    </row>
    <row r="31" spans="3:28">
      <c r="C31" s="234"/>
      <c r="D31" s="296">
        <v>44004</v>
      </c>
      <c r="E31" s="422" t="s">
        <v>673</v>
      </c>
      <c r="F31" s="259"/>
      <c r="G31" s="234">
        <v>62</v>
      </c>
      <c r="H31" s="234"/>
      <c r="I31" s="234"/>
      <c r="J31" s="234"/>
      <c r="K31" s="234"/>
      <c r="L31" s="234"/>
      <c r="M31" s="234"/>
      <c r="N31" s="286"/>
      <c r="O31" s="234"/>
      <c r="P31" s="234"/>
      <c r="Q31" s="234"/>
      <c r="R31" s="302"/>
      <c r="S31" s="302"/>
      <c r="T31" s="234"/>
      <c r="U31" s="234"/>
      <c r="V31" s="302"/>
      <c r="W31" s="306"/>
      <c r="X31" s="42"/>
      <c r="Y31" s="367"/>
      <c r="Z31" s="42"/>
      <c r="AA31" s="42"/>
      <c r="AB31" s="42"/>
    </row>
    <row r="32" spans="3:28">
      <c r="C32" s="234"/>
      <c r="D32" s="296">
        <v>44004</v>
      </c>
      <c r="E32" s="422" t="s">
        <v>674</v>
      </c>
      <c r="F32" s="259"/>
      <c r="G32" s="234">
        <v>63</v>
      </c>
      <c r="H32" s="234"/>
      <c r="I32" s="234"/>
      <c r="J32" s="234"/>
      <c r="K32" s="234"/>
      <c r="L32" s="234"/>
      <c r="M32" s="234"/>
      <c r="N32" s="286"/>
      <c r="O32" s="234"/>
      <c r="P32" s="234"/>
      <c r="Q32" s="234"/>
      <c r="R32" s="302"/>
      <c r="S32" s="302"/>
      <c r="T32" s="234"/>
      <c r="U32" s="234"/>
      <c r="V32" s="302"/>
      <c r="W32" s="306"/>
      <c r="X32" s="42"/>
      <c r="Y32" s="367"/>
      <c r="Z32" s="42"/>
      <c r="AA32" s="42"/>
      <c r="AB32" s="42"/>
    </row>
    <row r="33" spans="3:28">
      <c r="C33" s="234">
        <v>5</v>
      </c>
      <c r="D33" s="296">
        <v>44006</v>
      </c>
      <c r="E33" s="422" t="s">
        <v>2842</v>
      </c>
      <c r="F33" s="259">
        <v>1318</v>
      </c>
      <c r="G33" s="234"/>
      <c r="H33" s="234"/>
      <c r="I33" s="234"/>
      <c r="J33" s="234"/>
      <c r="K33" s="234"/>
      <c r="L33" s="234"/>
      <c r="M33" s="234"/>
      <c r="N33" s="286"/>
      <c r="O33" s="234"/>
      <c r="P33" s="234"/>
      <c r="Q33" s="234"/>
      <c r="R33" s="302"/>
      <c r="S33" s="302"/>
      <c r="T33" s="234"/>
      <c r="U33" s="234"/>
      <c r="V33" s="302"/>
      <c r="W33" s="306"/>
      <c r="X33" s="42"/>
      <c r="Y33" s="367"/>
      <c r="Z33" s="42"/>
      <c r="AA33" s="42"/>
      <c r="AB33" s="42"/>
    </row>
    <row r="34" spans="3:28">
      <c r="C34" s="234"/>
      <c r="D34" s="296">
        <v>44006</v>
      </c>
      <c r="E34" s="422" t="s">
        <v>673</v>
      </c>
      <c r="F34" s="259"/>
      <c r="G34" s="234">
        <v>1152</v>
      </c>
      <c r="H34" s="234"/>
      <c r="I34" s="234"/>
      <c r="J34" s="234"/>
      <c r="K34" s="234"/>
      <c r="L34" s="234"/>
      <c r="M34" s="234"/>
      <c r="N34" s="286"/>
      <c r="O34" s="234"/>
      <c r="P34" s="234"/>
      <c r="Q34" s="234"/>
      <c r="R34" s="302"/>
      <c r="S34" s="302"/>
      <c r="T34" s="234"/>
      <c r="U34" s="234"/>
      <c r="V34" s="302"/>
      <c r="W34" s="306"/>
      <c r="X34" s="42"/>
      <c r="Y34" s="367"/>
      <c r="Z34" s="42"/>
      <c r="AA34" s="42"/>
      <c r="AB34" s="42"/>
    </row>
    <row r="35" spans="3:28">
      <c r="C35" s="234"/>
      <c r="D35" s="296">
        <v>44006</v>
      </c>
      <c r="E35" s="422" t="s">
        <v>673</v>
      </c>
      <c r="F35" s="259"/>
      <c r="G35" s="234">
        <v>73</v>
      </c>
      <c r="H35" s="234"/>
      <c r="I35" s="234"/>
      <c r="J35" s="234"/>
      <c r="K35" s="234"/>
      <c r="L35" s="234"/>
      <c r="M35" s="234"/>
      <c r="N35" s="286"/>
      <c r="O35" s="234"/>
      <c r="P35" s="234"/>
      <c r="Q35" s="234"/>
      <c r="R35" s="302"/>
      <c r="S35" s="302"/>
      <c r="T35" s="234"/>
      <c r="U35" s="234"/>
      <c r="V35" s="302"/>
      <c r="W35" s="306"/>
      <c r="X35" s="42"/>
      <c r="Y35" s="367"/>
      <c r="Z35" s="42"/>
      <c r="AA35" s="42"/>
      <c r="AB35" s="42"/>
    </row>
    <row r="36" spans="3:28">
      <c r="C36" s="234"/>
      <c r="D36" s="296">
        <v>44006</v>
      </c>
      <c r="E36" s="422" t="s">
        <v>674</v>
      </c>
      <c r="F36" s="259"/>
      <c r="G36" s="234">
        <v>19</v>
      </c>
      <c r="H36" s="234"/>
      <c r="I36" s="234"/>
      <c r="J36" s="234"/>
      <c r="K36" s="234"/>
      <c r="L36" s="234"/>
      <c r="M36" s="234"/>
      <c r="N36" s="286"/>
      <c r="O36" s="234"/>
      <c r="P36" s="234"/>
      <c r="Q36" s="234"/>
      <c r="R36" s="302"/>
      <c r="S36" s="302"/>
      <c r="T36" s="234"/>
      <c r="U36" s="234"/>
      <c r="V36" s="302"/>
      <c r="W36" s="306"/>
      <c r="X36" s="42"/>
      <c r="Y36" s="367"/>
      <c r="Z36" s="42"/>
      <c r="AA36" s="42"/>
      <c r="AB36" s="42"/>
    </row>
    <row r="37" spans="3:28">
      <c r="C37" s="234"/>
      <c r="D37" s="296">
        <v>44006</v>
      </c>
      <c r="E37" s="422" t="s">
        <v>674</v>
      </c>
      <c r="F37" s="259"/>
      <c r="G37" s="234">
        <v>74</v>
      </c>
      <c r="H37" s="234"/>
      <c r="I37" s="234"/>
      <c r="J37" s="234"/>
      <c r="K37" s="234"/>
      <c r="L37" s="234"/>
      <c r="M37" s="234"/>
      <c r="N37" s="286"/>
      <c r="O37" s="234"/>
      <c r="P37" s="234"/>
      <c r="Q37" s="234"/>
      <c r="R37" s="302"/>
      <c r="S37" s="302"/>
      <c r="T37" s="234"/>
      <c r="U37" s="234"/>
      <c r="V37" s="302"/>
      <c r="W37" s="306"/>
      <c r="X37" s="42"/>
      <c r="Y37" s="367"/>
      <c r="Z37" s="42"/>
      <c r="AA37" s="42"/>
      <c r="AB37" s="42"/>
    </row>
    <row r="38" spans="3:28">
      <c r="C38" s="234"/>
      <c r="D38" s="296">
        <v>44011</v>
      </c>
      <c r="E38" s="422" t="s">
        <v>495</v>
      </c>
      <c r="F38" s="259">
        <v>100</v>
      </c>
      <c r="G38" s="234"/>
      <c r="H38" s="234"/>
      <c r="I38" s="234"/>
      <c r="J38" s="234"/>
      <c r="K38" s="234"/>
      <c r="L38" s="234"/>
      <c r="M38" s="234"/>
      <c r="N38" s="286"/>
      <c r="O38" s="234"/>
      <c r="P38" s="234"/>
      <c r="Q38" s="234"/>
      <c r="R38" s="302"/>
      <c r="S38" s="302"/>
      <c r="T38" s="234"/>
      <c r="U38" s="234"/>
      <c r="V38" s="302"/>
      <c r="W38" s="306"/>
      <c r="X38" s="42"/>
      <c r="Y38" s="367"/>
      <c r="Z38" s="42"/>
      <c r="AA38" s="42"/>
      <c r="AB38" s="42"/>
    </row>
    <row r="39" spans="3:28">
      <c r="C39" s="234"/>
      <c r="D39" s="296">
        <v>44011</v>
      </c>
      <c r="E39" s="422" t="s">
        <v>495</v>
      </c>
      <c r="F39" s="259">
        <v>617.26</v>
      </c>
      <c r="G39" s="234"/>
      <c r="H39" s="234"/>
      <c r="I39" s="234"/>
      <c r="J39" s="234"/>
      <c r="K39" s="234"/>
      <c r="L39" s="234"/>
      <c r="M39" s="234"/>
      <c r="N39" s="286"/>
      <c r="O39" s="234"/>
      <c r="P39" s="234"/>
      <c r="Q39" s="234"/>
      <c r="R39" s="302"/>
      <c r="S39" s="302"/>
      <c r="T39" s="234"/>
      <c r="U39" s="234"/>
      <c r="V39" s="302"/>
      <c r="W39" s="306"/>
      <c r="X39" s="42"/>
      <c r="Y39" s="367"/>
      <c r="Z39" s="42"/>
      <c r="AA39" s="42"/>
      <c r="AB39" s="42"/>
    </row>
    <row r="40" spans="3:28">
      <c r="C40" s="234"/>
      <c r="D40" s="296">
        <v>44011</v>
      </c>
      <c r="E40" s="422" t="s">
        <v>495</v>
      </c>
      <c r="F40" s="259">
        <v>6.2</v>
      </c>
      <c r="G40" s="234"/>
      <c r="H40" s="234"/>
      <c r="I40" s="234"/>
      <c r="J40" s="234"/>
      <c r="K40" s="234"/>
      <c r="L40" s="234"/>
      <c r="M40" s="234"/>
      <c r="N40" s="286"/>
      <c r="O40" s="234"/>
      <c r="P40" s="234"/>
      <c r="Q40" s="234"/>
      <c r="R40" s="302"/>
      <c r="S40" s="302"/>
      <c r="T40" s="234"/>
      <c r="U40" s="234"/>
      <c r="V40" s="302"/>
      <c r="W40" s="306"/>
      <c r="X40" s="42"/>
      <c r="Y40" s="367"/>
      <c r="Z40" s="42"/>
      <c r="AA40" s="42"/>
      <c r="AB40" s="42"/>
    </row>
    <row r="41" spans="3:28">
      <c r="C41" s="234"/>
      <c r="D41" s="296">
        <v>44011</v>
      </c>
      <c r="E41" s="422" t="s">
        <v>823</v>
      </c>
      <c r="F41" s="259"/>
      <c r="G41" s="234">
        <v>617.26</v>
      </c>
      <c r="H41" s="234">
        <v>617.26</v>
      </c>
      <c r="I41" s="234"/>
      <c r="J41" s="234"/>
      <c r="K41" s="234"/>
      <c r="L41" s="234"/>
      <c r="M41" s="234"/>
      <c r="N41" s="286"/>
      <c r="O41" s="234"/>
      <c r="P41" s="234"/>
      <c r="Q41" s="234"/>
      <c r="R41" s="302"/>
      <c r="S41" s="302"/>
      <c r="T41" s="234"/>
      <c r="U41" s="234"/>
      <c r="V41" s="302"/>
      <c r="W41" s="306"/>
      <c r="X41" s="42"/>
      <c r="Y41" s="367"/>
      <c r="Z41" s="42"/>
      <c r="AA41" s="42"/>
      <c r="AB41" s="42"/>
    </row>
    <row r="42" spans="3:28">
      <c r="C42" s="234"/>
      <c r="D42" s="296">
        <v>44011</v>
      </c>
      <c r="E42" s="422" t="s">
        <v>819</v>
      </c>
      <c r="F42" s="259"/>
      <c r="G42" s="234">
        <v>6.2</v>
      </c>
      <c r="H42" s="234"/>
      <c r="I42" s="234"/>
      <c r="J42" s="234"/>
      <c r="K42" s="234"/>
      <c r="L42" s="234"/>
      <c r="M42" s="234"/>
      <c r="N42" s="286"/>
      <c r="O42" s="234"/>
      <c r="P42" s="234"/>
      <c r="Q42" s="234"/>
      <c r="R42" s="302"/>
      <c r="S42" s="302"/>
      <c r="T42" s="234"/>
      <c r="U42" s="234">
        <v>6.2</v>
      </c>
      <c r="V42" s="302"/>
      <c r="W42" s="306"/>
      <c r="X42" s="42"/>
      <c r="Y42" s="367"/>
      <c r="Z42" s="42"/>
      <c r="AA42" s="42"/>
      <c r="AB42" s="42"/>
    </row>
    <row r="43" spans="3:28">
      <c r="C43" s="234"/>
      <c r="D43" s="296">
        <v>44011</v>
      </c>
      <c r="E43" s="422" t="s">
        <v>824</v>
      </c>
      <c r="F43" s="259"/>
      <c r="G43" s="234">
        <v>77</v>
      </c>
      <c r="H43" s="234"/>
      <c r="I43" s="234"/>
      <c r="J43" s="234"/>
      <c r="K43" s="234"/>
      <c r="L43" s="234"/>
      <c r="M43" s="234">
        <v>77</v>
      </c>
      <c r="N43" s="286"/>
      <c r="O43" s="234"/>
      <c r="P43" s="234"/>
      <c r="Q43" s="234"/>
      <c r="R43" s="302"/>
      <c r="S43" s="302"/>
      <c r="T43" s="234"/>
      <c r="U43" s="234"/>
      <c r="V43" s="302"/>
      <c r="W43" s="306"/>
      <c r="X43" s="42"/>
      <c r="Y43" s="367"/>
      <c r="Z43" s="42"/>
      <c r="AA43" s="42"/>
      <c r="AB43" s="42"/>
    </row>
    <row r="44" spans="3:28">
      <c r="C44" s="234"/>
      <c r="D44" s="296">
        <v>44011</v>
      </c>
      <c r="E44" s="422" t="s">
        <v>825</v>
      </c>
      <c r="F44" s="259"/>
      <c r="G44" s="234">
        <v>14</v>
      </c>
      <c r="H44" s="234"/>
      <c r="I44" s="234"/>
      <c r="J44" s="234"/>
      <c r="K44" s="234"/>
      <c r="L44" s="234"/>
      <c r="M44" s="234"/>
      <c r="N44" s="286"/>
      <c r="O44" s="234"/>
      <c r="P44" s="234"/>
      <c r="Q44" s="234"/>
      <c r="R44" s="302">
        <v>14</v>
      </c>
      <c r="S44" s="302"/>
      <c r="T44" s="234"/>
      <c r="U44" s="234"/>
      <c r="V44" s="302"/>
      <c r="W44" s="306"/>
      <c r="X44" s="42"/>
      <c r="Y44" s="367"/>
      <c r="Z44" s="42"/>
      <c r="AA44" s="42"/>
      <c r="AB44" s="42"/>
    </row>
    <row r="45" spans="3:28">
      <c r="C45" s="234">
        <v>6</v>
      </c>
      <c r="D45" s="296">
        <v>44014</v>
      </c>
      <c r="E45" s="422" t="s">
        <v>2843</v>
      </c>
      <c r="F45" s="259">
        <v>826</v>
      </c>
      <c r="G45" s="234"/>
      <c r="H45" s="234"/>
      <c r="I45" s="234"/>
      <c r="J45" s="234"/>
      <c r="K45" s="234"/>
      <c r="L45" s="234"/>
      <c r="M45" s="234"/>
      <c r="N45" s="286"/>
      <c r="O45" s="234"/>
      <c r="P45" s="234"/>
      <c r="Q45" s="234"/>
      <c r="R45" s="302"/>
      <c r="S45" s="302"/>
      <c r="T45" s="234"/>
      <c r="U45" s="234"/>
      <c r="V45" s="302"/>
      <c r="W45" s="306"/>
      <c r="X45" s="42"/>
      <c r="Y45" s="367"/>
      <c r="Z45" s="42"/>
      <c r="AA45" s="42"/>
      <c r="AB45" s="42"/>
    </row>
    <row r="46" spans="3:28">
      <c r="C46" s="234"/>
      <c r="D46" s="296">
        <v>44014</v>
      </c>
      <c r="E46" s="422" t="s">
        <v>673</v>
      </c>
      <c r="F46" s="259"/>
      <c r="G46" s="234">
        <v>723</v>
      </c>
      <c r="H46" s="234"/>
      <c r="I46" s="234"/>
      <c r="J46" s="234"/>
      <c r="K46" s="234"/>
      <c r="L46" s="234"/>
      <c r="M46" s="234"/>
      <c r="N46" s="286"/>
      <c r="O46" s="234"/>
      <c r="P46" s="234"/>
      <c r="Q46" s="234"/>
      <c r="R46" s="302"/>
      <c r="S46" s="302"/>
      <c r="T46" s="234"/>
      <c r="U46" s="234"/>
      <c r="V46" s="302"/>
      <c r="W46" s="306"/>
      <c r="X46" s="42"/>
      <c r="Y46" s="367"/>
      <c r="Z46" s="42"/>
      <c r="AA46" s="42"/>
      <c r="AB46" s="42"/>
    </row>
    <row r="47" spans="3:28">
      <c r="C47" s="234"/>
      <c r="D47" s="296">
        <v>44014</v>
      </c>
      <c r="E47" s="422" t="s">
        <v>673</v>
      </c>
      <c r="F47" s="259"/>
      <c r="G47" s="234">
        <v>56</v>
      </c>
      <c r="H47" s="234"/>
      <c r="I47" s="234"/>
      <c r="J47" s="234"/>
      <c r="K47" s="234"/>
      <c r="L47" s="234"/>
      <c r="M47" s="234"/>
      <c r="N47" s="286"/>
      <c r="O47" s="234"/>
      <c r="P47" s="234"/>
      <c r="Q47" s="234"/>
      <c r="R47" s="302"/>
      <c r="S47" s="302"/>
      <c r="T47" s="234"/>
      <c r="U47" s="234"/>
      <c r="V47" s="302"/>
      <c r="W47" s="306"/>
      <c r="X47" s="42"/>
      <c r="Y47" s="367"/>
      <c r="Z47" s="42"/>
      <c r="AA47" s="42"/>
      <c r="AB47" s="42"/>
    </row>
    <row r="48" spans="3:28">
      <c r="C48" s="234"/>
      <c r="D48" s="296">
        <v>44014</v>
      </c>
      <c r="E48" s="422" t="s">
        <v>674</v>
      </c>
      <c r="F48" s="259"/>
      <c r="G48" s="234">
        <v>56</v>
      </c>
      <c r="H48" s="234"/>
      <c r="I48" s="234"/>
      <c r="J48" s="234"/>
      <c r="K48" s="234"/>
      <c r="L48" s="234"/>
      <c r="M48" s="234"/>
      <c r="N48" s="286"/>
      <c r="O48" s="234"/>
      <c r="P48" s="234"/>
      <c r="Q48" s="234"/>
      <c r="R48" s="302"/>
      <c r="S48" s="302"/>
      <c r="T48" s="234"/>
      <c r="U48" s="234"/>
      <c r="V48" s="302"/>
      <c r="W48" s="306"/>
      <c r="X48" s="42"/>
      <c r="Y48" s="367"/>
      <c r="Z48" s="42"/>
      <c r="AA48" s="42"/>
      <c r="AB48" s="42"/>
    </row>
    <row r="49" spans="3:28">
      <c r="C49" s="263"/>
      <c r="D49" s="297">
        <v>44018</v>
      </c>
      <c r="E49" s="423" t="s">
        <v>495</v>
      </c>
      <c r="F49" s="295">
        <v>1222.4000000000001</v>
      </c>
      <c r="G49" s="263"/>
      <c r="H49" s="263"/>
      <c r="I49" s="263"/>
      <c r="J49" s="263"/>
      <c r="K49" s="263"/>
      <c r="L49" s="263"/>
      <c r="M49" s="263"/>
      <c r="N49" s="286"/>
      <c r="O49" s="263"/>
      <c r="P49" s="263"/>
      <c r="Q49" s="263"/>
      <c r="R49" s="303"/>
      <c r="S49" s="303"/>
      <c r="T49" s="263"/>
      <c r="U49" s="263"/>
      <c r="V49" s="303"/>
      <c r="W49" s="306"/>
      <c r="X49" s="42"/>
      <c r="Y49" s="367"/>
      <c r="Z49" s="42"/>
      <c r="AA49" s="42"/>
      <c r="AB49" s="42"/>
    </row>
    <row r="50" spans="3:28">
      <c r="C50" s="263"/>
      <c r="D50" s="297">
        <v>44018</v>
      </c>
      <c r="E50" s="423" t="s">
        <v>495</v>
      </c>
      <c r="F50" s="295">
        <v>12.28</v>
      </c>
      <c r="G50" s="263"/>
      <c r="H50" s="263"/>
      <c r="I50" s="263"/>
      <c r="J50" s="263"/>
      <c r="K50" s="263"/>
      <c r="L50" s="263"/>
      <c r="M50" s="263"/>
      <c r="N50" s="286"/>
      <c r="O50" s="263"/>
      <c r="P50" s="263"/>
      <c r="Q50" s="263"/>
      <c r="R50" s="303"/>
      <c r="S50" s="303"/>
      <c r="T50" s="263"/>
      <c r="U50" s="263"/>
      <c r="V50" s="303"/>
      <c r="W50" s="306"/>
      <c r="X50" s="42"/>
      <c r="Y50" s="367"/>
      <c r="Z50" s="42"/>
      <c r="AA50" s="42"/>
      <c r="AB50" s="42"/>
    </row>
    <row r="51" spans="3:28">
      <c r="C51" s="263"/>
      <c r="D51" s="297">
        <v>44018</v>
      </c>
      <c r="E51" s="423" t="s">
        <v>669</v>
      </c>
      <c r="F51" s="295">
        <v>745</v>
      </c>
      <c r="G51" s="263"/>
      <c r="H51" s="263"/>
      <c r="I51" s="263"/>
      <c r="J51" s="263"/>
      <c r="K51" s="263"/>
      <c r="L51" s="263"/>
      <c r="M51" s="263"/>
      <c r="N51" s="286"/>
      <c r="O51" s="263"/>
      <c r="P51" s="263"/>
      <c r="Q51" s="263"/>
      <c r="R51" s="303"/>
      <c r="S51" s="303"/>
      <c r="T51" s="263"/>
      <c r="U51" s="263"/>
      <c r="V51" s="303"/>
      <c r="W51" s="306"/>
      <c r="X51" s="42"/>
      <c r="Y51" s="367"/>
      <c r="Z51" s="42"/>
      <c r="AA51" s="42"/>
      <c r="AB51" s="42"/>
    </row>
    <row r="52" spans="3:28">
      <c r="C52" s="263"/>
      <c r="D52" s="297">
        <v>44018</v>
      </c>
      <c r="E52" s="423" t="s">
        <v>495</v>
      </c>
      <c r="F52" s="295">
        <v>76</v>
      </c>
      <c r="G52" s="263"/>
      <c r="H52" s="263"/>
      <c r="I52" s="263"/>
      <c r="J52" s="263"/>
      <c r="K52" s="263"/>
      <c r="L52" s="263"/>
      <c r="M52" s="263"/>
      <c r="N52" s="286"/>
      <c r="O52" s="263"/>
      <c r="P52" s="263"/>
      <c r="Q52" s="263"/>
      <c r="R52" s="303"/>
      <c r="S52" s="303"/>
      <c r="T52" s="263"/>
      <c r="U52" s="263"/>
      <c r="V52" s="303"/>
      <c r="W52" s="306"/>
      <c r="X52" s="42"/>
      <c r="Y52" s="367"/>
      <c r="Z52" s="42"/>
      <c r="AA52" s="42"/>
      <c r="AB52" s="42"/>
    </row>
    <row r="53" spans="3:28">
      <c r="C53" s="263"/>
      <c r="D53" s="297">
        <v>44018</v>
      </c>
      <c r="E53" s="423" t="s">
        <v>895</v>
      </c>
      <c r="F53" s="295"/>
      <c r="G53" s="263">
        <v>745</v>
      </c>
      <c r="H53" s="263"/>
      <c r="I53" s="263"/>
      <c r="J53" s="263"/>
      <c r="K53" s="263"/>
      <c r="L53" s="263">
        <v>745</v>
      </c>
      <c r="M53" s="263"/>
      <c r="N53" s="286"/>
      <c r="O53" s="263"/>
      <c r="P53" s="263"/>
      <c r="Q53" s="263"/>
      <c r="R53" s="303"/>
      <c r="S53" s="303"/>
      <c r="T53" s="263"/>
      <c r="U53" s="263"/>
      <c r="V53" s="303"/>
      <c r="W53" s="306"/>
      <c r="X53" s="42"/>
      <c r="Y53" s="367"/>
      <c r="Z53" s="42"/>
      <c r="AA53" s="42"/>
      <c r="AB53" s="42"/>
    </row>
    <row r="54" spans="3:28">
      <c r="C54" s="263"/>
      <c r="D54" s="297">
        <v>44018</v>
      </c>
      <c r="E54" s="423" t="s">
        <v>896</v>
      </c>
      <c r="F54" s="295"/>
      <c r="G54" s="263">
        <v>76</v>
      </c>
      <c r="H54" s="263"/>
      <c r="I54" s="263"/>
      <c r="J54" s="263"/>
      <c r="K54" s="263"/>
      <c r="L54" s="263"/>
      <c r="M54" s="263"/>
      <c r="N54" s="286"/>
      <c r="O54" s="263"/>
      <c r="P54" s="263"/>
      <c r="Q54" s="263"/>
      <c r="R54" s="303">
        <v>76</v>
      </c>
      <c r="S54" s="303"/>
      <c r="T54" s="263"/>
      <c r="U54" s="263"/>
      <c r="V54" s="303"/>
      <c r="W54" s="306"/>
      <c r="X54" s="42"/>
      <c r="Y54" s="367"/>
      <c r="Z54" s="42"/>
      <c r="AA54" s="42"/>
      <c r="AB54" s="42"/>
    </row>
    <row r="55" spans="3:28">
      <c r="C55" s="263">
        <v>6</v>
      </c>
      <c r="D55" s="297">
        <v>44018</v>
      </c>
      <c r="E55" s="423" t="s">
        <v>898</v>
      </c>
      <c r="F55" s="295"/>
      <c r="G55" s="263">
        <v>1222.4000000000001</v>
      </c>
      <c r="H55" s="263">
        <v>1222.4000000000001</v>
      </c>
      <c r="I55" s="263"/>
      <c r="J55" s="263"/>
      <c r="K55" s="263"/>
      <c r="L55" s="263"/>
      <c r="M55" s="263"/>
      <c r="N55" s="286"/>
      <c r="O55" s="263"/>
      <c r="P55" s="263"/>
      <c r="Q55" s="263"/>
      <c r="R55" s="303"/>
      <c r="S55" s="303"/>
      <c r="T55" s="263"/>
      <c r="U55" s="263"/>
      <c r="V55" s="303"/>
      <c r="W55" s="306"/>
      <c r="X55" s="42"/>
      <c r="Y55" s="367"/>
      <c r="Z55" s="42"/>
      <c r="AA55" s="42"/>
      <c r="AB55" s="42"/>
    </row>
    <row r="56" spans="3:28">
      <c r="C56" s="263"/>
      <c r="D56" s="297">
        <v>44018</v>
      </c>
      <c r="E56" s="423" t="s">
        <v>819</v>
      </c>
      <c r="F56" s="295"/>
      <c r="G56" s="263">
        <v>12.12</v>
      </c>
      <c r="H56" s="263"/>
      <c r="I56" s="263"/>
      <c r="J56" s="263"/>
      <c r="K56" s="263"/>
      <c r="L56" s="263"/>
      <c r="M56" s="263"/>
      <c r="N56" s="286"/>
      <c r="O56" s="263"/>
      <c r="P56" s="263"/>
      <c r="Q56" s="263"/>
      <c r="R56" s="303"/>
      <c r="S56" s="303"/>
      <c r="T56" s="263"/>
      <c r="U56" s="263">
        <v>12.28</v>
      </c>
      <c r="V56" s="303"/>
      <c r="W56" s="306"/>
      <c r="X56" s="42"/>
      <c r="Y56" s="367"/>
      <c r="Z56" s="42"/>
      <c r="AA56" s="42"/>
      <c r="AB56" s="42"/>
    </row>
    <row r="57" spans="3:28">
      <c r="C57" s="263"/>
      <c r="D57" s="297">
        <v>44020</v>
      </c>
      <c r="E57" s="423" t="s">
        <v>495</v>
      </c>
      <c r="F57" s="295">
        <v>640.20000000000005</v>
      </c>
      <c r="G57" s="263"/>
      <c r="H57" s="263"/>
      <c r="I57" s="263"/>
      <c r="J57" s="263"/>
      <c r="K57" s="263"/>
      <c r="L57" s="263"/>
      <c r="M57" s="263"/>
      <c r="N57" s="286"/>
      <c r="O57" s="263"/>
      <c r="P57" s="263"/>
      <c r="Q57" s="263"/>
      <c r="R57" s="303"/>
      <c r="S57" s="303"/>
      <c r="T57" s="263"/>
      <c r="U57" s="263"/>
      <c r="V57" s="303"/>
      <c r="W57" s="306"/>
      <c r="X57" s="42"/>
      <c r="Y57" s="367"/>
      <c r="Z57" s="42"/>
      <c r="AA57" s="42"/>
      <c r="AB57" s="42"/>
    </row>
    <row r="58" spans="3:28">
      <c r="C58" s="263"/>
      <c r="D58" s="297">
        <v>44020</v>
      </c>
      <c r="E58" s="423" t="s">
        <v>495</v>
      </c>
      <c r="F58" s="295">
        <v>6.64</v>
      </c>
      <c r="G58" s="263"/>
      <c r="H58" s="263"/>
      <c r="I58" s="263"/>
      <c r="J58" s="263"/>
      <c r="K58" s="263"/>
      <c r="L58" s="263"/>
      <c r="M58" s="263"/>
      <c r="N58" s="286"/>
      <c r="O58" s="263"/>
      <c r="P58" s="263"/>
      <c r="Q58" s="263"/>
      <c r="R58" s="303"/>
      <c r="S58" s="303"/>
      <c r="T58" s="263"/>
      <c r="U58" s="263"/>
      <c r="V58" s="303"/>
      <c r="W58" s="306"/>
      <c r="X58" s="42"/>
      <c r="Y58" s="367"/>
      <c r="Z58" s="42"/>
      <c r="AA58" s="42"/>
      <c r="AB58" s="42"/>
    </row>
    <row r="59" spans="3:28">
      <c r="C59" s="263"/>
      <c r="D59" s="297">
        <v>44020</v>
      </c>
      <c r="E59" s="423" t="s">
        <v>495</v>
      </c>
      <c r="F59" s="295">
        <v>555</v>
      </c>
      <c r="G59" s="263"/>
      <c r="H59" s="263"/>
      <c r="I59" s="263"/>
      <c r="J59" s="263"/>
      <c r="K59" s="263"/>
      <c r="L59" s="263"/>
      <c r="M59" s="263"/>
      <c r="N59" s="286"/>
      <c r="O59" s="263"/>
      <c r="P59" s="263"/>
      <c r="Q59" s="263"/>
      <c r="R59" s="303"/>
      <c r="S59" s="303"/>
      <c r="T59" s="263"/>
      <c r="U59" s="263"/>
      <c r="V59" s="303"/>
      <c r="W59" s="306"/>
      <c r="X59" s="42"/>
      <c r="Y59" s="367"/>
      <c r="Z59" s="42"/>
      <c r="AA59" s="42"/>
      <c r="AB59" s="42"/>
    </row>
    <row r="60" spans="3:28">
      <c r="C60" s="263"/>
      <c r="D60" s="297">
        <v>44020</v>
      </c>
      <c r="E60" s="423" t="s">
        <v>495</v>
      </c>
      <c r="F60" s="295">
        <v>73</v>
      </c>
      <c r="G60" s="263"/>
      <c r="H60" s="263"/>
      <c r="I60" s="263"/>
      <c r="J60" s="263"/>
      <c r="K60" s="263"/>
      <c r="L60" s="263"/>
      <c r="M60" s="263"/>
      <c r="N60" s="286"/>
      <c r="O60" s="263"/>
      <c r="P60" s="263"/>
      <c r="Q60" s="263"/>
      <c r="R60" s="303"/>
      <c r="S60" s="303"/>
      <c r="T60" s="263"/>
      <c r="U60" s="263"/>
      <c r="V60" s="303"/>
      <c r="W60" s="306"/>
      <c r="X60" s="42"/>
      <c r="Y60" s="367"/>
      <c r="Z60" s="42"/>
      <c r="AA60" s="42"/>
      <c r="AB60" s="42"/>
    </row>
    <row r="61" spans="3:28">
      <c r="C61" s="263"/>
      <c r="D61" s="297">
        <v>44020</v>
      </c>
      <c r="E61" s="423" t="s">
        <v>669</v>
      </c>
      <c r="F61" s="295">
        <v>141</v>
      </c>
      <c r="G61" s="263"/>
      <c r="H61" s="263"/>
      <c r="I61" s="263"/>
      <c r="J61" s="263"/>
      <c r="K61" s="263"/>
      <c r="L61" s="263"/>
      <c r="M61" s="263"/>
      <c r="N61" s="286"/>
      <c r="O61" s="263"/>
      <c r="P61" s="263"/>
      <c r="Q61" s="263"/>
      <c r="R61" s="303"/>
      <c r="S61" s="303"/>
      <c r="T61" s="263"/>
      <c r="U61" s="263"/>
      <c r="V61" s="303"/>
      <c r="W61" s="306"/>
      <c r="X61" s="42"/>
      <c r="Y61" s="367"/>
      <c r="Z61" s="42"/>
      <c r="AA61" s="42"/>
      <c r="AB61" s="42"/>
    </row>
    <row r="62" spans="3:28">
      <c r="C62" s="263">
        <v>5</v>
      </c>
      <c r="D62" s="297">
        <v>44020</v>
      </c>
      <c r="E62" s="423" t="s">
        <v>904</v>
      </c>
      <c r="F62" s="295"/>
      <c r="G62" s="263">
        <v>640.20000000000005</v>
      </c>
      <c r="H62" s="263">
        <v>640.20000000000005</v>
      </c>
      <c r="I62" s="263"/>
      <c r="J62" s="263"/>
      <c r="K62" s="263"/>
      <c r="L62" s="263"/>
      <c r="M62" s="263"/>
      <c r="N62" s="286"/>
      <c r="O62" s="263"/>
      <c r="P62" s="263"/>
      <c r="Q62" s="263"/>
      <c r="R62" s="303"/>
      <c r="S62" s="303"/>
      <c r="T62" s="263"/>
      <c r="U62" s="263"/>
      <c r="V62" s="303"/>
      <c r="W62" s="306"/>
      <c r="X62" s="42"/>
      <c r="Y62" s="367"/>
      <c r="Z62" s="42"/>
      <c r="AA62" s="42"/>
      <c r="AB62" s="42"/>
    </row>
    <row r="63" spans="3:28">
      <c r="C63" s="263"/>
      <c r="D63" s="297">
        <v>44020</v>
      </c>
      <c r="E63" s="423" t="s">
        <v>899</v>
      </c>
      <c r="F63" s="295"/>
      <c r="G63" s="263">
        <v>141</v>
      </c>
      <c r="H63" s="263"/>
      <c r="I63" s="263"/>
      <c r="J63" s="263"/>
      <c r="K63" s="263"/>
      <c r="L63" s="263"/>
      <c r="M63" s="263">
        <v>141</v>
      </c>
      <c r="N63" s="286"/>
      <c r="O63" s="263"/>
      <c r="P63" s="263"/>
      <c r="Q63" s="263"/>
      <c r="R63" s="303"/>
      <c r="S63" s="303"/>
      <c r="T63" s="263"/>
      <c r="U63" s="263"/>
      <c r="V63" s="303"/>
      <c r="W63" s="306"/>
      <c r="X63" s="42"/>
      <c r="Y63" s="367"/>
      <c r="Z63" s="42"/>
      <c r="AA63" s="42"/>
      <c r="AB63" s="42"/>
    </row>
    <row r="64" spans="3:28">
      <c r="C64" s="263"/>
      <c r="D64" s="297">
        <v>44020</v>
      </c>
      <c r="E64" s="423" t="s">
        <v>819</v>
      </c>
      <c r="F64" s="295"/>
      <c r="G64" s="263">
        <v>6.64</v>
      </c>
      <c r="H64" s="263"/>
      <c r="I64" s="263"/>
      <c r="J64" s="263"/>
      <c r="K64" s="263"/>
      <c r="L64" s="263"/>
      <c r="M64" s="263"/>
      <c r="N64" s="286"/>
      <c r="O64" s="263"/>
      <c r="P64" s="263"/>
      <c r="Q64" s="263"/>
      <c r="R64" s="303"/>
      <c r="S64" s="303"/>
      <c r="T64" s="263"/>
      <c r="U64" s="263">
        <v>6.64</v>
      </c>
      <c r="V64" s="303"/>
      <c r="W64" s="306"/>
      <c r="X64" s="42"/>
      <c r="Y64" s="367"/>
      <c r="Z64" s="42"/>
      <c r="AA64" s="42"/>
      <c r="AB64" s="42"/>
    </row>
    <row r="65" spans="3:28">
      <c r="C65" s="263"/>
      <c r="D65" s="297">
        <v>44020</v>
      </c>
      <c r="E65" s="423" t="s">
        <v>900</v>
      </c>
      <c r="F65" s="295"/>
      <c r="G65" s="263">
        <v>555</v>
      </c>
      <c r="H65" s="263"/>
      <c r="I65" s="263"/>
      <c r="J65" s="263"/>
      <c r="K65" s="263"/>
      <c r="L65" s="263">
        <v>555</v>
      </c>
      <c r="M65" s="263"/>
      <c r="N65" s="286"/>
      <c r="O65" s="263"/>
      <c r="P65" s="263"/>
      <c r="Q65" s="263"/>
      <c r="R65" s="303"/>
      <c r="S65" s="303"/>
      <c r="T65" s="263"/>
      <c r="U65" s="263"/>
      <c r="V65" s="303"/>
      <c r="W65" s="306"/>
      <c r="X65" s="42"/>
      <c r="Y65" s="367"/>
      <c r="Z65" s="42"/>
      <c r="AA65" s="42"/>
      <c r="AB65" s="42"/>
    </row>
    <row r="66" spans="3:28">
      <c r="C66" s="263"/>
      <c r="D66" s="297">
        <v>44020</v>
      </c>
      <c r="E66" s="423" t="s">
        <v>896</v>
      </c>
      <c r="F66" s="295"/>
      <c r="G66" s="263">
        <v>73</v>
      </c>
      <c r="H66" s="263"/>
      <c r="I66" s="263"/>
      <c r="J66" s="263"/>
      <c r="K66" s="263"/>
      <c r="L66" s="263"/>
      <c r="M66" s="263"/>
      <c r="N66" s="286"/>
      <c r="O66" s="263"/>
      <c r="P66" s="263"/>
      <c r="Q66" s="263"/>
      <c r="R66" s="303">
        <v>73</v>
      </c>
      <c r="S66" s="303"/>
      <c r="T66" s="263"/>
      <c r="U66" s="263"/>
      <c r="V66" s="303"/>
      <c r="W66" s="306"/>
      <c r="X66" s="42"/>
      <c r="Y66" s="367"/>
      <c r="Z66" s="42"/>
      <c r="AA66" s="42"/>
      <c r="AB66" s="42"/>
    </row>
    <row r="67" spans="3:28">
      <c r="C67" s="263"/>
      <c r="D67" s="297">
        <v>44022</v>
      </c>
      <c r="E67" s="423" t="s">
        <v>669</v>
      </c>
      <c r="F67" s="295">
        <v>987</v>
      </c>
      <c r="G67" s="263"/>
      <c r="H67" s="263"/>
      <c r="I67" s="263"/>
      <c r="J67" s="263"/>
      <c r="K67" s="263"/>
      <c r="L67" s="263"/>
      <c r="M67" s="263"/>
      <c r="N67" s="286"/>
      <c r="O67" s="263"/>
      <c r="P67" s="263"/>
      <c r="Q67" s="263"/>
      <c r="R67" s="303"/>
      <c r="S67" s="303"/>
      <c r="T67" s="263"/>
      <c r="U67" s="263"/>
      <c r="V67" s="303"/>
      <c r="W67" s="306"/>
      <c r="X67" s="42"/>
      <c r="Y67" s="367"/>
      <c r="Z67" s="42"/>
      <c r="AA67" s="42"/>
      <c r="AB67" s="42"/>
    </row>
    <row r="68" spans="3:28">
      <c r="C68" s="263"/>
      <c r="D68" s="297">
        <v>44022</v>
      </c>
      <c r="E68" s="423" t="s">
        <v>495</v>
      </c>
      <c r="F68" s="295">
        <v>471</v>
      </c>
      <c r="G68" s="263"/>
      <c r="H68" s="263"/>
      <c r="I68" s="263"/>
      <c r="J68" s="263"/>
      <c r="K68" s="263"/>
      <c r="L68" s="263"/>
      <c r="M68" s="263"/>
      <c r="N68" s="286"/>
      <c r="O68" s="263"/>
      <c r="P68" s="263"/>
      <c r="Q68" s="263"/>
      <c r="R68" s="303"/>
      <c r="S68" s="303"/>
      <c r="T68" s="263"/>
      <c r="U68" s="263"/>
      <c r="V68" s="303"/>
      <c r="W68" s="306"/>
      <c r="X68" s="42"/>
      <c r="Y68" s="367"/>
      <c r="Z68" s="42"/>
      <c r="AA68" s="42"/>
      <c r="AB68" s="42"/>
    </row>
    <row r="69" spans="3:28">
      <c r="C69" s="263"/>
      <c r="D69" s="297">
        <v>44022</v>
      </c>
      <c r="E69" s="423" t="s">
        <v>495</v>
      </c>
      <c r="F69" s="295">
        <v>77</v>
      </c>
      <c r="G69" s="263"/>
      <c r="H69" s="263"/>
      <c r="I69" s="263"/>
      <c r="J69" s="263"/>
      <c r="K69" s="263"/>
      <c r="L69" s="263"/>
      <c r="M69" s="263"/>
      <c r="N69" s="286"/>
      <c r="O69" s="263"/>
      <c r="P69" s="263"/>
      <c r="Q69" s="263"/>
      <c r="R69" s="303"/>
      <c r="S69" s="303"/>
      <c r="T69" s="263"/>
      <c r="U69" s="263"/>
      <c r="V69" s="303"/>
      <c r="W69" s="306"/>
      <c r="X69" s="42"/>
      <c r="Y69" s="367"/>
      <c r="Z69" s="42"/>
      <c r="AA69" s="42"/>
      <c r="AB69" s="42"/>
    </row>
    <row r="70" spans="3:28">
      <c r="C70" s="263">
        <v>5</v>
      </c>
      <c r="D70" s="297">
        <v>44022</v>
      </c>
      <c r="E70" s="423" t="s">
        <v>903</v>
      </c>
      <c r="F70" s="295"/>
      <c r="G70" s="263">
        <v>987</v>
      </c>
      <c r="H70" s="263"/>
      <c r="I70" s="263"/>
      <c r="J70" s="263"/>
      <c r="K70" s="263">
        <v>987</v>
      </c>
      <c r="L70" s="263"/>
      <c r="M70" s="263"/>
      <c r="N70" s="286"/>
      <c r="O70" s="263"/>
      <c r="P70" s="263"/>
      <c r="Q70" s="263"/>
      <c r="R70" s="303"/>
      <c r="S70" s="303"/>
      <c r="T70" s="263"/>
      <c r="U70" s="263"/>
      <c r="V70" s="303"/>
      <c r="W70" s="306"/>
      <c r="X70" s="42"/>
      <c r="Y70" s="367"/>
      <c r="Z70" s="42"/>
      <c r="AA70" s="42"/>
      <c r="AB70" s="42"/>
    </row>
    <row r="71" spans="3:28">
      <c r="C71" s="263"/>
      <c r="D71" s="297">
        <v>44022</v>
      </c>
      <c r="E71" s="423" t="s">
        <v>901</v>
      </c>
      <c r="F71" s="295"/>
      <c r="G71" s="263">
        <v>471</v>
      </c>
      <c r="H71" s="263"/>
      <c r="I71" s="263"/>
      <c r="J71" s="263"/>
      <c r="K71" s="263"/>
      <c r="L71" s="263">
        <v>471</v>
      </c>
      <c r="M71" s="263"/>
      <c r="N71" s="286"/>
      <c r="O71" s="263"/>
      <c r="P71" s="263"/>
      <c r="Q71" s="263"/>
      <c r="R71" s="303"/>
      <c r="S71" s="303"/>
      <c r="T71" s="263"/>
      <c r="U71" s="263"/>
      <c r="V71" s="303"/>
      <c r="W71" s="306"/>
      <c r="X71" s="42"/>
      <c r="Y71" s="367"/>
      <c r="Z71" s="42"/>
      <c r="AA71" s="42"/>
      <c r="AB71" s="42"/>
    </row>
    <row r="72" spans="3:28">
      <c r="C72" s="263"/>
      <c r="D72" s="297">
        <v>44022</v>
      </c>
      <c r="E72" s="423" t="s">
        <v>896</v>
      </c>
      <c r="F72" s="295"/>
      <c r="G72" s="263">
        <v>77</v>
      </c>
      <c r="H72" s="263"/>
      <c r="I72" s="263"/>
      <c r="J72" s="263"/>
      <c r="K72" s="263"/>
      <c r="L72" s="263"/>
      <c r="M72" s="263"/>
      <c r="N72" s="286"/>
      <c r="O72" s="263"/>
      <c r="P72" s="263"/>
      <c r="Q72" s="263"/>
      <c r="R72" s="303">
        <v>77</v>
      </c>
      <c r="S72" s="303"/>
      <c r="T72" s="263"/>
      <c r="U72" s="263"/>
      <c r="V72" s="303"/>
      <c r="W72" s="306"/>
      <c r="X72" s="42"/>
      <c r="Y72" s="367"/>
      <c r="Z72" s="42"/>
      <c r="AA72" s="42"/>
      <c r="AB72" s="42"/>
    </row>
    <row r="73" spans="3:28">
      <c r="C73" s="263"/>
      <c r="D73" s="297">
        <v>44026</v>
      </c>
      <c r="E73" s="423" t="s">
        <v>495</v>
      </c>
      <c r="F73" s="295">
        <v>170</v>
      </c>
      <c r="G73" s="263"/>
      <c r="H73" s="263"/>
      <c r="I73" s="263"/>
      <c r="J73" s="263"/>
      <c r="K73" s="263"/>
      <c r="L73" s="263"/>
      <c r="M73" s="263"/>
      <c r="N73" s="286"/>
      <c r="O73" s="263"/>
      <c r="P73" s="263"/>
      <c r="Q73" s="263"/>
      <c r="R73" s="303"/>
      <c r="S73" s="303"/>
      <c r="T73" s="263"/>
      <c r="U73" s="263"/>
      <c r="V73" s="303"/>
      <c r="W73" s="306"/>
      <c r="X73" s="42"/>
      <c r="Y73" s="367"/>
      <c r="Z73" s="42"/>
      <c r="AA73" s="42"/>
      <c r="AB73" s="42"/>
    </row>
    <row r="74" spans="3:28">
      <c r="C74" s="263"/>
      <c r="D74" s="297">
        <v>44026</v>
      </c>
      <c r="E74" s="423" t="s">
        <v>902</v>
      </c>
      <c r="F74" s="295"/>
      <c r="G74" s="263">
        <v>170</v>
      </c>
      <c r="H74" s="263"/>
      <c r="I74" s="263"/>
      <c r="J74" s="263"/>
      <c r="K74" s="263"/>
      <c r="L74" s="263"/>
      <c r="M74" s="263"/>
      <c r="N74" s="286"/>
      <c r="O74" s="263"/>
      <c r="P74" s="263"/>
      <c r="Q74" s="263"/>
      <c r="R74" s="303">
        <v>170</v>
      </c>
      <c r="S74" s="303"/>
      <c r="T74" s="263"/>
      <c r="U74" s="263"/>
      <c r="V74" s="303"/>
      <c r="W74" s="306"/>
      <c r="X74" s="42"/>
      <c r="Y74" s="367"/>
      <c r="Z74" s="42"/>
      <c r="AA74" s="42"/>
      <c r="AB74" s="42"/>
    </row>
    <row r="75" spans="3:28">
      <c r="C75" s="263"/>
      <c r="D75" s="297">
        <v>44026</v>
      </c>
      <c r="E75" s="423" t="s">
        <v>2844</v>
      </c>
      <c r="F75" s="295">
        <v>5467</v>
      </c>
      <c r="G75" s="263"/>
      <c r="H75" s="263"/>
      <c r="I75" s="263"/>
      <c r="J75" s="263"/>
      <c r="K75" s="263"/>
      <c r="L75" s="263"/>
      <c r="M75" s="263"/>
      <c r="N75" s="286"/>
      <c r="O75" s="263"/>
      <c r="P75" s="263"/>
      <c r="Q75" s="263"/>
      <c r="R75" s="303"/>
      <c r="S75" s="303"/>
      <c r="T75" s="263"/>
      <c r="U75" s="263"/>
      <c r="V75" s="303"/>
      <c r="W75" s="306"/>
      <c r="X75" s="42"/>
      <c r="Y75" s="367"/>
      <c r="Z75" s="42"/>
      <c r="AA75" s="42"/>
      <c r="AB75" s="42"/>
    </row>
    <row r="76" spans="3:28">
      <c r="C76" s="263"/>
      <c r="D76" s="297">
        <v>44026</v>
      </c>
      <c r="E76" s="423" t="s">
        <v>673</v>
      </c>
      <c r="F76" s="295"/>
      <c r="G76" s="263">
        <v>3304</v>
      </c>
      <c r="H76" s="263"/>
      <c r="I76" s="263"/>
      <c r="J76" s="263"/>
      <c r="K76" s="263"/>
      <c r="L76" s="263"/>
      <c r="M76" s="263"/>
      <c r="N76" s="286"/>
      <c r="O76" s="263"/>
      <c r="P76" s="263"/>
      <c r="Q76" s="263"/>
      <c r="R76" s="303"/>
      <c r="S76" s="303"/>
      <c r="T76" s="263"/>
      <c r="U76" s="263"/>
      <c r="V76" s="303"/>
      <c r="W76" s="306"/>
      <c r="X76" s="42"/>
      <c r="Y76" s="367"/>
      <c r="Z76" s="42"/>
      <c r="AA76" s="42"/>
      <c r="AB76" s="42"/>
    </row>
    <row r="77" spans="3:28">
      <c r="C77" s="263"/>
      <c r="D77" s="297">
        <v>44026</v>
      </c>
      <c r="E77" s="423" t="s">
        <v>674</v>
      </c>
      <c r="F77" s="295"/>
      <c r="G77" s="263">
        <v>1873</v>
      </c>
      <c r="H77" s="263"/>
      <c r="I77" s="263"/>
      <c r="J77" s="263"/>
      <c r="K77" s="263"/>
      <c r="L77" s="263"/>
      <c r="M77" s="263"/>
      <c r="N77" s="286"/>
      <c r="O77" s="263"/>
      <c r="P77" s="263"/>
      <c r="Q77" s="263"/>
      <c r="R77" s="303"/>
      <c r="S77" s="303"/>
      <c r="T77" s="263"/>
      <c r="U77" s="263"/>
      <c r="V77" s="303"/>
      <c r="W77" s="306"/>
      <c r="X77" s="42"/>
      <c r="Y77" s="367"/>
      <c r="Z77" s="42"/>
      <c r="AA77" s="42"/>
      <c r="AB77" s="42"/>
    </row>
    <row r="78" spans="3:28">
      <c r="C78" s="263"/>
      <c r="D78" s="297">
        <v>44026</v>
      </c>
      <c r="E78" s="423" t="s">
        <v>673</v>
      </c>
      <c r="F78" s="295"/>
      <c r="G78" s="263">
        <v>145</v>
      </c>
      <c r="H78" s="263"/>
      <c r="I78" s="263"/>
      <c r="J78" s="263"/>
      <c r="K78" s="263"/>
      <c r="L78" s="263"/>
      <c r="M78" s="263"/>
      <c r="N78" s="286"/>
      <c r="O78" s="263"/>
      <c r="P78" s="263"/>
      <c r="Q78" s="263"/>
      <c r="R78" s="303"/>
      <c r="S78" s="303"/>
      <c r="T78" s="263"/>
      <c r="U78" s="263"/>
      <c r="V78" s="303"/>
      <c r="W78" s="306"/>
      <c r="X78" s="42"/>
      <c r="Y78" s="367"/>
      <c r="Z78" s="42"/>
      <c r="AA78" s="42"/>
      <c r="AB78" s="42"/>
    </row>
    <row r="79" spans="3:28">
      <c r="C79" s="263"/>
      <c r="D79" s="297">
        <v>44026</v>
      </c>
      <c r="E79" s="423" t="s">
        <v>674</v>
      </c>
      <c r="F79" s="295"/>
      <c r="G79" s="263">
        <v>145</v>
      </c>
      <c r="H79" s="263"/>
      <c r="I79" s="263"/>
      <c r="J79" s="263"/>
      <c r="K79" s="263"/>
      <c r="L79" s="263"/>
      <c r="M79" s="263"/>
      <c r="N79" s="286"/>
      <c r="O79" s="263"/>
      <c r="P79" s="263"/>
      <c r="Q79" s="263"/>
      <c r="R79" s="303"/>
      <c r="S79" s="303"/>
      <c r="T79" s="263"/>
      <c r="U79" s="263"/>
      <c r="V79" s="303"/>
      <c r="W79" s="306"/>
      <c r="X79" s="42"/>
      <c r="Y79" s="367"/>
      <c r="Z79" s="42"/>
      <c r="AA79" s="42"/>
      <c r="AB79" s="42"/>
    </row>
    <row r="80" spans="3:28">
      <c r="C80" s="263">
        <v>5</v>
      </c>
      <c r="D80" s="297">
        <v>44026</v>
      </c>
      <c r="E80" s="423" t="s">
        <v>908</v>
      </c>
      <c r="F80" s="295">
        <v>1215</v>
      </c>
      <c r="G80" s="263"/>
      <c r="H80" s="263"/>
      <c r="I80" s="263"/>
      <c r="J80" s="263"/>
      <c r="K80" s="263"/>
      <c r="L80" s="263"/>
      <c r="M80" s="263"/>
      <c r="N80" s="286"/>
      <c r="O80" s="263"/>
      <c r="P80" s="263"/>
      <c r="Q80" s="263"/>
      <c r="R80" s="303"/>
      <c r="S80" s="303"/>
      <c r="T80" s="263"/>
      <c r="U80" s="263"/>
      <c r="V80" s="303"/>
      <c r="W80" s="306"/>
      <c r="X80" s="42"/>
      <c r="Y80" s="367"/>
      <c r="Z80" s="42"/>
      <c r="AA80" s="42"/>
      <c r="AB80" s="42"/>
    </row>
    <row r="81" spans="3:28">
      <c r="C81" s="263"/>
      <c r="D81" s="297">
        <v>44026</v>
      </c>
      <c r="E81" s="423" t="s">
        <v>907</v>
      </c>
      <c r="F81" s="295"/>
      <c r="G81" s="263">
        <v>1215</v>
      </c>
      <c r="H81" s="263"/>
      <c r="I81" s="263"/>
      <c r="J81" s="263"/>
      <c r="K81" s="263"/>
      <c r="L81" s="263"/>
      <c r="M81" s="263"/>
      <c r="N81" s="286"/>
      <c r="O81" s="263"/>
      <c r="P81" s="263"/>
      <c r="Q81" s="263"/>
      <c r="R81" s="303"/>
      <c r="S81" s="303"/>
      <c r="T81" s="263">
        <v>-1215</v>
      </c>
      <c r="U81" s="263"/>
      <c r="V81" s="303"/>
      <c r="W81" s="306"/>
      <c r="X81" s="42"/>
      <c r="Y81" s="367"/>
      <c r="Z81" s="42"/>
      <c r="AA81" s="42"/>
      <c r="AB81" s="42"/>
    </row>
    <row r="82" spans="3:28">
      <c r="C82" s="263"/>
      <c r="D82" s="297">
        <v>44039</v>
      </c>
      <c r="E82" s="423" t="s">
        <v>669</v>
      </c>
      <c r="F82" s="295">
        <v>551</v>
      </c>
      <c r="G82" s="263"/>
      <c r="H82" s="263"/>
      <c r="I82" s="263"/>
      <c r="J82" s="263"/>
      <c r="K82" s="263"/>
      <c r="L82" s="263"/>
      <c r="M82" s="263"/>
      <c r="N82" s="286"/>
      <c r="O82" s="263"/>
      <c r="P82" s="263"/>
      <c r="Q82" s="263"/>
      <c r="R82" s="303"/>
      <c r="S82" s="303"/>
      <c r="T82" s="263"/>
      <c r="U82" s="263"/>
      <c r="V82" s="303"/>
      <c r="W82" s="306"/>
      <c r="X82" s="42"/>
      <c r="Y82" s="367"/>
      <c r="Z82" s="42"/>
      <c r="AA82" s="42"/>
      <c r="AB82" s="42"/>
    </row>
    <row r="83" spans="3:28">
      <c r="C83" s="263"/>
      <c r="D83" s="297">
        <v>44039</v>
      </c>
      <c r="E83" s="423" t="s">
        <v>912</v>
      </c>
      <c r="F83" s="295"/>
      <c r="G83" s="263">
        <v>296.3</v>
      </c>
      <c r="H83" s="263"/>
      <c r="I83" s="263"/>
      <c r="J83" s="263"/>
      <c r="K83" s="263">
        <v>296.3</v>
      </c>
      <c r="L83" s="263"/>
      <c r="M83" s="263"/>
      <c r="N83" s="286"/>
      <c r="O83" s="263"/>
      <c r="P83" s="263"/>
      <c r="Q83" s="263"/>
      <c r="R83" s="303"/>
      <c r="S83" s="303"/>
      <c r="T83" s="263"/>
      <c r="U83" s="263"/>
      <c r="V83" s="303"/>
      <c r="W83" s="306"/>
      <c r="X83" s="42"/>
      <c r="Y83" s="367"/>
      <c r="Z83" s="42"/>
      <c r="AA83" s="42"/>
      <c r="AB83" s="42"/>
    </row>
    <row r="84" spans="3:28">
      <c r="C84" s="263"/>
      <c r="D84" s="297">
        <v>44039</v>
      </c>
      <c r="E84" s="423" t="s">
        <v>835</v>
      </c>
      <c r="F84" s="295"/>
      <c r="G84" s="263">
        <v>4</v>
      </c>
      <c r="H84" s="263"/>
      <c r="I84" s="263"/>
      <c r="J84" s="263"/>
      <c r="K84" s="263"/>
      <c r="L84" s="263"/>
      <c r="M84" s="263"/>
      <c r="N84" s="286"/>
      <c r="O84" s="263"/>
      <c r="P84" s="263"/>
      <c r="Q84" s="263"/>
      <c r="R84" s="303"/>
      <c r="S84" s="303"/>
      <c r="T84" s="263"/>
      <c r="U84" s="263">
        <v>4</v>
      </c>
      <c r="V84" s="303"/>
      <c r="W84" s="306"/>
      <c r="X84" s="42"/>
      <c r="Y84" s="367"/>
      <c r="Z84" s="42"/>
      <c r="AA84" s="42"/>
      <c r="AB84" s="42"/>
    </row>
    <row r="85" spans="3:28">
      <c r="C85" s="263"/>
      <c r="D85" s="297">
        <v>44039</v>
      </c>
      <c r="E85" s="423" t="s">
        <v>913</v>
      </c>
      <c r="F85" s="295"/>
      <c r="G85" s="263">
        <v>251</v>
      </c>
      <c r="H85" s="263"/>
      <c r="I85" s="263"/>
      <c r="J85" s="263"/>
      <c r="K85" s="263"/>
      <c r="L85" s="263">
        <v>251</v>
      </c>
      <c r="M85" s="263"/>
      <c r="N85" s="286"/>
      <c r="O85" s="263"/>
      <c r="P85" s="263"/>
      <c r="Q85" s="263"/>
      <c r="R85" s="303"/>
      <c r="S85" s="303"/>
      <c r="T85" s="263"/>
      <c r="U85" s="263"/>
      <c r="V85" s="303"/>
      <c r="W85" s="306"/>
      <c r="X85" s="42"/>
      <c r="Y85" s="367"/>
      <c r="Z85" s="42"/>
      <c r="AA85" s="42"/>
      <c r="AB85" s="42"/>
    </row>
    <row r="86" spans="3:28">
      <c r="C86" s="263"/>
      <c r="D86" s="297">
        <v>44039</v>
      </c>
      <c r="E86" s="423" t="s">
        <v>2845</v>
      </c>
      <c r="F86" s="295">
        <v>705</v>
      </c>
      <c r="G86" s="263"/>
      <c r="H86" s="263"/>
      <c r="I86" s="263"/>
      <c r="J86" s="263"/>
      <c r="K86" s="263"/>
      <c r="L86" s="263"/>
      <c r="M86" s="263"/>
      <c r="N86" s="286"/>
      <c r="O86" s="263"/>
      <c r="P86" s="263"/>
      <c r="Q86" s="263"/>
      <c r="R86" s="303"/>
      <c r="S86" s="303"/>
      <c r="T86" s="263"/>
      <c r="U86" s="263"/>
      <c r="V86" s="303"/>
      <c r="W86" s="306"/>
      <c r="X86" s="42"/>
      <c r="Y86" s="367"/>
      <c r="Z86" s="42"/>
      <c r="AA86" s="42"/>
      <c r="AB86" s="42"/>
    </row>
    <row r="87" spans="3:28">
      <c r="C87" s="263"/>
      <c r="D87" s="297">
        <v>44039</v>
      </c>
      <c r="E87" s="423" t="s">
        <v>674</v>
      </c>
      <c r="F87" s="295"/>
      <c r="G87" s="263">
        <v>550.86</v>
      </c>
      <c r="H87" s="263"/>
      <c r="I87" s="263"/>
      <c r="J87" s="263"/>
      <c r="K87" s="263"/>
      <c r="L87" s="263"/>
      <c r="M87" s="263"/>
      <c r="N87" s="286"/>
      <c r="O87" s="263"/>
      <c r="P87" s="263"/>
      <c r="Q87" s="263"/>
      <c r="R87" s="303"/>
      <c r="S87" s="303"/>
      <c r="T87" s="263"/>
      <c r="U87" s="263"/>
      <c r="V87" s="303"/>
      <c r="W87" s="306"/>
      <c r="X87" s="42"/>
      <c r="Y87" s="367"/>
      <c r="Z87" s="42"/>
      <c r="AA87" s="42"/>
      <c r="AB87" s="42"/>
    </row>
    <row r="88" spans="3:28">
      <c r="C88" s="263"/>
      <c r="D88" s="297">
        <v>44039</v>
      </c>
      <c r="E88" s="423" t="s">
        <v>673</v>
      </c>
      <c r="F88" s="295"/>
      <c r="G88" s="263">
        <v>77</v>
      </c>
      <c r="H88" s="263"/>
      <c r="I88" s="263"/>
      <c r="J88" s="263"/>
      <c r="K88" s="263"/>
      <c r="L88" s="263"/>
      <c r="M88" s="263"/>
      <c r="N88" s="286"/>
      <c r="O88" s="263"/>
      <c r="P88" s="263"/>
      <c r="Q88" s="263"/>
      <c r="R88" s="303"/>
      <c r="S88" s="303"/>
      <c r="T88" s="263"/>
      <c r="U88" s="263"/>
      <c r="V88" s="303"/>
      <c r="W88" s="306"/>
      <c r="X88" s="42"/>
      <c r="Y88" s="367"/>
      <c r="Z88" s="42"/>
      <c r="AA88" s="42"/>
      <c r="AB88" s="42"/>
    </row>
    <row r="89" spans="3:28">
      <c r="C89" s="263"/>
      <c r="D89" s="297">
        <v>44039</v>
      </c>
      <c r="E89" s="423" t="s">
        <v>674</v>
      </c>
      <c r="F89" s="295"/>
      <c r="G89" s="263">
        <v>77</v>
      </c>
      <c r="H89" s="263"/>
      <c r="I89" s="263"/>
      <c r="J89" s="263"/>
      <c r="K89" s="263"/>
      <c r="L89" s="263"/>
      <c r="M89" s="263"/>
      <c r="N89" s="286"/>
      <c r="O89" s="263"/>
      <c r="P89" s="263"/>
      <c r="Q89" s="263"/>
      <c r="R89" s="303"/>
      <c r="S89" s="303"/>
      <c r="T89" s="263"/>
      <c r="U89" s="263"/>
      <c r="V89" s="303"/>
      <c r="W89" s="306"/>
      <c r="X89" s="42"/>
      <c r="Y89" s="367"/>
      <c r="Z89" s="42"/>
      <c r="AA89" s="42"/>
      <c r="AB89" s="42"/>
    </row>
    <row r="90" spans="3:28">
      <c r="C90" s="263"/>
      <c r="D90" s="297">
        <v>44041</v>
      </c>
      <c r="E90" s="423" t="s">
        <v>914</v>
      </c>
      <c r="F90" s="295">
        <v>1412</v>
      </c>
      <c r="G90" s="263"/>
      <c r="H90" s="263"/>
      <c r="I90" s="263"/>
      <c r="J90" s="263"/>
      <c r="K90" s="263"/>
      <c r="L90" s="263"/>
      <c r="M90" s="263"/>
      <c r="N90" s="286"/>
      <c r="O90" s="263"/>
      <c r="P90" s="263"/>
      <c r="Q90" s="263"/>
      <c r="R90" s="303"/>
      <c r="S90" s="303"/>
      <c r="T90" s="263"/>
      <c r="U90" s="263"/>
      <c r="V90" s="303"/>
      <c r="W90" s="306"/>
      <c r="X90" s="42"/>
      <c r="Y90" s="367"/>
      <c r="Z90" s="42"/>
      <c r="AA90" s="42"/>
      <c r="AB90" s="42"/>
    </row>
    <row r="91" spans="3:28">
      <c r="C91" s="263">
        <v>5</v>
      </c>
      <c r="D91" s="297">
        <v>44041</v>
      </c>
      <c r="E91" s="423" t="s">
        <v>915</v>
      </c>
      <c r="F91" s="295"/>
      <c r="G91" s="263">
        <v>940</v>
      </c>
      <c r="H91" s="263">
        <v>940</v>
      </c>
      <c r="I91" s="263"/>
      <c r="J91" s="263"/>
      <c r="K91" s="263"/>
      <c r="L91" s="263"/>
      <c r="M91" s="263"/>
      <c r="N91" s="286"/>
      <c r="O91" s="263"/>
      <c r="P91" s="263"/>
      <c r="Q91" s="263"/>
      <c r="R91" s="303"/>
      <c r="S91" s="303"/>
      <c r="T91" s="263"/>
      <c r="U91" s="263"/>
      <c r="V91" s="303"/>
      <c r="W91" s="306"/>
      <c r="X91" s="42"/>
      <c r="Y91" s="367"/>
      <c r="Z91" s="42"/>
      <c r="AA91" s="42"/>
      <c r="AB91" s="42"/>
    </row>
    <row r="92" spans="3:28">
      <c r="C92" s="263"/>
      <c r="D92" s="297">
        <v>44041</v>
      </c>
      <c r="E92" s="423" t="s">
        <v>916</v>
      </c>
      <c r="F92" s="295"/>
      <c r="G92" s="263">
        <v>340</v>
      </c>
      <c r="H92" s="263"/>
      <c r="I92" s="263"/>
      <c r="J92" s="263"/>
      <c r="K92" s="263">
        <v>340</v>
      </c>
      <c r="L92" s="263"/>
      <c r="M92" s="263"/>
      <c r="N92" s="286"/>
      <c r="O92" s="263"/>
      <c r="P92" s="263"/>
      <c r="Q92" s="263"/>
      <c r="R92" s="303"/>
      <c r="S92" s="303"/>
      <c r="T92" s="263"/>
      <c r="U92" s="263"/>
      <c r="V92" s="303"/>
      <c r="W92" s="306"/>
      <c r="X92" s="42"/>
      <c r="Y92" s="367"/>
      <c r="Z92" s="42"/>
      <c r="AA92" s="42"/>
      <c r="AB92" s="42"/>
    </row>
    <row r="93" spans="3:28">
      <c r="C93" s="263"/>
      <c r="D93" s="297">
        <v>44041</v>
      </c>
      <c r="E93" s="423" t="s">
        <v>2846</v>
      </c>
      <c r="F93" s="295">
        <v>270</v>
      </c>
      <c r="G93" s="263"/>
      <c r="H93" s="263"/>
      <c r="I93" s="263"/>
      <c r="J93" s="263"/>
      <c r="K93" s="263"/>
      <c r="L93" s="263"/>
      <c r="M93" s="263"/>
      <c r="N93" s="286"/>
      <c r="O93" s="263"/>
      <c r="P93" s="263"/>
      <c r="Q93" s="263"/>
      <c r="R93" s="303"/>
      <c r="S93" s="303"/>
      <c r="T93" s="263"/>
      <c r="U93" s="263"/>
      <c r="V93" s="303"/>
      <c r="W93" s="306"/>
      <c r="X93" s="42"/>
      <c r="Y93" s="367"/>
      <c r="Z93" s="42"/>
      <c r="AA93" s="42"/>
      <c r="AB93" s="42"/>
    </row>
    <row r="94" spans="3:28">
      <c r="C94" s="263"/>
      <c r="D94" s="297">
        <v>44041</v>
      </c>
      <c r="E94" s="423" t="s">
        <v>917</v>
      </c>
      <c r="F94" s="295"/>
      <c r="G94" s="263">
        <v>208</v>
      </c>
      <c r="H94" s="263"/>
      <c r="I94" s="263"/>
      <c r="J94" s="263"/>
      <c r="K94" s="263">
        <v>208</v>
      </c>
      <c r="L94" s="263"/>
      <c r="M94" s="263"/>
      <c r="N94" s="286"/>
      <c r="O94" s="263"/>
      <c r="P94" s="263"/>
      <c r="Q94" s="263"/>
      <c r="R94" s="303"/>
      <c r="S94" s="303"/>
      <c r="T94" s="263"/>
      <c r="U94" s="263"/>
      <c r="V94" s="303"/>
      <c r="W94" s="306"/>
      <c r="X94" s="42"/>
      <c r="Y94" s="367"/>
      <c r="Z94" s="42"/>
      <c r="AA94" s="42"/>
      <c r="AB94" s="42"/>
    </row>
    <row r="95" spans="3:28">
      <c r="C95" s="263"/>
      <c r="D95" s="297">
        <v>44041</v>
      </c>
      <c r="E95" s="423" t="s">
        <v>674</v>
      </c>
      <c r="F95" s="295"/>
      <c r="G95" s="263">
        <v>97</v>
      </c>
      <c r="H95" s="263"/>
      <c r="I95" s="263"/>
      <c r="J95" s="263"/>
      <c r="K95" s="263"/>
      <c r="L95" s="263"/>
      <c r="M95" s="263"/>
      <c r="N95" s="286"/>
      <c r="O95" s="263"/>
      <c r="P95" s="263"/>
      <c r="Q95" s="263"/>
      <c r="R95" s="303"/>
      <c r="S95" s="303"/>
      <c r="T95" s="263"/>
      <c r="U95" s="263"/>
      <c r="V95" s="303"/>
      <c r="W95" s="306"/>
      <c r="X95" s="42"/>
      <c r="Y95" s="367"/>
      <c r="Z95" s="42"/>
      <c r="AA95" s="42"/>
      <c r="AB95" s="42"/>
    </row>
    <row r="96" spans="3:28">
      <c r="C96" s="263"/>
      <c r="D96" s="297">
        <v>44041</v>
      </c>
      <c r="E96" s="423" t="s">
        <v>673</v>
      </c>
      <c r="F96" s="295"/>
      <c r="G96" s="263">
        <v>97</v>
      </c>
      <c r="H96" s="263"/>
      <c r="I96" s="263"/>
      <c r="J96" s="263"/>
      <c r="K96" s="263"/>
      <c r="L96" s="263"/>
      <c r="M96" s="263"/>
      <c r="N96" s="286"/>
      <c r="O96" s="263"/>
      <c r="P96" s="263"/>
      <c r="Q96" s="263"/>
      <c r="R96" s="303"/>
      <c r="S96" s="303"/>
      <c r="T96" s="263"/>
      <c r="U96" s="263"/>
      <c r="V96" s="303"/>
      <c r="W96" s="306"/>
      <c r="X96" s="42"/>
      <c r="Y96" s="367"/>
      <c r="Z96" s="42"/>
      <c r="AA96" s="42"/>
      <c r="AB96" s="42"/>
    </row>
    <row r="97" spans="3:28">
      <c r="C97" s="129"/>
      <c r="D97" s="298">
        <v>44046</v>
      </c>
      <c r="E97" s="424" t="s">
        <v>495</v>
      </c>
      <c r="F97" s="294">
        <v>591.38</v>
      </c>
      <c r="G97" s="129"/>
      <c r="H97" s="129"/>
      <c r="I97" s="129"/>
      <c r="J97" s="129"/>
      <c r="K97" s="129"/>
      <c r="L97" s="129"/>
      <c r="M97" s="129"/>
      <c r="N97" s="286"/>
      <c r="O97" s="129"/>
      <c r="P97" s="129"/>
      <c r="Q97" s="129"/>
      <c r="R97" s="304"/>
      <c r="S97" s="304"/>
      <c r="T97" s="129"/>
      <c r="U97" s="129"/>
      <c r="V97" s="304"/>
      <c r="W97" s="307"/>
      <c r="X97" s="130"/>
      <c r="Y97" s="368"/>
      <c r="Z97" s="42"/>
      <c r="AA97" s="42"/>
      <c r="AB97" s="42"/>
    </row>
    <row r="98" spans="3:28">
      <c r="C98" s="129"/>
      <c r="D98" s="298">
        <v>44046</v>
      </c>
      <c r="E98" s="424" t="s">
        <v>495</v>
      </c>
      <c r="F98" s="294">
        <v>1</v>
      </c>
      <c r="G98" s="129"/>
      <c r="H98" s="129"/>
      <c r="I98" s="129"/>
      <c r="J98" s="129"/>
      <c r="K98" s="129"/>
      <c r="L98" s="129"/>
      <c r="M98" s="129"/>
      <c r="N98" s="286"/>
      <c r="O98" s="129"/>
      <c r="P98" s="129"/>
      <c r="Q98" s="129"/>
      <c r="R98" s="304"/>
      <c r="S98" s="304"/>
      <c r="T98" s="129"/>
      <c r="U98" s="129"/>
      <c r="V98" s="304"/>
      <c r="W98" s="307"/>
      <c r="X98" s="130"/>
      <c r="Y98" s="368"/>
      <c r="Z98" s="42"/>
      <c r="AA98" s="42"/>
      <c r="AB98" s="42"/>
    </row>
    <row r="99" spans="3:28">
      <c r="C99" s="129"/>
      <c r="D99" s="298">
        <v>44046</v>
      </c>
      <c r="E99" s="424" t="s">
        <v>669</v>
      </c>
      <c r="F99" s="294">
        <v>19</v>
      </c>
      <c r="G99" s="129"/>
      <c r="H99" s="129"/>
      <c r="I99" s="129"/>
      <c r="J99" s="129"/>
      <c r="K99" s="129"/>
      <c r="L99" s="129"/>
      <c r="M99" s="129"/>
      <c r="N99" s="286"/>
      <c r="O99" s="129"/>
      <c r="P99" s="129"/>
      <c r="Q99" s="129"/>
      <c r="R99" s="304"/>
      <c r="S99" s="304"/>
      <c r="T99" s="129"/>
      <c r="U99" s="129"/>
      <c r="V99" s="304"/>
      <c r="W99" s="307"/>
      <c r="X99" s="130"/>
      <c r="Y99" s="368"/>
      <c r="Z99" s="42"/>
      <c r="AA99" s="42"/>
      <c r="AB99" s="42"/>
    </row>
    <row r="100" spans="3:28">
      <c r="C100" s="129"/>
      <c r="D100" s="298">
        <v>44046</v>
      </c>
      <c r="E100" s="424" t="s">
        <v>1167</v>
      </c>
      <c r="F100" s="294"/>
      <c r="G100" s="129">
        <v>191.38</v>
      </c>
      <c r="H100" s="129"/>
      <c r="I100" s="129"/>
      <c r="J100" s="129"/>
      <c r="K100" s="129">
        <v>191.38</v>
      </c>
      <c r="L100" s="129"/>
      <c r="M100" s="129"/>
      <c r="N100" s="286"/>
      <c r="O100" s="129"/>
      <c r="P100" s="129"/>
      <c r="Q100" s="129"/>
      <c r="R100" s="304"/>
      <c r="S100" s="304"/>
      <c r="T100" s="129"/>
      <c r="U100" s="129"/>
      <c r="V100" s="304"/>
      <c r="W100" s="307"/>
      <c r="X100" s="130"/>
      <c r="Y100" s="368"/>
      <c r="Z100" s="42"/>
      <c r="AA100" s="42"/>
      <c r="AB100" s="42"/>
    </row>
    <row r="101" spans="3:28">
      <c r="C101" s="129"/>
      <c r="D101" s="298">
        <v>44046</v>
      </c>
      <c r="E101" s="424" t="s">
        <v>819</v>
      </c>
      <c r="F101" s="294"/>
      <c r="G101" s="129">
        <v>1</v>
      </c>
      <c r="H101" s="129"/>
      <c r="I101" s="129"/>
      <c r="J101" s="129"/>
      <c r="K101" s="129"/>
      <c r="L101" s="129"/>
      <c r="M101" s="129"/>
      <c r="N101" s="286"/>
      <c r="O101" s="129"/>
      <c r="P101" s="129"/>
      <c r="Q101" s="129"/>
      <c r="R101" s="304"/>
      <c r="S101" s="304"/>
      <c r="T101" s="129"/>
      <c r="U101" s="129">
        <v>1</v>
      </c>
      <c r="V101" s="304"/>
      <c r="W101" s="307"/>
      <c r="X101" s="130"/>
      <c r="Y101" s="368"/>
      <c r="Z101" s="42"/>
      <c r="AA101" s="42"/>
      <c r="AB101" s="42"/>
    </row>
    <row r="102" spans="3:28">
      <c r="C102" s="129">
        <v>4</v>
      </c>
      <c r="D102" s="298">
        <v>44046</v>
      </c>
      <c r="E102" s="424" t="s">
        <v>1168</v>
      </c>
      <c r="F102" s="294"/>
      <c r="G102" s="129">
        <v>419</v>
      </c>
      <c r="H102" s="129"/>
      <c r="I102" s="129"/>
      <c r="J102" s="129"/>
      <c r="K102" s="129"/>
      <c r="L102" s="129"/>
      <c r="M102" s="129"/>
      <c r="N102" s="286"/>
      <c r="O102" s="129"/>
      <c r="P102" s="129"/>
      <c r="Q102" s="129"/>
      <c r="R102" s="304"/>
      <c r="S102" s="304"/>
      <c r="T102" s="129"/>
      <c r="U102" s="129"/>
      <c r="V102" s="304"/>
      <c r="W102" s="307"/>
      <c r="X102" s="130">
        <v>419</v>
      </c>
      <c r="Y102" s="368"/>
      <c r="Z102" s="42"/>
      <c r="AA102" s="42"/>
      <c r="AB102" s="42"/>
    </row>
    <row r="103" spans="3:28">
      <c r="C103" s="129"/>
      <c r="D103" s="298">
        <v>44046</v>
      </c>
      <c r="E103" s="424" t="s">
        <v>2847</v>
      </c>
      <c r="F103" s="294">
        <v>750</v>
      </c>
      <c r="G103" s="129"/>
      <c r="H103" s="129"/>
      <c r="I103" s="129"/>
      <c r="J103" s="129"/>
      <c r="K103" s="129"/>
      <c r="L103" s="129"/>
      <c r="M103" s="129"/>
      <c r="N103" s="286"/>
      <c r="O103" s="129"/>
      <c r="P103" s="129"/>
      <c r="Q103" s="129"/>
      <c r="R103" s="304"/>
      <c r="S103" s="304"/>
      <c r="T103" s="129"/>
      <c r="U103" s="129"/>
      <c r="V103" s="304"/>
      <c r="W103" s="307"/>
      <c r="X103" s="130"/>
      <c r="Y103" s="368"/>
      <c r="Z103" s="42"/>
      <c r="AA103" s="42"/>
      <c r="AB103" s="42"/>
    </row>
    <row r="104" spans="3:28">
      <c r="C104" s="129"/>
      <c r="D104" s="298">
        <v>44046</v>
      </c>
      <c r="E104" s="424" t="s">
        <v>673</v>
      </c>
      <c r="F104" s="294"/>
      <c r="G104" s="129">
        <v>592.38</v>
      </c>
      <c r="H104" s="129"/>
      <c r="I104" s="129"/>
      <c r="J104" s="129"/>
      <c r="K104" s="129"/>
      <c r="L104" s="129"/>
      <c r="M104" s="129"/>
      <c r="N104" s="286"/>
      <c r="O104" s="129"/>
      <c r="P104" s="129"/>
      <c r="Q104" s="129"/>
      <c r="R104" s="304"/>
      <c r="S104" s="304"/>
      <c r="T104" s="129"/>
      <c r="U104" s="129"/>
      <c r="V104" s="304"/>
      <c r="W104" s="307"/>
      <c r="X104" s="130"/>
      <c r="Y104" s="368"/>
      <c r="Z104" s="42"/>
      <c r="AA104" s="42"/>
      <c r="AB104" s="42"/>
    </row>
    <row r="105" spans="3:28">
      <c r="C105" s="129"/>
      <c r="D105" s="298">
        <v>44046</v>
      </c>
      <c r="E105" s="424" t="s">
        <v>674</v>
      </c>
      <c r="F105" s="294"/>
      <c r="G105" s="129">
        <v>19</v>
      </c>
      <c r="H105" s="129"/>
      <c r="I105" s="129"/>
      <c r="J105" s="129"/>
      <c r="K105" s="129"/>
      <c r="L105" s="129"/>
      <c r="M105" s="129"/>
      <c r="N105" s="286"/>
      <c r="O105" s="129"/>
      <c r="P105" s="129"/>
      <c r="Q105" s="129"/>
      <c r="R105" s="304"/>
      <c r="S105" s="304"/>
      <c r="T105" s="129"/>
      <c r="U105" s="129"/>
      <c r="V105" s="304"/>
      <c r="W105" s="307"/>
      <c r="X105" s="130"/>
      <c r="Y105" s="368"/>
      <c r="Z105" s="42"/>
      <c r="AA105" s="42"/>
      <c r="AB105" s="42"/>
    </row>
    <row r="106" spans="3:28">
      <c r="C106" s="129"/>
      <c r="D106" s="298">
        <v>44046</v>
      </c>
      <c r="E106" s="424" t="s">
        <v>673</v>
      </c>
      <c r="F106" s="294"/>
      <c r="G106" s="129">
        <v>69</v>
      </c>
      <c r="H106" s="129"/>
      <c r="I106" s="129"/>
      <c r="J106" s="129"/>
      <c r="K106" s="129"/>
      <c r="L106" s="129"/>
      <c r="M106" s="129"/>
      <c r="N106" s="286"/>
      <c r="O106" s="129"/>
      <c r="P106" s="129"/>
      <c r="Q106" s="129"/>
      <c r="R106" s="304"/>
      <c r="S106" s="304"/>
      <c r="T106" s="129"/>
      <c r="U106" s="129"/>
      <c r="V106" s="304"/>
      <c r="W106" s="307"/>
      <c r="X106" s="130"/>
      <c r="Y106" s="368"/>
      <c r="Z106" s="42"/>
      <c r="AA106" s="42"/>
      <c r="AB106" s="42"/>
    </row>
    <row r="107" spans="3:28">
      <c r="C107" s="129"/>
      <c r="D107" s="298">
        <v>44046</v>
      </c>
      <c r="E107" s="424" t="s">
        <v>674</v>
      </c>
      <c r="F107" s="294"/>
      <c r="G107" s="129">
        <v>69</v>
      </c>
      <c r="H107" s="129"/>
      <c r="I107" s="129"/>
      <c r="J107" s="129"/>
      <c r="K107" s="129"/>
      <c r="L107" s="129"/>
      <c r="M107" s="129"/>
      <c r="N107" s="286"/>
      <c r="O107" s="129"/>
      <c r="P107" s="129"/>
      <c r="Q107" s="129"/>
      <c r="R107" s="304"/>
      <c r="S107" s="304"/>
      <c r="T107" s="129"/>
      <c r="U107" s="129"/>
      <c r="V107" s="304"/>
      <c r="W107" s="307"/>
      <c r="X107" s="130"/>
      <c r="Y107" s="368"/>
      <c r="Z107" s="42"/>
      <c r="AA107" s="42"/>
      <c r="AB107" s="42"/>
    </row>
    <row r="108" spans="3:28">
      <c r="C108" s="129"/>
      <c r="D108" s="298">
        <v>44050</v>
      </c>
      <c r="E108" s="424" t="s">
        <v>495</v>
      </c>
      <c r="F108" s="294">
        <v>451.32</v>
      </c>
      <c r="G108" s="129"/>
      <c r="H108" s="129"/>
      <c r="I108" s="129"/>
      <c r="J108" s="129"/>
      <c r="K108" s="129"/>
      <c r="L108" s="129"/>
      <c r="M108" s="129"/>
      <c r="N108" s="286"/>
      <c r="O108" s="129"/>
      <c r="P108" s="129"/>
      <c r="Q108" s="129"/>
      <c r="R108" s="304"/>
      <c r="S108" s="304"/>
      <c r="T108" s="129"/>
      <c r="U108" s="129"/>
      <c r="V108" s="304"/>
      <c r="W108" s="307"/>
      <c r="X108" s="130"/>
      <c r="Y108" s="368"/>
      <c r="Z108" s="42"/>
      <c r="AA108" s="42"/>
      <c r="AB108" s="42"/>
    </row>
    <row r="109" spans="3:28">
      <c r="C109" s="129"/>
      <c r="D109" s="298">
        <v>44050</v>
      </c>
      <c r="E109" s="424" t="s">
        <v>495</v>
      </c>
      <c r="F109" s="294">
        <v>4.5999999999999996</v>
      </c>
      <c r="G109" s="129"/>
      <c r="H109" s="129"/>
      <c r="I109" s="129"/>
      <c r="J109" s="129"/>
      <c r="K109" s="129"/>
      <c r="L109" s="129"/>
      <c r="M109" s="129"/>
      <c r="N109" s="286"/>
      <c r="O109" s="129"/>
      <c r="P109" s="129"/>
      <c r="Q109" s="129"/>
      <c r="R109" s="304"/>
      <c r="S109" s="304"/>
      <c r="T109" s="129"/>
      <c r="U109" s="129"/>
      <c r="V109" s="304"/>
      <c r="W109" s="307"/>
      <c r="X109" s="130"/>
      <c r="Y109" s="368"/>
      <c r="Z109" s="42"/>
      <c r="AA109" s="42"/>
      <c r="AB109" s="42"/>
    </row>
    <row r="110" spans="3:28">
      <c r="C110" s="129"/>
      <c r="D110" s="298">
        <v>44050</v>
      </c>
      <c r="E110" s="424" t="s">
        <v>669</v>
      </c>
      <c r="F110" s="294">
        <v>230</v>
      </c>
      <c r="G110" s="129"/>
      <c r="H110" s="129"/>
      <c r="I110" s="129"/>
      <c r="J110" s="129"/>
      <c r="K110" s="129"/>
      <c r="L110" s="129"/>
      <c r="M110" s="129"/>
      <c r="N110" s="286"/>
      <c r="O110" s="129"/>
      <c r="P110" s="129"/>
      <c r="Q110" s="129"/>
      <c r="R110" s="304"/>
      <c r="S110" s="304"/>
      <c r="T110" s="129"/>
      <c r="U110" s="129"/>
      <c r="V110" s="304"/>
      <c r="W110" s="307"/>
      <c r="X110" s="130"/>
      <c r="Y110" s="368"/>
      <c r="Z110" s="42"/>
      <c r="AA110" s="42"/>
      <c r="AB110" s="42"/>
    </row>
    <row r="111" spans="3:28">
      <c r="C111" s="129"/>
      <c r="D111" s="298">
        <v>44050</v>
      </c>
      <c r="E111" s="424" t="s">
        <v>2848</v>
      </c>
      <c r="F111" s="294">
        <v>800</v>
      </c>
      <c r="G111" s="129"/>
      <c r="H111" s="129"/>
      <c r="I111" s="129"/>
      <c r="J111" s="129"/>
      <c r="K111" s="129"/>
      <c r="L111" s="129"/>
      <c r="M111" s="129"/>
      <c r="N111" s="286"/>
      <c r="O111" s="129"/>
      <c r="P111" s="129"/>
      <c r="Q111" s="129"/>
      <c r="R111" s="304"/>
      <c r="S111" s="304"/>
      <c r="T111" s="129"/>
      <c r="U111" s="129"/>
      <c r="V111" s="304"/>
      <c r="W111" s="307"/>
      <c r="X111" s="130"/>
      <c r="Y111" s="368"/>
      <c r="Z111" s="42"/>
      <c r="AA111" s="42"/>
      <c r="AB111" s="42"/>
    </row>
    <row r="112" spans="3:28">
      <c r="C112" s="129">
        <v>4</v>
      </c>
      <c r="D112" s="298">
        <v>44050</v>
      </c>
      <c r="E112" s="424" t="s">
        <v>1169</v>
      </c>
      <c r="F112" s="294"/>
      <c r="G112" s="129">
        <v>451.32</v>
      </c>
      <c r="H112" s="129">
        <v>451.32</v>
      </c>
      <c r="I112" s="129"/>
      <c r="J112" s="129"/>
      <c r="K112" s="129"/>
      <c r="L112" s="129"/>
      <c r="M112" s="129"/>
      <c r="N112" s="286"/>
      <c r="O112" s="129"/>
      <c r="P112" s="129"/>
      <c r="Q112" s="129"/>
      <c r="R112" s="304"/>
      <c r="S112" s="304"/>
      <c r="T112" s="129"/>
      <c r="U112" s="129"/>
      <c r="V112" s="304"/>
      <c r="W112" s="307"/>
      <c r="X112" s="130"/>
      <c r="Y112" s="368"/>
      <c r="Z112" s="42"/>
      <c r="AA112" s="42"/>
      <c r="AB112" s="42"/>
    </row>
    <row r="113" spans="3:28">
      <c r="C113" s="129"/>
      <c r="D113" s="298">
        <v>44050</v>
      </c>
      <c r="E113" s="424" t="s">
        <v>1170</v>
      </c>
      <c r="F113" s="294"/>
      <c r="G113" s="129">
        <v>230</v>
      </c>
      <c r="H113" s="129"/>
      <c r="I113" s="129"/>
      <c r="J113" s="129"/>
      <c r="K113" s="129"/>
      <c r="L113" s="129">
        <v>230</v>
      </c>
      <c r="M113" s="129"/>
      <c r="N113" s="286"/>
      <c r="O113" s="129"/>
      <c r="P113" s="129"/>
      <c r="Q113" s="129"/>
      <c r="R113" s="304"/>
      <c r="S113" s="304"/>
      <c r="T113" s="129"/>
      <c r="U113" s="129"/>
      <c r="V113" s="304"/>
      <c r="W113" s="307"/>
      <c r="X113" s="130"/>
      <c r="Y113" s="368"/>
      <c r="Z113" s="42"/>
      <c r="AA113" s="42"/>
      <c r="AB113" s="42"/>
    </row>
    <row r="114" spans="3:28">
      <c r="C114" s="129"/>
      <c r="D114" s="298">
        <v>44050</v>
      </c>
      <c r="E114" s="424" t="s">
        <v>819</v>
      </c>
      <c r="F114" s="294"/>
      <c r="G114" s="129">
        <v>4.5999999999999996</v>
      </c>
      <c r="H114" s="129"/>
      <c r="I114" s="129"/>
      <c r="J114" s="129"/>
      <c r="K114" s="129"/>
      <c r="L114" s="129"/>
      <c r="M114" s="129"/>
      <c r="N114" s="286"/>
      <c r="O114" s="129"/>
      <c r="P114" s="129"/>
      <c r="Q114" s="129"/>
      <c r="R114" s="304"/>
      <c r="S114" s="304"/>
      <c r="T114" s="129"/>
      <c r="U114" s="129">
        <v>4.5999999999999996</v>
      </c>
      <c r="V114" s="304"/>
      <c r="W114" s="307"/>
      <c r="X114" s="130"/>
      <c r="Y114" s="368"/>
      <c r="Z114" s="42"/>
      <c r="AA114" s="42"/>
      <c r="AB114" s="42"/>
    </row>
    <row r="115" spans="3:28">
      <c r="C115" s="129"/>
      <c r="D115" s="298">
        <v>44050</v>
      </c>
      <c r="E115" s="424" t="s">
        <v>673</v>
      </c>
      <c r="F115" s="294"/>
      <c r="G115" s="129">
        <v>455.92</v>
      </c>
      <c r="H115" s="129"/>
      <c r="I115" s="129"/>
      <c r="J115" s="129"/>
      <c r="K115" s="129"/>
      <c r="L115" s="129"/>
      <c r="M115" s="129"/>
      <c r="N115" s="286"/>
      <c r="O115" s="129"/>
      <c r="P115" s="129"/>
      <c r="Q115" s="129"/>
      <c r="R115" s="304"/>
      <c r="S115" s="304"/>
      <c r="T115" s="129"/>
      <c r="U115" s="129"/>
      <c r="V115" s="304"/>
      <c r="W115" s="307"/>
      <c r="X115" s="130"/>
      <c r="Y115" s="368"/>
      <c r="Z115" s="42"/>
      <c r="AA115" s="42"/>
      <c r="AB115" s="42"/>
    </row>
    <row r="116" spans="3:28">
      <c r="C116" s="129"/>
      <c r="D116" s="298">
        <v>44050</v>
      </c>
      <c r="E116" s="424" t="s">
        <v>674</v>
      </c>
      <c r="F116" s="294"/>
      <c r="G116" s="129">
        <v>230</v>
      </c>
      <c r="H116" s="129"/>
      <c r="I116" s="129"/>
      <c r="J116" s="129"/>
      <c r="K116" s="129"/>
      <c r="L116" s="129"/>
      <c r="M116" s="129"/>
      <c r="N116" s="286"/>
      <c r="O116" s="129"/>
      <c r="P116" s="129"/>
      <c r="Q116" s="129"/>
      <c r="R116" s="304"/>
      <c r="S116" s="304"/>
      <c r="T116" s="129"/>
      <c r="U116" s="129"/>
      <c r="V116" s="304"/>
      <c r="W116" s="307"/>
      <c r="X116" s="130"/>
      <c r="Y116" s="368"/>
      <c r="Z116" s="42"/>
      <c r="AA116" s="42"/>
      <c r="AB116" s="42"/>
    </row>
    <row r="117" spans="3:28">
      <c r="C117" s="129"/>
      <c r="D117" s="298">
        <v>44050</v>
      </c>
      <c r="E117" s="424" t="s">
        <v>673</v>
      </c>
      <c r="F117" s="294"/>
      <c r="G117" s="129">
        <v>57</v>
      </c>
      <c r="H117" s="129"/>
      <c r="I117" s="129"/>
      <c r="J117" s="129"/>
      <c r="K117" s="129"/>
      <c r="L117" s="129"/>
      <c r="M117" s="129"/>
      <c r="N117" s="286"/>
      <c r="O117" s="129"/>
      <c r="P117" s="129"/>
      <c r="Q117" s="129"/>
      <c r="R117" s="304"/>
      <c r="S117" s="304"/>
      <c r="T117" s="129"/>
      <c r="U117" s="129"/>
      <c r="V117" s="304"/>
      <c r="W117" s="307"/>
      <c r="X117" s="130"/>
      <c r="Y117" s="368"/>
      <c r="Z117" s="42"/>
      <c r="AA117" s="42"/>
      <c r="AB117" s="42"/>
    </row>
    <row r="118" spans="3:28">
      <c r="C118" s="129"/>
      <c r="D118" s="298">
        <v>44050</v>
      </c>
      <c r="E118" s="424" t="s">
        <v>674</v>
      </c>
      <c r="F118" s="294"/>
      <c r="G118" s="129">
        <v>57</v>
      </c>
      <c r="H118" s="129"/>
      <c r="I118" s="129"/>
      <c r="J118" s="129"/>
      <c r="K118" s="129"/>
      <c r="L118" s="129"/>
      <c r="M118" s="129"/>
      <c r="N118" s="286"/>
      <c r="O118" s="129"/>
      <c r="P118" s="129"/>
      <c r="Q118" s="129"/>
      <c r="R118" s="304"/>
      <c r="S118" s="304"/>
      <c r="T118" s="129"/>
      <c r="U118" s="129"/>
      <c r="V118" s="304"/>
      <c r="W118" s="307"/>
      <c r="X118" s="130"/>
      <c r="Y118" s="368"/>
      <c r="Z118" s="42"/>
      <c r="AA118" s="42"/>
      <c r="AB118" s="42"/>
    </row>
    <row r="119" spans="3:28">
      <c r="C119" s="129"/>
      <c r="D119" s="298">
        <v>44056</v>
      </c>
      <c r="E119" s="424" t="s">
        <v>495</v>
      </c>
      <c r="F119" s="294">
        <v>1960</v>
      </c>
      <c r="G119" s="129"/>
      <c r="H119" s="129"/>
      <c r="I119" s="129"/>
      <c r="J119" s="129"/>
      <c r="K119" s="129"/>
      <c r="L119" s="129"/>
      <c r="M119" s="129"/>
      <c r="N119" s="286"/>
      <c r="O119" s="129"/>
      <c r="P119" s="129"/>
      <c r="Q119" s="129"/>
      <c r="R119" s="304"/>
      <c r="S119" s="304"/>
      <c r="T119" s="129"/>
      <c r="U119" s="129"/>
      <c r="V119" s="304"/>
      <c r="W119" s="307"/>
      <c r="X119" s="130"/>
      <c r="Y119" s="368"/>
      <c r="Z119" s="42"/>
      <c r="AA119" s="42"/>
      <c r="AB119" s="42"/>
    </row>
    <row r="120" spans="3:28">
      <c r="C120" s="129"/>
      <c r="D120" s="298">
        <v>44056</v>
      </c>
      <c r="E120" s="424" t="s">
        <v>495</v>
      </c>
      <c r="F120" s="294">
        <v>20</v>
      </c>
      <c r="G120" s="129"/>
      <c r="H120" s="129"/>
      <c r="I120" s="129"/>
      <c r="J120" s="129"/>
      <c r="K120" s="129"/>
      <c r="L120" s="129"/>
      <c r="M120" s="129"/>
      <c r="N120" s="286"/>
      <c r="O120" s="129"/>
      <c r="P120" s="129"/>
      <c r="Q120" s="129"/>
      <c r="R120" s="304"/>
      <c r="S120" s="304"/>
      <c r="T120" s="129"/>
      <c r="U120" s="129"/>
      <c r="V120" s="304"/>
      <c r="W120" s="307"/>
      <c r="X120" s="130"/>
      <c r="Y120" s="368"/>
      <c r="Z120" s="42"/>
      <c r="AA120" s="42"/>
      <c r="AB120" s="42"/>
    </row>
    <row r="121" spans="3:28">
      <c r="C121" s="129"/>
      <c r="D121" s="298">
        <v>44056</v>
      </c>
      <c r="E121" s="424" t="s">
        <v>495</v>
      </c>
      <c r="F121" s="294">
        <v>74</v>
      </c>
      <c r="G121" s="129"/>
      <c r="H121" s="129"/>
      <c r="I121" s="129"/>
      <c r="J121" s="129"/>
      <c r="K121" s="129"/>
      <c r="L121" s="129"/>
      <c r="M121" s="129"/>
      <c r="N121" s="286"/>
      <c r="O121" s="129"/>
      <c r="P121" s="129"/>
      <c r="Q121" s="129"/>
      <c r="R121" s="304"/>
      <c r="S121" s="304"/>
      <c r="T121" s="129"/>
      <c r="U121" s="129"/>
      <c r="V121" s="304"/>
      <c r="W121" s="307"/>
      <c r="X121" s="130"/>
      <c r="Y121" s="368"/>
      <c r="Z121" s="42"/>
      <c r="AA121" s="42"/>
      <c r="AB121" s="42"/>
    </row>
    <row r="122" spans="3:28">
      <c r="C122" s="129"/>
      <c r="D122" s="298">
        <v>44056</v>
      </c>
      <c r="E122" s="424" t="s">
        <v>495</v>
      </c>
      <c r="F122" s="294">
        <v>54</v>
      </c>
      <c r="G122" s="129"/>
      <c r="H122" s="129"/>
      <c r="I122" s="129"/>
      <c r="J122" s="129"/>
      <c r="K122" s="129"/>
      <c r="L122" s="129"/>
      <c r="M122" s="129"/>
      <c r="N122" s="286"/>
      <c r="O122" s="129"/>
      <c r="P122" s="129"/>
      <c r="Q122" s="129"/>
      <c r="R122" s="304"/>
      <c r="S122" s="304"/>
      <c r="T122" s="129"/>
      <c r="U122" s="129"/>
      <c r="V122" s="304"/>
      <c r="W122" s="307"/>
      <c r="X122" s="130"/>
      <c r="Y122" s="368"/>
      <c r="Z122" s="42"/>
      <c r="AA122" s="42"/>
      <c r="AB122" s="42"/>
    </row>
    <row r="123" spans="3:28">
      <c r="C123" s="129"/>
      <c r="D123" s="298">
        <v>44056</v>
      </c>
      <c r="E123" s="424" t="s">
        <v>896</v>
      </c>
      <c r="F123" s="294"/>
      <c r="G123" s="129">
        <v>74</v>
      </c>
      <c r="H123" s="129"/>
      <c r="I123" s="129"/>
      <c r="J123" s="129"/>
      <c r="K123" s="129"/>
      <c r="L123" s="129"/>
      <c r="M123" s="129"/>
      <c r="N123" s="286"/>
      <c r="O123" s="129"/>
      <c r="P123" s="129"/>
      <c r="Q123" s="129"/>
      <c r="R123" s="304">
        <v>74</v>
      </c>
      <c r="S123" s="304"/>
      <c r="T123" s="129"/>
      <c r="U123" s="129"/>
      <c r="V123" s="304"/>
      <c r="W123" s="307"/>
      <c r="X123" s="130"/>
      <c r="Y123" s="368"/>
      <c r="Z123" s="42"/>
      <c r="AA123" s="42"/>
      <c r="AB123" s="42"/>
    </row>
    <row r="124" spans="3:28">
      <c r="C124" s="129"/>
      <c r="D124" s="298">
        <v>44056</v>
      </c>
      <c r="E124" s="424" t="s">
        <v>1172</v>
      </c>
      <c r="F124" s="294"/>
      <c r="G124" s="129">
        <v>54</v>
      </c>
      <c r="H124" s="129"/>
      <c r="I124" s="129"/>
      <c r="J124" s="129"/>
      <c r="K124" s="129"/>
      <c r="L124" s="129"/>
      <c r="M124" s="129"/>
      <c r="N124" s="286"/>
      <c r="O124" s="129"/>
      <c r="P124" s="129"/>
      <c r="Q124" s="129"/>
      <c r="R124" s="304">
        <v>54</v>
      </c>
      <c r="S124" s="304"/>
      <c r="T124" s="129"/>
      <c r="U124" s="129"/>
      <c r="V124" s="304"/>
      <c r="W124" s="307"/>
      <c r="X124" s="130"/>
      <c r="Y124" s="368"/>
      <c r="Z124" s="42"/>
      <c r="AA124" s="42"/>
      <c r="AB124" s="42"/>
    </row>
    <row r="125" spans="3:28">
      <c r="C125" s="129"/>
      <c r="D125" s="298">
        <v>44056</v>
      </c>
      <c r="E125" s="424" t="s">
        <v>819</v>
      </c>
      <c r="F125" s="294"/>
      <c r="G125" s="129">
        <v>20</v>
      </c>
      <c r="H125" s="129"/>
      <c r="I125" s="129"/>
      <c r="J125" s="129"/>
      <c r="K125" s="129"/>
      <c r="L125" s="129"/>
      <c r="M125" s="129"/>
      <c r="N125" s="286"/>
      <c r="O125" s="129"/>
      <c r="P125" s="129"/>
      <c r="Q125" s="129"/>
      <c r="R125" s="304"/>
      <c r="S125" s="304"/>
      <c r="T125" s="129"/>
      <c r="U125" s="129">
        <v>20</v>
      </c>
      <c r="V125" s="304"/>
      <c r="W125" s="307"/>
      <c r="X125" s="130"/>
      <c r="Y125" s="368"/>
      <c r="Z125" s="42"/>
      <c r="AA125" s="42"/>
      <c r="AB125" s="42"/>
    </row>
    <row r="126" spans="3:28">
      <c r="C126" s="129">
        <v>8</v>
      </c>
      <c r="D126" s="298">
        <v>44056</v>
      </c>
      <c r="E126" s="424" t="s">
        <v>1171</v>
      </c>
      <c r="F126" s="294"/>
      <c r="G126" s="129">
        <v>1960</v>
      </c>
      <c r="H126" s="129">
        <v>1960</v>
      </c>
      <c r="I126" s="129"/>
      <c r="J126" s="129"/>
      <c r="K126" s="129"/>
      <c r="L126" s="129"/>
      <c r="M126" s="129"/>
      <c r="N126" s="286"/>
      <c r="O126" s="129"/>
      <c r="P126" s="129"/>
      <c r="Q126" s="129"/>
      <c r="R126" s="304"/>
      <c r="S126" s="304"/>
      <c r="T126" s="129"/>
      <c r="U126" s="129"/>
      <c r="V126" s="304"/>
      <c r="W126" s="307"/>
      <c r="X126" s="130"/>
      <c r="Y126" s="368"/>
      <c r="Z126" s="42"/>
      <c r="AA126" s="42"/>
      <c r="AB126" s="42"/>
    </row>
    <row r="127" spans="3:28">
      <c r="C127" s="129"/>
      <c r="D127" s="298">
        <v>44056</v>
      </c>
      <c r="E127" s="424" t="s">
        <v>1192</v>
      </c>
      <c r="F127" s="294">
        <v>1677</v>
      </c>
      <c r="G127" s="129"/>
      <c r="H127" s="129"/>
      <c r="I127" s="129"/>
      <c r="J127" s="129"/>
      <c r="K127" s="129"/>
      <c r="L127" s="129"/>
      <c r="M127" s="129"/>
      <c r="N127" s="286"/>
      <c r="O127" s="129"/>
      <c r="P127" s="129"/>
      <c r="Q127" s="129"/>
      <c r="R127" s="304"/>
      <c r="S127" s="304"/>
      <c r="T127" s="129"/>
      <c r="U127" s="129"/>
      <c r="V127" s="304"/>
      <c r="W127" s="307"/>
      <c r="X127" s="130"/>
      <c r="Y127" s="368"/>
      <c r="Z127" s="42"/>
      <c r="AA127" s="42"/>
      <c r="AB127" s="42"/>
    </row>
    <row r="128" spans="3:28">
      <c r="C128" s="129"/>
      <c r="D128" s="298">
        <v>44056</v>
      </c>
      <c r="E128" s="424" t="s">
        <v>1193</v>
      </c>
      <c r="F128" s="294">
        <v>510</v>
      </c>
      <c r="G128" s="129"/>
      <c r="H128" s="129"/>
      <c r="I128" s="129"/>
      <c r="J128" s="129"/>
      <c r="K128" s="129"/>
      <c r="L128" s="129"/>
      <c r="M128" s="129"/>
      <c r="N128" s="286"/>
      <c r="O128" s="129"/>
      <c r="P128" s="129"/>
      <c r="Q128" s="129"/>
      <c r="R128" s="304"/>
      <c r="S128" s="304"/>
      <c r="T128" s="129"/>
      <c r="U128" s="129"/>
      <c r="V128" s="304"/>
      <c r="W128" s="307"/>
      <c r="X128" s="130"/>
      <c r="Y128" s="368"/>
      <c r="Z128" s="42"/>
      <c r="AA128" s="42"/>
      <c r="AB128" s="42"/>
    </row>
    <row r="129" spans="3:28">
      <c r="C129" s="129"/>
      <c r="D129" s="298">
        <v>44056</v>
      </c>
      <c r="E129" s="424" t="s">
        <v>673</v>
      </c>
      <c r="F129" s="294"/>
      <c r="G129" s="129">
        <v>2108</v>
      </c>
      <c r="H129" s="129"/>
      <c r="I129" s="129"/>
      <c r="J129" s="129"/>
      <c r="K129" s="129"/>
      <c r="L129" s="129"/>
      <c r="M129" s="129"/>
      <c r="N129" s="286"/>
      <c r="O129" s="129"/>
      <c r="P129" s="129"/>
      <c r="Q129" s="129"/>
      <c r="R129" s="304"/>
      <c r="S129" s="304"/>
      <c r="T129" s="129"/>
      <c r="U129" s="129"/>
      <c r="V129" s="304"/>
      <c r="W129" s="307"/>
      <c r="X129" s="130"/>
      <c r="Y129" s="368"/>
      <c r="Z129" s="42"/>
      <c r="AA129" s="42"/>
      <c r="AB129" s="42"/>
    </row>
    <row r="130" spans="3:28">
      <c r="C130" s="129"/>
      <c r="D130" s="298">
        <v>44056</v>
      </c>
      <c r="E130" s="424" t="s">
        <v>673</v>
      </c>
      <c r="F130" s="294"/>
      <c r="G130" s="129">
        <v>40</v>
      </c>
      <c r="H130" s="129"/>
      <c r="I130" s="129"/>
      <c r="J130" s="129"/>
      <c r="K130" s="129"/>
      <c r="L130" s="129"/>
      <c r="M130" s="129"/>
      <c r="N130" s="286"/>
      <c r="O130" s="129"/>
      <c r="P130" s="129"/>
      <c r="Q130" s="129"/>
      <c r="R130" s="304"/>
      <c r="S130" s="304"/>
      <c r="T130" s="129"/>
      <c r="U130" s="129"/>
      <c r="V130" s="304"/>
      <c r="W130" s="307"/>
      <c r="X130" s="130"/>
      <c r="Y130" s="368"/>
      <c r="Z130" s="42"/>
      <c r="AA130" s="42"/>
      <c r="AB130" s="42"/>
    </row>
    <row r="131" spans="3:28">
      <c r="C131" s="129"/>
      <c r="D131" s="298">
        <v>44056</v>
      </c>
      <c r="E131" s="425" t="s">
        <v>674</v>
      </c>
      <c r="F131" s="129"/>
      <c r="G131" s="129">
        <v>40</v>
      </c>
      <c r="H131" s="129"/>
      <c r="I131" s="129"/>
      <c r="J131" s="129"/>
      <c r="K131" s="129"/>
      <c r="L131" s="129"/>
      <c r="M131" s="129"/>
      <c r="N131" s="286"/>
      <c r="O131" s="129"/>
      <c r="P131" s="129"/>
      <c r="Q131" s="129"/>
      <c r="R131" s="304"/>
      <c r="S131" s="304"/>
      <c r="T131" s="129"/>
      <c r="U131" s="129"/>
      <c r="V131" s="304"/>
      <c r="W131" s="307"/>
      <c r="X131" s="130"/>
      <c r="Y131" s="368"/>
      <c r="Z131" s="42"/>
      <c r="AA131" s="42"/>
      <c r="AB131" s="42"/>
    </row>
    <row r="132" spans="3:28">
      <c r="C132" s="129"/>
      <c r="D132" s="298">
        <v>44061</v>
      </c>
      <c r="E132" s="424" t="s">
        <v>495</v>
      </c>
      <c r="F132" s="294">
        <v>7725.5</v>
      </c>
      <c r="G132" s="129"/>
      <c r="H132" s="129"/>
      <c r="I132" s="129"/>
      <c r="J132" s="129"/>
      <c r="K132" s="129"/>
      <c r="L132" s="129"/>
      <c r="M132" s="129"/>
      <c r="N132" s="286"/>
      <c r="O132" s="129"/>
      <c r="P132" s="129"/>
      <c r="Q132" s="129"/>
      <c r="R132" s="304"/>
      <c r="S132" s="304"/>
      <c r="T132" s="129"/>
      <c r="U132" s="129"/>
      <c r="V132" s="304"/>
      <c r="W132" s="307"/>
      <c r="X132" s="130"/>
      <c r="Y132" s="368"/>
      <c r="Z132" s="42"/>
      <c r="AA132" s="42"/>
      <c r="AB132" s="42"/>
    </row>
    <row r="133" spans="3:28">
      <c r="C133" s="129"/>
      <c r="D133" s="298">
        <v>44061</v>
      </c>
      <c r="E133" s="424" t="s">
        <v>495</v>
      </c>
      <c r="F133" s="294">
        <v>1</v>
      </c>
      <c r="G133" s="129"/>
      <c r="H133" s="129"/>
      <c r="I133" s="129"/>
      <c r="J133" s="129"/>
      <c r="K133" s="129"/>
      <c r="L133" s="129"/>
      <c r="M133" s="129"/>
      <c r="N133" s="286"/>
      <c r="O133" s="129"/>
      <c r="P133" s="129"/>
      <c r="Q133" s="129"/>
      <c r="R133" s="304"/>
      <c r="S133" s="304"/>
      <c r="T133" s="129"/>
      <c r="U133" s="129"/>
      <c r="V133" s="304"/>
      <c r="W133" s="307"/>
      <c r="X133" s="130"/>
      <c r="Y133" s="368"/>
      <c r="Z133" s="42"/>
      <c r="AA133" s="42"/>
      <c r="AB133" s="42"/>
    </row>
    <row r="134" spans="3:28">
      <c r="C134" s="129">
        <v>40</v>
      </c>
      <c r="D134" s="298">
        <v>44061</v>
      </c>
      <c r="E134" s="424" t="s">
        <v>1173</v>
      </c>
      <c r="F134" s="294"/>
      <c r="G134" s="129">
        <v>7725.5</v>
      </c>
      <c r="H134" s="129"/>
      <c r="I134" s="129"/>
      <c r="J134" s="129"/>
      <c r="K134" s="129">
        <v>7725.5</v>
      </c>
      <c r="L134" s="129"/>
      <c r="M134" s="129"/>
      <c r="N134" s="286"/>
      <c r="O134" s="129"/>
      <c r="P134" s="129"/>
      <c r="Q134" s="129"/>
      <c r="R134" s="304"/>
      <c r="S134" s="304"/>
      <c r="T134" s="129"/>
      <c r="U134" s="129"/>
      <c r="V134" s="304"/>
      <c r="W134" s="307"/>
      <c r="X134" s="130"/>
      <c r="Y134" s="368"/>
      <c r="Z134" s="42"/>
      <c r="AA134" s="42"/>
      <c r="AB134" s="42"/>
    </row>
    <row r="135" spans="3:28">
      <c r="C135" s="129"/>
      <c r="D135" s="298">
        <v>44061</v>
      </c>
      <c r="E135" s="424" t="s">
        <v>819</v>
      </c>
      <c r="F135" s="294"/>
      <c r="G135" s="129">
        <v>1</v>
      </c>
      <c r="H135" s="129"/>
      <c r="I135" s="129"/>
      <c r="J135" s="129"/>
      <c r="K135" s="129"/>
      <c r="L135" s="129"/>
      <c r="M135" s="129"/>
      <c r="N135" s="286"/>
      <c r="O135" s="129"/>
      <c r="P135" s="129"/>
      <c r="Q135" s="129"/>
      <c r="R135" s="304"/>
      <c r="S135" s="304"/>
      <c r="T135" s="129"/>
      <c r="U135" s="129">
        <v>1</v>
      </c>
      <c r="V135" s="304"/>
      <c r="W135" s="307"/>
      <c r="X135" s="130"/>
      <c r="Y135" s="368"/>
      <c r="Z135" s="42"/>
      <c r="AA135" s="42"/>
      <c r="AB135" s="42"/>
    </row>
    <row r="136" spans="3:28">
      <c r="C136" s="129"/>
      <c r="D136" s="298">
        <v>44061</v>
      </c>
      <c r="E136" s="424" t="s">
        <v>1174</v>
      </c>
      <c r="F136" s="294">
        <v>7960</v>
      </c>
      <c r="G136" s="129"/>
      <c r="H136" s="129"/>
      <c r="I136" s="129"/>
      <c r="J136" s="129"/>
      <c r="K136" s="129"/>
      <c r="L136" s="129"/>
      <c r="M136" s="129"/>
      <c r="N136" s="286"/>
      <c r="O136" s="129"/>
      <c r="P136" s="129"/>
      <c r="Q136" s="129"/>
      <c r="R136" s="304"/>
      <c r="S136" s="304"/>
      <c r="T136" s="129"/>
      <c r="U136" s="129"/>
      <c r="V136" s="304"/>
      <c r="W136" s="307"/>
      <c r="X136" s="130"/>
      <c r="Y136" s="368"/>
      <c r="Z136" s="42"/>
      <c r="AA136" s="42"/>
      <c r="AB136" s="42"/>
    </row>
    <row r="137" spans="3:28">
      <c r="C137" s="129"/>
      <c r="D137" s="298">
        <v>44061</v>
      </c>
      <c r="E137" s="424" t="s">
        <v>673</v>
      </c>
      <c r="F137" s="294"/>
      <c r="G137" s="129">
        <v>7726.5</v>
      </c>
      <c r="H137" s="129"/>
      <c r="I137" s="129"/>
      <c r="J137" s="129"/>
      <c r="K137" s="129"/>
      <c r="L137" s="129"/>
      <c r="M137" s="129"/>
      <c r="N137" s="286"/>
      <c r="O137" s="129"/>
      <c r="P137" s="129"/>
      <c r="Q137" s="129"/>
      <c r="R137" s="304"/>
      <c r="S137" s="304"/>
      <c r="T137" s="129"/>
      <c r="U137" s="129"/>
      <c r="V137" s="304"/>
      <c r="W137" s="307"/>
      <c r="X137" s="130"/>
      <c r="Y137" s="368"/>
      <c r="Z137" s="42"/>
      <c r="AA137" s="42"/>
      <c r="AB137" s="42"/>
    </row>
    <row r="138" spans="3:28">
      <c r="C138" s="129"/>
      <c r="D138" s="298">
        <v>44061</v>
      </c>
      <c r="E138" s="424" t="s">
        <v>673</v>
      </c>
      <c r="F138" s="294"/>
      <c r="G138" s="129">
        <v>117</v>
      </c>
      <c r="H138" s="129"/>
      <c r="I138" s="129"/>
      <c r="J138" s="129"/>
      <c r="K138" s="129"/>
      <c r="L138" s="129"/>
      <c r="M138" s="129"/>
      <c r="N138" s="286"/>
      <c r="O138" s="129"/>
      <c r="P138" s="129"/>
      <c r="Q138" s="129"/>
      <c r="R138" s="304"/>
      <c r="S138" s="304"/>
      <c r="T138" s="129"/>
      <c r="U138" s="129"/>
      <c r="V138" s="304"/>
      <c r="W138" s="307"/>
      <c r="X138" s="130"/>
      <c r="Y138" s="368"/>
      <c r="Z138" s="42"/>
      <c r="AA138" s="42"/>
      <c r="AB138" s="42"/>
    </row>
    <row r="139" spans="3:28">
      <c r="C139" s="129"/>
      <c r="D139" s="298">
        <v>44061</v>
      </c>
      <c r="E139" s="424" t="s">
        <v>674</v>
      </c>
      <c r="F139" s="294"/>
      <c r="G139" s="129">
        <v>116</v>
      </c>
      <c r="H139" s="129"/>
      <c r="I139" s="129"/>
      <c r="J139" s="129"/>
      <c r="K139" s="129"/>
      <c r="L139" s="129"/>
      <c r="M139" s="129"/>
      <c r="N139" s="286"/>
      <c r="O139" s="129"/>
      <c r="P139" s="129"/>
      <c r="Q139" s="129"/>
      <c r="R139" s="304"/>
      <c r="S139" s="304"/>
      <c r="T139" s="129"/>
      <c r="U139" s="129"/>
      <c r="V139" s="304"/>
      <c r="W139" s="307"/>
      <c r="X139" s="130"/>
      <c r="Y139" s="368"/>
      <c r="Z139" s="42"/>
      <c r="AA139" s="42"/>
      <c r="AB139" s="42"/>
    </row>
    <row r="140" spans="3:28">
      <c r="C140" s="129"/>
      <c r="D140" s="298">
        <v>44062</v>
      </c>
      <c r="E140" s="424" t="s">
        <v>1194</v>
      </c>
      <c r="F140" s="294">
        <v>3000</v>
      </c>
      <c r="G140" s="129"/>
      <c r="H140" s="129"/>
      <c r="I140" s="129"/>
      <c r="J140" s="129"/>
      <c r="K140" s="129"/>
      <c r="L140" s="129"/>
      <c r="M140" s="129"/>
      <c r="N140" s="286"/>
      <c r="O140" s="129"/>
      <c r="P140" s="129"/>
      <c r="Q140" s="129"/>
      <c r="R140" s="304"/>
      <c r="S140" s="304"/>
      <c r="T140" s="129"/>
      <c r="U140" s="129"/>
      <c r="V140" s="304"/>
      <c r="W140" s="307"/>
      <c r="X140" s="130"/>
      <c r="Y140" s="368"/>
      <c r="Z140" s="42"/>
      <c r="AA140" s="42"/>
      <c r="AB140" s="42"/>
    </row>
    <row r="141" spans="3:28">
      <c r="C141" s="129"/>
      <c r="D141" s="298">
        <v>44062</v>
      </c>
      <c r="E141" s="424" t="s">
        <v>1195</v>
      </c>
      <c r="F141" s="294">
        <v>1000</v>
      </c>
      <c r="G141" s="129"/>
      <c r="H141" s="129"/>
      <c r="I141" s="129"/>
      <c r="J141" s="129"/>
      <c r="K141" s="129"/>
      <c r="L141" s="129"/>
      <c r="M141" s="129"/>
      <c r="N141" s="286"/>
      <c r="O141" s="129"/>
      <c r="P141" s="129"/>
      <c r="Q141" s="129"/>
      <c r="R141" s="304"/>
      <c r="S141" s="304"/>
      <c r="T141" s="129"/>
      <c r="U141" s="129"/>
      <c r="V141" s="304"/>
      <c r="W141" s="307"/>
      <c r="X141" s="130"/>
      <c r="Y141" s="368"/>
      <c r="Z141" s="42"/>
      <c r="AA141" s="42"/>
      <c r="AB141" s="42"/>
    </row>
    <row r="142" spans="3:28">
      <c r="C142" s="129"/>
      <c r="D142" s="298">
        <v>44062</v>
      </c>
      <c r="E142" s="424" t="s">
        <v>1196</v>
      </c>
      <c r="F142" s="294"/>
      <c r="G142" s="129">
        <v>4000</v>
      </c>
      <c r="H142" s="129"/>
      <c r="I142" s="129"/>
      <c r="J142" s="129"/>
      <c r="K142" s="129"/>
      <c r="L142" s="129"/>
      <c r="M142" s="129"/>
      <c r="N142" s="286"/>
      <c r="O142" s="129"/>
      <c r="P142" s="129"/>
      <c r="Q142" s="129"/>
      <c r="R142" s="304"/>
      <c r="S142" s="304"/>
      <c r="T142" s="129"/>
      <c r="U142" s="129"/>
      <c r="V142" s="304"/>
      <c r="W142" s="307"/>
      <c r="X142" s="130"/>
      <c r="Y142" s="368">
        <v>4000</v>
      </c>
      <c r="Z142" s="42"/>
      <c r="AA142" s="42"/>
      <c r="AB142" s="42"/>
    </row>
    <row r="143" spans="3:28">
      <c r="C143" s="129"/>
      <c r="D143" s="298">
        <v>44063</v>
      </c>
      <c r="E143" s="424" t="s">
        <v>495</v>
      </c>
      <c r="F143" s="294">
        <v>768</v>
      </c>
      <c r="G143" s="129"/>
      <c r="H143" s="129"/>
      <c r="I143" s="129"/>
      <c r="J143" s="129"/>
      <c r="K143" s="129"/>
      <c r="L143" s="129"/>
      <c r="M143" s="129"/>
      <c r="N143" s="286"/>
      <c r="O143" s="129"/>
      <c r="P143" s="129"/>
      <c r="Q143" s="129"/>
      <c r="R143" s="304"/>
      <c r="S143" s="304"/>
      <c r="T143" s="129"/>
      <c r="U143" s="129"/>
      <c r="V143" s="304"/>
      <c r="W143" s="307"/>
      <c r="X143" s="130"/>
      <c r="Y143" s="368"/>
      <c r="Z143" s="42"/>
      <c r="AA143" s="42"/>
      <c r="AB143" s="42"/>
    </row>
    <row r="144" spans="3:28">
      <c r="C144" s="129"/>
      <c r="D144" s="298">
        <v>44063</v>
      </c>
      <c r="E144" s="424" t="s">
        <v>495</v>
      </c>
      <c r="F144" s="294">
        <v>1</v>
      </c>
      <c r="G144" s="129"/>
      <c r="H144" s="129"/>
      <c r="I144" s="129"/>
      <c r="J144" s="129"/>
      <c r="K144" s="129"/>
      <c r="L144" s="129"/>
      <c r="M144" s="129"/>
      <c r="N144" s="286"/>
      <c r="O144" s="129"/>
      <c r="P144" s="129"/>
      <c r="Q144" s="129"/>
      <c r="R144" s="304"/>
      <c r="S144" s="304"/>
      <c r="T144" s="129"/>
      <c r="U144" s="129"/>
      <c r="V144" s="304"/>
      <c r="W144" s="307"/>
      <c r="X144" s="130"/>
      <c r="Y144" s="368"/>
      <c r="Z144" s="42"/>
      <c r="AA144" s="42"/>
      <c r="AB144" s="42"/>
    </row>
    <row r="145" spans="3:28">
      <c r="C145" s="129"/>
      <c r="D145" s="298">
        <v>44063</v>
      </c>
      <c r="E145" s="424" t="s">
        <v>669</v>
      </c>
      <c r="F145" s="294">
        <v>96</v>
      </c>
      <c r="G145" s="129"/>
      <c r="H145" s="129"/>
      <c r="I145" s="129"/>
      <c r="J145" s="129"/>
      <c r="K145" s="129"/>
      <c r="L145" s="129"/>
      <c r="M145" s="129"/>
      <c r="N145" s="286"/>
      <c r="O145" s="129"/>
      <c r="P145" s="129"/>
      <c r="Q145" s="129"/>
      <c r="R145" s="304"/>
      <c r="S145" s="304"/>
      <c r="T145" s="129"/>
      <c r="U145" s="129"/>
      <c r="V145" s="304"/>
      <c r="W145" s="307"/>
      <c r="X145" s="130"/>
      <c r="Y145" s="368"/>
      <c r="Z145" s="42"/>
      <c r="AA145" s="42"/>
      <c r="AB145" s="42"/>
    </row>
    <row r="146" spans="3:28">
      <c r="C146" s="129">
        <v>4</v>
      </c>
      <c r="D146" s="298">
        <v>44063</v>
      </c>
      <c r="E146" s="424" t="s">
        <v>1175</v>
      </c>
      <c r="F146" s="294"/>
      <c r="G146" s="129">
        <v>768</v>
      </c>
      <c r="H146" s="129"/>
      <c r="I146" s="129"/>
      <c r="J146" s="129"/>
      <c r="K146" s="129">
        <v>768</v>
      </c>
      <c r="L146" s="129"/>
      <c r="M146" s="129"/>
      <c r="N146" s="286"/>
      <c r="O146" s="129"/>
      <c r="P146" s="129"/>
      <c r="Q146" s="129"/>
      <c r="R146" s="304"/>
      <c r="S146" s="304"/>
      <c r="T146" s="129"/>
      <c r="U146" s="129"/>
      <c r="V146" s="304"/>
      <c r="W146" s="307"/>
      <c r="X146" s="130"/>
      <c r="Y146" s="368"/>
      <c r="Z146" s="42"/>
      <c r="AA146" s="42"/>
      <c r="AB146" s="42"/>
    </row>
    <row r="147" spans="3:28">
      <c r="C147" s="129"/>
      <c r="D147" s="298">
        <v>44063</v>
      </c>
      <c r="E147" s="424" t="s">
        <v>819</v>
      </c>
      <c r="F147" s="294"/>
      <c r="G147" s="129">
        <v>1</v>
      </c>
      <c r="H147" s="129"/>
      <c r="I147" s="129"/>
      <c r="J147" s="129"/>
      <c r="K147" s="129"/>
      <c r="L147" s="129"/>
      <c r="M147" s="129"/>
      <c r="N147" s="286"/>
      <c r="O147" s="129"/>
      <c r="P147" s="129"/>
      <c r="Q147" s="129"/>
      <c r="R147" s="304"/>
      <c r="S147" s="304"/>
      <c r="T147" s="129"/>
      <c r="U147" s="129">
        <v>1</v>
      </c>
      <c r="V147" s="304"/>
      <c r="W147" s="307"/>
      <c r="X147" s="130"/>
      <c r="Y147" s="368"/>
      <c r="Z147" s="42"/>
      <c r="AA147" s="42"/>
      <c r="AB147" s="42"/>
    </row>
    <row r="148" spans="3:28">
      <c r="C148" s="129"/>
      <c r="D148" s="298">
        <v>44063</v>
      </c>
      <c r="E148" s="424" t="s">
        <v>1176</v>
      </c>
      <c r="F148" s="294"/>
      <c r="G148" s="129">
        <v>96</v>
      </c>
      <c r="H148" s="129"/>
      <c r="I148" s="129"/>
      <c r="J148" s="129"/>
      <c r="K148" s="129"/>
      <c r="L148" s="129"/>
      <c r="M148" s="129">
        <v>96</v>
      </c>
      <c r="N148" s="286"/>
      <c r="O148" s="129"/>
      <c r="P148" s="129"/>
      <c r="Q148" s="129"/>
      <c r="R148" s="304"/>
      <c r="S148" s="304"/>
      <c r="T148" s="129"/>
      <c r="U148" s="129"/>
      <c r="V148" s="304"/>
      <c r="W148" s="307"/>
      <c r="X148" s="130"/>
      <c r="Y148" s="368"/>
      <c r="Z148" s="42"/>
      <c r="AA148" s="42"/>
      <c r="AB148" s="42"/>
    </row>
    <row r="149" spans="3:28">
      <c r="C149" s="129"/>
      <c r="D149" s="298">
        <v>44063</v>
      </c>
      <c r="E149" s="424" t="s">
        <v>1177</v>
      </c>
      <c r="F149" s="294">
        <v>980</v>
      </c>
      <c r="G149" s="129"/>
      <c r="H149" s="129"/>
      <c r="I149" s="129"/>
      <c r="J149" s="129"/>
      <c r="K149" s="129"/>
      <c r="L149" s="129"/>
      <c r="M149" s="129"/>
      <c r="N149" s="286"/>
      <c r="O149" s="129"/>
      <c r="P149" s="129"/>
      <c r="Q149" s="129"/>
      <c r="R149" s="304"/>
      <c r="S149" s="304"/>
      <c r="T149" s="129"/>
      <c r="U149" s="129"/>
      <c r="V149" s="304"/>
      <c r="W149" s="307"/>
      <c r="X149" s="130"/>
      <c r="Y149" s="368"/>
      <c r="Z149" s="42"/>
      <c r="AA149" s="42"/>
      <c r="AB149" s="42"/>
    </row>
    <row r="150" spans="3:28">
      <c r="C150" s="129"/>
      <c r="D150" s="298">
        <v>44063</v>
      </c>
      <c r="E150" s="424" t="s">
        <v>673</v>
      </c>
      <c r="F150" s="294"/>
      <c r="G150" s="129">
        <v>769</v>
      </c>
      <c r="H150" s="129"/>
      <c r="I150" s="129"/>
      <c r="J150" s="129"/>
      <c r="K150" s="129"/>
      <c r="L150" s="129"/>
      <c r="M150" s="129"/>
      <c r="N150" s="286"/>
      <c r="O150" s="129"/>
      <c r="P150" s="129"/>
      <c r="Q150" s="129"/>
      <c r="R150" s="304"/>
      <c r="S150" s="304"/>
      <c r="T150" s="129"/>
      <c r="U150" s="129"/>
      <c r="V150" s="304"/>
      <c r="W150" s="307"/>
      <c r="X150" s="130"/>
      <c r="Y150" s="368"/>
      <c r="Z150" s="42"/>
      <c r="AA150" s="42"/>
      <c r="AB150" s="42"/>
    </row>
    <row r="151" spans="3:28">
      <c r="C151" s="129"/>
      <c r="D151" s="298">
        <v>44063</v>
      </c>
      <c r="E151" s="424" t="s">
        <v>1178</v>
      </c>
      <c r="F151" s="294"/>
      <c r="G151" s="129">
        <v>96</v>
      </c>
      <c r="H151" s="129"/>
      <c r="I151" s="129"/>
      <c r="J151" s="129"/>
      <c r="K151" s="129"/>
      <c r="L151" s="129"/>
      <c r="M151" s="129"/>
      <c r="N151" s="286"/>
      <c r="O151" s="129"/>
      <c r="P151" s="129"/>
      <c r="Q151" s="129"/>
      <c r="R151" s="304"/>
      <c r="S151" s="304"/>
      <c r="T151" s="129"/>
      <c r="U151" s="129"/>
      <c r="V151" s="304"/>
      <c r="W151" s="307"/>
      <c r="X151" s="130"/>
      <c r="Y151" s="368"/>
      <c r="Z151" s="42"/>
      <c r="AA151" s="42"/>
      <c r="AB151" s="42"/>
    </row>
    <row r="152" spans="3:28">
      <c r="C152" s="129"/>
      <c r="D152" s="298">
        <v>44063</v>
      </c>
      <c r="E152" s="424" t="s">
        <v>673</v>
      </c>
      <c r="F152" s="294"/>
      <c r="G152" s="129">
        <v>57</v>
      </c>
      <c r="H152" s="129"/>
      <c r="I152" s="129"/>
      <c r="J152" s="129"/>
      <c r="K152" s="129"/>
      <c r="L152" s="129"/>
      <c r="M152" s="129"/>
      <c r="N152" s="286"/>
      <c r="O152" s="129"/>
      <c r="P152" s="129"/>
      <c r="Q152" s="129"/>
      <c r="R152" s="304"/>
      <c r="S152" s="304"/>
      <c r="T152" s="129"/>
      <c r="U152" s="129"/>
      <c r="V152" s="304"/>
      <c r="W152" s="307"/>
      <c r="X152" s="130"/>
      <c r="Y152" s="368"/>
      <c r="Z152" s="42"/>
      <c r="AA152" s="42"/>
      <c r="AB152" s="42"/>
    </row>
    <row r="153" spans="3:28">
      <c r="C153" s="129"/>
      <c r="D153" s="298">
        <v>44063</v>
      </c>
      <c r="E153" s="424" t="s">
        <v>674</v>
      </c>
      <c r="F153" s="294"/>
      <c r="G153" s="129">
        <v>58</v>
      </c>
      <c r="H153" s="129"/>
      <c r="I153" s="129"/>
      <c r="J153" s="129"/>
      <c r="K153" s="129"/>
      <c r="L153" s="129"/>
      <c r="M153" s="129"/>
      <c r="N153" s="286"/>
      <c r="O153" s="129"/>
      <c r="P153" s="129"/>
      <c r="Q153" s="129"/>
      <c r="R153" s="304"/>
      <c r="S153" s="304"/>
      <c r="T153" s="129"/>
      <c r="U153" s="129"/>
      <c r="V153" s="304"/>
      <c r="W153" s="307"/>
      <c r="X153" s="130"/>
      <c r="Y153" s="368"/>
      <c r="Z153" s="42"/>
      <c r="AA153" s="42"/>
      <c r="AB153" s="42"/>
    </row>
    <row r="154" spans="3:28">
      <c r="C154" s="129"/>
      <c r="D154" s="298">
        <v>44069</v>
      </c>
      <c r="E154" s="424" t="s">
        <v>495</v>
      </c>
      <c r="F154" s="294">
        <v>678.18</v>
      </c>
      <c r="G154" s="129"/>
      <c r="H154" s="129"/>
      <c r="I154" s="129"/>
      <c r="J154" s="129"/>
      <c r="K154" s="129"/>
      <c r="L154" s="129"/>
      <c r="M154" s="129"/>
      <c r="N154" s="286"/>
      <c r="O154" s="129"/>
      <c r="P154" s="129"/>
      <c r="Q154" s="129"/>
      <c r="R154" s="304"/>
      <c r="S154" s="304"/>
      <c r="T154" s="129"/>
      <c r="U154" s="129"/>
      <c r="V154" s="304"/>
      <c r="W154" s="307"/>
      <c r="X154" s="130"/>
      <c r="Y154" s="368"/>
      <c r="Z154" s="42"/>
      <c r="AA154" s="42"/>
      <c r="AB154" s="42"/>
    </row>
    <row r="155" spans="3:28">
      <c r="C155" s="129"/>
      <c r="D155" s="298">
        <v>44069</v>
      </c>
      <c r="E155" s="424" t="s">
        <v>495</v>
      </c>
      <c r="F155" s="294">
        <v>2</v>
      </c>
      <c r="G155" s="129"/>
      <c r="H155" s="129"/>
      <c r="I155" s="129"/>
      <c r="J155" s="129"/>
      <c r="K155" s="129"/>
      <c r="L155" s="129"/>
      <c r="M155" s="129"/>
      <c r="N155" s="286"/>
      <c r="O155" s="129"/>
      <c r="P155" s="129"/>
      <c r="Q155" s="129"/>
      <c r="R155" s="304"/>
      <c r="S155" s="304"/>
      <c r="T155" s="129"/>
      <c r="U155" s="129"/>
      <c r="V155" s="304"/>
      <c r="W155" s="307"/>
      <c r="X155" s="130"/>
      <c r="Y155" s="368"/>
      <c r="Z155" s="42"/>
      <c r="AA155" s="42"/>
      <c r="AB155" s="42"/>
    </row>
    <row r="156" spans="3:28">
      <c r="C156" s="129">
        <v>2</v>
      </c>
      <c r="D156" s="298">
        <v>44069</v>
      </c>
      <c r="E156" s="424" t="s">
        <v>1179</v>
      </c>
      <c r="F156" s="294"/>
      <c r="G156" s="129">
        <v>450.5</v>
      </c>
      <c r="H156" s="129"/>
      <c r="I156" s="129"/>
      <c r="J156" s="129"/>
      <c r="K156" s="129">
        <v>450.5</v>
      </c>
      <c r="L156" s="129"/>
      <c r="M156" s="129"/>
      <c r="N156" s="286"/>
      <c r="O156" s="129"/>
      <c r="P156" s="129"/>
      <c r="Q156" s="129"/>
      <c r="R156" s="304"/>
      <c r="S156" s="304"/>
      <c r="T156" s="129"/>
      <c r="U156" s="129"/>
      <c r="V156" s="304"/>
      <c r="W156" s="307"/>
      <c r="X156" s="130"/>
      <c r="Y156" s="368"/>
      <c r="Z156" s="42"/>
      <c r="AA156" s="42"/>
      <c r="AB156" s="42"/>
    </row>
    <row r="157" spans="3:28">
      <c r="C157" s="129"/>
      <c r="D157" s="298">
        <v>44069</v>
      </c>
      <c r="E157" s="424" t="s">
        <v>819</v>
      </c>
      <c r="F157" s="294"/>
      <c r="G157" s="129">
        <v>1</v>
      </c>
      <c r="H157" s="129"/>
      <c r="I157" s="129"/>
      <c r="J157" s="129"/>
      <c r="K157" s="129"/>
      <c r="L157" s="129"/>
      <c r="M157" s="129"/>
      <c r="N157" s="286"/>
      <c r="O157" s="129"/>
      <c r="P157" s="129"/>
      <c r="Q157" s="129"/>
      <c r="R157" s="304"/>
      <c r="S157" s="304"/>
      <c r="T157" s="129"/>
      <c r="U157" s="129">
        <v>1</v>
      </c>
      <c r="V157" s="304"/>
      <c r="W157" s="307"/>
      <c r="X157" s="130"/>
      <c r="Y157" s="368"/>
      <c r="Z157" s="42"/>
      <c r="AA157" s="42"/>
      <c r="AB157" s="42"/>
    </row>
    <row r="158" spans="3:28">
      <c r="C158" s="129">
        <v>1.5</v>
      </c>
      <c r="D158" s="298">
        <v>44069</v>
      </c>
      <c r="E158" s="424" t="s">
        <v>1180</v>
      </c>
      <c r="F158" s="294"/>
      <c r="G158" s="129">
        <v>227.68</v>
      </c>
      <c r="H158" s="129"/>
      <c r="I158" s="129"/>
      <c r="J158" s="129"/>
      <c r="K158" s="129">
        <v>227.68</v>
      </c>
      <c r="L158" s="129"/>
      <c r="M158" s="129"/>
      <c r="N158" s="286"/>
      <c r="O158" s="129"/>
      <c r="P158" s="129"/>
      <c r="Q158" s="129"/>
      <c r="R158" s="304"/>
      <c r="S158" s="304"/>
      <c r="T158" s="129"/>
      <c r="U158" s="129"/>
      <c r="V158" s="304"/>
      <c r="W158" s="307"/>
      <c r="X158" s="130"/>
      <c r="Y158" s="368"/>
      <c r="Z158" s="42"/>
      <c r="AA158" s="42"/>
      <c r="AB158" s="42"/>
    </row>
    <row r="159" spans="3:28">
      <c r="C159" s="129"/>
      <c r="D159" s="298">
        <v>44069</v>
      </c>
      <c r="E159" s="424" t="s">
        <v>819</v>
      </c>
      <c r="F159" s="294"/>
      <c r="G159" s="129">
        <v>1</v>
      </c>
      <c r="H159" s="129"/>
      <c r="I159" s="129"/>
      <c r="J159" s="129"/>
      <c r="K159" s="129"/>
      <c r="L159" s="129"/>
      <c r="M159" s="129"/>
      <c r="N159" s="286"/>
      <c r="O159" s="129"/>
      <c r="P159" s="129"/>
      <c r="Q159" s="129"/>
      <c r="R159" s="304"/>
      <c r="S159" s="304"/>
      <c r="T159" s="129"/>
      <c r="U159" s="129"/>
      <c r="V159" s="304"/>
      <c r="W159" s="307"/>
      <c r="X159" s="130"/>
      <c r="Y159" s="368"/>
      <c r="Z159" s="42"/>
      <c r="AA159" s="42"/>
      <c r="AB159" s="42"/>
    </row>
    <row r="160" spans="3:28">
      <c r="C160" s="129"/>
      <c r="D160" s="298">
        <v>44069</v>
      </c>
      <c r="E160" s="424" t="s">
        <v>1890</v>
      </c>
      <c r="F160" s="294">
        <v>278</v>
      </c>
      <c r="G160" s="129"/>
      <c r="H160" s="129"/>
      <c r="I160" s="129"/>
      <c r="J160" s="129"/>
      <c r="K160" s="129"/>
      <c r="L160" s="129"/>
      <c r="M160" s="129"/>
      <c r="N160" s="286"/>
      <c r="O160" s="129"/>
      <c r="P160" s="129"/>
      <c r="Q160" s="129"/>
      <c r="R160" s="304"/>
      <c r="S160" s="304"/>
      <c r="T160" s="129"/>
      <c r="U160" s="129"/>
      <c r="V160" s="304"/>
      <c r="W160" s="307"/>
      <c r="X160" s="130"/>
      <c r="Y160" s="368"/>
      <c r="Z160" s="42"/>
      <c r="AA160" s="42"/>
      <c r="AB160" s="42"/>
    </row>
    <row r="161" spans="3:28">
      <c r="C161" s="129"/>
      <c r="D161" s="298">
        <v>44069</v>
      </c>
      <c r="E161" s="424" t="s">
        <v>2849</v>
      </c>
      <c r="F161" s="294">
        <v>500</v>
      </c>
      <c r="G161" s="129"/>
      <c r="H161" s="129"/>
      <c r="I161" s="129"/>
      <c r="J161" s="129"/>
      <c r="K161" s="129"/>
      <c r="L161" s="129"/>
      <c r="M161" s="129"/>
      <c r="N161" s="286"/>
      <c r="O161" s="129"/>
      <c r="P161" s="129"/>
      <c r="Q161" s="129"/>
      <c r="R161" s="304"/>
      <c r="S161" s="304"/>
      <c r="T161" s="129"/>
      <c r="U161" s="129"/>
      <c r="V161" s="304"/>
      <c r="W161" s="307"/>
      <c r="X161" s="130"/>
      <c r="Y161" s="368"/>
      <c r="Z161" s="42"/>
      <c r="AA161" s="42"/>
      <c r="AB161" s="42"/>
    </row>
    <row r="162" spans="3:28">
      <c r="C162" s="129"/>
      <c r="D162" s="298">
        <v>44069</v>
      </c>
      <c r="E162" s="424" t="s">
        <v>673</v>
      </c>
      <c r="F162" s="294"/>
      <c r="G162" s="129">
        <v>680.18</v>
      </c>
      <c r="H162" s="129"/>
      <c r="I162" s="129"/>
      <c r="J162" s="129"/>
      <c r="K162" s="129"/>
      <c r="L162" s="129"/>
      <c r="M162" s="129"/>
      <c r="N162" s="286"/>
      <c r="O162" s="129"/>
      <c r="P162" s="129"/>
      <c r="Q162" s="129"/>
      <c r="R162" s="304"/>
      <c r="S162" s="304"/>
      <c r="T162" s="129"/>
      <c r="U162" s="129"/>
      <c r="V162" s="304"/>
      <c r="W162" s="307"/>
      <c r="X162" s="130"/>
      <c r="Y162" s="368"/>
      <c r="Z162" s="42"/>
      <c r="AA162" s="42"/>
      <c r="AB162" s="42"/>
    </row>
    <row r="163" spans="3:28">
      <c r="C163" s="129"/>
      <c r="D163" s="298">
        <v>44069</v>
      </c>
      <c r="E163" s="424" t="s">
        <v>673</v>
      </c>
      <c r="F163" s="294"/>
      <c r="G163" s="129">
        <v>49</v>
      </c>
      <c r="H163" s="129"/>
      <c r="I163" s="129"/>
      <c r="J163" s="129"/>
      <c r="K163" s="129"/>
      <c r="L163" s="129"/>
      <c r="M163" s="129"/>
      <c r="N163" s="286"/>
      <c r="O163" s="129"/>
      <c r="P163" s="129"/>
      <c r="Q163" s="129"/>
      <c r="R163" s="304"/>
      <c r="S163" s="304"/>
      <c r="T163" s="129"/>
      <c r="U163" s="129"/>
      <c r="V163" s="304"/>
      <c r="W163" s="307"/>
      <c r="X163" s="130"/>
      <c r="Y163" s="368"/>
      <c r="Z163" s="42"/>
      <c r="AA163" s="42"/>
      <c r="AB163" s="42"/>
    </row>
    <row r="164" spans="3:28">
      <c r="C164" s="129"/>
      <c r="D164" s="298">
        <v>44069</v>
      </c>
      <c r="E164" s="424" t="s">
        <v>674</v>
      </c>
      <c r="F164" s="294"/>
      <c r="G164" s="129">
        <v>49</v>
      </c>
      <c r="H164" s="129"/>
      <c r="I164" s="129"/>
      <c r="J164" s="129"/>
      <c r="K164" s="129"/>
      <c r="L164" s="129"/>
      <c r="M164" s="129"/>
      <c r="N164" s="286"/>
      <c r="O164" s="129"/>
      <c r="P164" s="129"/>
      <c r="Q164" s="129"/>
      <c r="R164" s="304"/>
      <c r="S164" s="304"/>
      <c r="T164" s="129"/>
      <c r="U164" s="129"/>
      <c r="V164" s="304"/>
      <c r="W164" s="307"/>
      <c r="X164" s="130"/>
      <c r="Y164" s="368"/>
      <c r="Z164" s="42"/>
      <c r="AA164" s="42"/>
      <c r="AB164" s="42"/>
    </row>
    <row r="165" spans="3:28">
      <c r="C165" s="129"/>
      <c r="D165" s="298">
        <v>44071</v>
      </c>
      <c r="E165" s="424" t="s">
        <v>495</v>
      </c>
      <c r="F165" s="294">
        <v>360.18</v>
      </c>
      <c r="G165" s="129"/>
      <c r="H165" s="129"/>
      <c r="I165" s="129"/>
      <c r="J165" s="129"/>
      <c r="K165" s="129"/>
      <c r="L165" s="129"/>
      <c r="M165" s="129"/>
      <c r="N165" s="286"/>
      <c r="O165" s="129"/>
      <c r="P165" s="129"/>
      <c r="Q165" s="129"/>
      <c r="R165" s="304"/>
      <c r="S165" s="304"/>
      <c r="T165" s="129"/>
      <c r="U165" s="129"/>
      <c r="V165" s="304"/>
      <c r="W165" s="307"/>
      <c r="X165" s="130"/>
      <c r="Y165" s="368"/>
      <c r="Z165" s="42"/>
      <c r="AA165" s="42"/>
      <c r="AB165" s="42"/>
    </row>
    <row r="166" spans="3:28">
      <c r="C166" s="129"/>
      <c r="D166" s="298">
        <v>44071</v>
      </c>
      <c r="E166" s="424" t="s">
        <v>495</v>
      </c>
      <c r="F166" s="294">
        <v>1</v>
      </c>
      <c r="G166" s="129"/>
      <c r="H166" s="129"/>
      <c r="I166" s="129"/>
      <c r="J166" s="129"/>
      <c r="K166" s="129"/>
      <c r="L166" s="129"/>
      <c r="M166" s="129"/>
      <c r="N166" s="286"/>
      <c r="O166" s="129"/>
      <c r="P166" s="129"/>
      <c r="Q166" s="129"/>
      <c r="R166" s="304"/>
      <c r="S166" s="304"/>
      <c r="T166" s="129"/>
      <c r="U166" s="129"/>
      <c r="V166" s="304"/>
      <c r="W166" s="307"/>
      <c r="X166" s="130"/>
      <c r="Y166" s="368"/>
      <c r="Z166" s="42"/>
      <c r="AA166" s="42"/>
      <c r="AB166" s="42"/>
    </row>
    <row r="167" spans="3:28">
      <c r="C167" s="129"/>
      <c r="D167" s="298">
        <v>44071</v>
      </c>
      <c r="E167" s="424" t="s">
        <v>1182</v>
      </c>
      <c r="F167" s="294"/>
      <c r="G167" s="129">
        <v>360.18</v>
      </c>
      <c r="H167" s="129"/>
      <c r="I167" s="129"/>
      <c r="J167" s="129"/>
      <c r="K167" s="129">
        <v>360.18</v>
      </c>
      <c r="L167" s="129"/>
      <c r="M167" s="129"/>
      <c r="N167" s="286"/>
      <c r="O167" s="129"/>
      <c r="P167" s="129"/>
      <c r="Q167" s="129"/>
      <c r="R167" s="304"/>
      <c r="S167" s="304"/>
      <c r="T167" s="129"/>
      <c r="U167" s="129"/>
      <c r="V167" s="304"/>
      <c r="W167" s="307"/>
      <c r="X167" s="130"/>
      <c r="Y167" s="368"/>
      <c r="Z167" s="42"/>
      <c r="AA167" s="42"/>
      <c r="AB167" s="42"/>
    </row>
    <row r="168" spans="3:28">
      <c r="C168" s="129">
        <v>5</v>
      </c>
      <c r="D168" s="298">
        <v>44071</v>
      </c>
      <c r="E168" s="424" t="s">
        <v>1183</v>
      </c>
      <c r="F168" s="294"/>
      <c r="G168" s="129">
        <v>900</v>
      </c>
      <c r="H168" s="129"/>
      <c r="I168" s="129"/>
      <c r="J168" s="129"/>
      <c r="K168" s="129"/>
      <c r="L168" s="129"/>
      <c r="M168" s="129"/>
      <c r="N168" s="286"/>
      <c r="O168" s="129"/>
      <c r="P168" s="129"/>
      <c r="Q168" s="129"/>
      <c r="R168" s="304"/>
      <c r="S168" s="304"/>
      <c r="T168" s="129">
        <v>-900</v>
      </c>
      <c r="U168" s="129"/>
      <c r="V168" s="304"/>
      <c r="W168" s="307"/>
      <c r="X168" s="130"/>
      <c r="Y168" s="368"/>
      <c r="Z168" s="42"/>
      <c r="AA168" s="42"/>
      <c r="AB168" s="42"/>
    </row>
    <row r="169" spans="3:28">
      <c r="C169" s="129"/>
      <c r="D169" s="298">
        <v>44071</v>
      </c>
      <c r="E169" s="424" t="s">
        <v>1184</v>
      </c>
      <c r="F169" s="294">
        <v>400</v>
      </c>
      <c r="G169" s="129"/>
      <c r="H169" s="129"/>
      <c r="I169" s="129"/>
      <c r="J169" s="129"/>
      <c r="K169" s="129"/>
      <c r="L169" s="129"/>
      <c r="M169" s="129"/>
      <c r="N169" s="286"/>
      <c r="O169" s="129"/>
      <c r="P169" s="129"/>
      <c r="Q169" s="129"/>
      <c r="R169" s="304"/>
      <c r="S169" s="304"/>
      <c r="T169" s="129"/>
      <c r="U169" s="129"/>
      <c r="V169" s="304"/>
      <c r="W169" s="307"/>
      <c r="X169" s="130"/>
      <c r="Y169" s="368"/>
      <c r="Z169" s="42"/>
      <c r="AA169" s="42"/>
      <c r="AB169" s="42"/>
    </row>
    <row r="170" spans="3:28">
      <c r="C170" s="129"/>
      <c r="D170" s="298">
        <v>44071</v>
      </c>
      <c r="E170" s="424" t="s">
        <v>819</v>
      </c>
      <c r="F170" s="294"/>
      <c r="G170" s="129">
        <v>1</v>
      </c>
      <c r="H170" s="129"/>
      <c r="I170" s="129"/>
      <c r="J170" s="129"/>
      <c r="K170" s="129"/>
      <c r="L170" s="129"/>
      <c r="M170" s="129"/>
      <c r="N170" s="286"/>
      <c r="O170" s="129"/>
      <c r="P170" s="129"/>
      <c r="Q170" s="129"/>
      <c r="R170" s="304"/>
      <c r="S170" s="304"/>
      <c r="T170" s="129"/>
      <c r="U170" s="129">
        <v>1</v>
      </c>
      <c r="V170" s="304"/>
      <c r="W170" s="307"/>
      <c r="X170" s="130"/>
      <c r="Y170" s="368"/>
      <c r="Z170" s="42"/>
      <c r="AA170" s="42"/>
      <c r="AB170" s="42"/>
    </row>
    <row r="171" spans="3:28">
      <c r="C171" s="129"/>
      <c r="D171" s="298">
        <v>44071</v>
      </c>
      <c r="E171" s="424" t="s">
        <v>1185</v>
      </c>
      <c r="F171" s="294">
        <v>900</v>
      </c>
      <c r="G171" s="129"/>
      <c r="H171" s="129"/>
      <c r="I171" s="129"/>
      <c r="J171" s="129"/>
      <c r="K171" s="129"/>
      <c r="L171" s="129"/>
      <c r="M171" s="129"/>
      <c r="N171" s="286"/>
      <c r="O171" s="129"/>
      <c r="P171" s="129"/>
      <c r="Q171" s="129"/>
      <c r="R171" s="304"/>
      <c r="S171" s="304"/>
      <c r="T171" s="129"/>
      <c r="U171" s="129"/>
      <c r="V171" s="304"/>
      <c r="W171" s="307"/>
      <c r="X171" s="130"/>
      <c r="Y171" s="368"/>
      <c r="Z171" s="42"/>
      <c r="AA171" s="42"/>
      <c r="AB171" s="42"/>
    </row>
    <row r="172" spans="3:28">
      <c r="C172" s="129"/>
      <c r="D172" s="298">
        <v>44071</v>
      </c>
      <c r="E172" s="424" t="s">
        <v>673</v>
      </c>
      <c r="F172" s="294"/>
      <c r="G172" s="129">
        <v>361.18</v>
      </c>
      <c r="H172" s="129"/>
      <c r="I172" s="129"/>
      <c r="J172" s="129"/>
      <c r="K172" s="129"/>
      <c r="L172" s="129"/>
      <c r="M172" s="129"/>
      <c r="N172" s="286"/>
      <c r="O172" s="129"/>
      <c r="P172" s="129"/>
      <c r="Q172" s="129"/>
      <c r="R172" s="304"/>
      <c r="S172" s="304"/>
      <c r="T172" s="129"/>
      <c r="U172" s="129"/>
      <c r="V172" s="304"/>
      <c r="W172" s="307"/>
      <c r="X172" s="130"/>
      <c r="Y172" s="368"/>
      <c r="Z172" s="42"/>
      <c r="AA172" s="42"/>
      <c r="AB172" s="42"/>
    </row>
    <row r="173" spans="3:28">
      <c r="C173" s="129"/>
      <c r="D173" s="298">
        <v>44071</v>
      </c>
      <c r="E173" s="424" t="s">
        <v>673</v>
      </c>
      <c r="F173" s="294"/>
      <c r="G173" s="129">
        <v>19.5</v>
      </c>
      <c r="H173" s="129"/>
      <c r="I173" s="129"/>
      <c r="J173" s="129"/>
      <c r="K173" s="129"/>
      <c r="L173" s="129"/>
      <c r="M173" s="129"/>
      <c r="N173" s="286"/>
      <c r="O173" s="129"/>
      <c r="P173" s="129"/>
      <c r="Q173" s="129"/>
      <c r="R173" s="304"/>
      <c r="S173" s="304"/>
      <c r="T173" s="129"/>
      <c r="U173" s="129"/>
      <c r="V173" s="304"/>
      <c r="W173" s="307"/>
      <c r="X173" s="130"/>
      <c r="Y173" s="368"/>
      <c r="Z173" s="42"/>
      <c r="AA173" s="42"/>
      <c r="AB173" s="42"/>
    </row>
    <row r="174" spans="3:28">
      <c r="C174" s="129"/>
      <c r="D174" s="298">
        <v>44071</v>
      </c>
      <c r="E174" s="424" t="s">
        <v>674</v>
      </c>
      <c r="F174" s="294"/>
      <c r="G174" s="129">
        <v>19.5</v>
      </c>
      <c r="H174" s="129"/>
      <c r="I174" s="129"/>
      <c r="J174" s="129"/>
      <c r="K174" s="129"/>
      <c r="L174" s="129"/>
      <c r="M174" s="129"/>
      <c r="N174" s="286"/>
      <c r="O174" s="129"/>
      <c r="P174" s="129"/>
      <c r="Q174" s="129"/>
      <c r="R174" s="304"/>
      <c r="S174" s="304"/>
      <c r="T174" s="129"/>
      <c r="U174" s="129"/>
      <c r="V174" s="304"/>
      <c r="W174" s="307"/>
      <c r="X174" s="130"/>
      <c r="Y174" s="368"/>
      <c r="Z174" s="42"/>
      <c r="AA174" s="42"/>
      <c r="AB174" s="42"/>
    </row>
    <row r="175" spans="3:28">
      <c r="C175" s="129"/>
      <c r="D175" s="298">
        <v>44074</v>
      </c>
      <c r="E175" s="424" t="s">
        <v>495</v>
      </c>
      <c r="F175" s="294">
        <v>3749.37</v>
      </c>
      <c r="G175" s="129"/>
      <c r="H175" s="129"/>
      <c r="I175" s="129"/>
      <c r="J175" s="129"/>
      <c r="K175" s="129"/>
      <c r="L175" s="129"/>
      <c r="M175" s="129"/>
      <c r="N175" s="286"/>
      <c r="O175" s="129"/>
      <c r="P175" s="129"/>
      <c r="Q175" s="129"/>
      <c r="R175" s="304"/>
      <c r="S175" s="304"/>
      <c r="T175" s="129"/>
      <c r="U175" s="129"/>
      <c r="V175" s="304"/>
      <c r="W175" s="307"/>
      <c r="X175" s="130"/>
      <c r="Y175" s="368"/>
      <c r="Z175" s="42"/>
      <c r="AA175" s="42"/>
      <c r="AB175" s="42"/>
    </row>
    <row r="176" spans="3:28">
      <c r="C176" s="129"/>
      <c r="D176" s="298">
        <v>44074</v>
      </c>
      <c r="E176" s="424" t="s">
        <v>495</v>
      </c>
      <c r="F176" s="294">
        <v>20</v>
      </c>
      <c r="G176" s="129"/>
      <c r="H176" s="129"/>
      <c r="I176" s="129"/>
      <c r="J176" s="129"/>
      <c r="K176" s="129"/>
      <c r="L176" s="129"/>
      <c r="M176" s="129"/>
      <c r="N176" s="286"/>
      <c r="O176" s="129"/>
      <c r="P176" s="129"/>
      <c r="Q176" s="129"/>
      <c r="R176" s="304"/>
      <c r="S176" s="304"/>
      <c r="T176" s="129"/>
      <c r="U176" s="129"/>
      <c r="V176" s="304"/>
      <c r="W176" s="307"/>
      <c r="X176" s="130"/>
      <c r="Y176" s="368"/>
      <c r="Z176" s="42"/>
      <c r="AA176" s="42"/>
      <c r="AB176" s="42"/>
    </row>
    <row r="177" spans="3:28">
      <c r="C177" s="129"/>
      <c r="D177" s="298">
        <v>44074</v>
      </c>
      <c r="E177" s="424" t="s">
        <v>495</v>
      </c>
      <c r="F177" s="294">
        <v>274.16000000000003</v>
      </c>
      <c r="G177" s="129"/>
      <c r="H177" s="129"/>
      <c r="I177" s="129"/>
      <c r="J177" s="129"/>
      <c r="K177" s="129"/>
      <c r="L177" s="129"/>
      <c r="M177" s="129"/>
      <c r="N177" s="286"/>
      <c r="O177" s="129"/>
      <c r="P177" s="129"/>
      <c r="Q177" s="129"/>
      <c r="R177" s="304"/>
      <c r="S177" s="304"/>
      <c r="T177" s="129"/>
      <c r="U177" s="129"/>
      <c r="V177" s="304"/>
      <c r="W177" s="307"/>
      <c r="X177" s="130"/>
      <c r="Y177" s="368"/>
      <c r="Z177" s="42"/>
      <c r="AA177" s="42"/>
      <c r="AB177" s="42"/>
    </row>
    <row r="178" spans="3:28">
      <c r="C178" s="129"/>
      <c r="D178" s="298">
        <v>44074</v>
      </c>
      <c r="E178" s="424" t="s">
        <v>669</v>
      </c>
      <c r="F178" s="294">
        <v>310</v>
      </c>
      <c r="G178" s="129"/>
      <c r="H178" s="129"/>
      <c r="I178" s="129"/>
      <c r="J178" s="129"/>
      <c r="K178" s="129"/>
      <c r="L178" s="129"/>
      <c r="M178" s="129"/>
      <c r="N178" s="286"/>
      <c r="O178" s="129"/>
      <c r="P178" s="129"/>
      <c r="Q178" s="129"/>
      <c r="R178" s="304"/>
      <c r="S178" s="304"/>
      <c r="T178" s="129"/>
      <c r="U178" s="129"/>
      <c r="V178" s="304"/>
      <c r="W178" s="307"/>
      <c r="X178" s="130"/>
      <c r="Y178" s="368"/>
      <c r="Z178" s="42"/>
      <c r="AA178" s="42"/>
      <c r="AB178" s="42"/>
    </row>
    <row r="179" spans="3:28">
      <c r="C179" s="129"/>
      <c r="D179" s="298">
        <v>44074</v>
      </c>
      <c r="E179" s="424" t="s">
        <v>1186</v>
      </c>
      <c r="F179" s="294"/>
      <c r="G179" s="129">
        <v>310</v>
      </c>
      <c r="H179" s="129"/>
      <c r="I179" s="129"/>
      <c r="J179" s="129"/>
      <c r="K179" s="129"/>
      <c r="L179" s="129"/>
      <c r="M179" s="129">
        <v>310</v>
      </c>
      <c r="N179" s="286"/>
      <c r="O179" s="129"/>
      <c r="P179" s="129"/>
      <c r="Q179" s="129"/>
      <c r="R179" s="304"/>
      <c r="S179" s="304"/>
      <c r="T179" s="129"/>
      <c r="U179" s="129"/>
      <c r="V179" s="304"/>
      <c r="W179" s="307"/>
      <c r="X179" s="130"/>
      <c r="Y179" s="368"/>
      <c r="Z179" s="42"/>
      <c r="AA179" s="42"/>
      <c r="AB179" s="42"/>
    </row>
    <row r="180" spans="3:28">
      <c r="C180" s="129">
        <v>9</v>
      </c>
      <c r="D180" s="298">
        <v>44074</v>
      </c>
      <c r="E180" s="424" t="s">
        <v>1187</v>
      </c>
      <c r="F180" s="294"/>
      <c r="G180" s="129">
        <v>1885.37</v>
      </c>
      <c r="H180" s="129">
        <v>1885.37</v>
      </c>
      <c r="I180" s="129"/>
      <c r="J180" s="129"/>
      <c r="K180" s="129"/>
      <c r="L180" s="129"/>
      <c r="M180" s="129"/>
      <c r="N180" s="286"/>
      <c r="O180" s="129"/>
      <c r="P180" s="129"/>
      <c r="Q180" s="129"/>
      <c r="R180" s="304"/>
      <c r="S180" s="304"/>
      <c r="T180" s="129"/>
      <c r="U180" s="129"/>
      <c r="V180" s="304"/>
      <c r="W180" s="307"/>
      <c r="X180" s="130"/>
      <c r="Y180" s="368"/>
      <c r="Z180" s="42"/>
      <c r="AA180" s="42"/>
      <c r="AB180" s="42"/>
    </row>
    <row r="181" spans="3:28">
      <c r="C181" s="129"/>
      <c r="D181" s="298">
        <v>44074</v>
      </c>
      <c r="E181" s="424" t="s">
        <v>819</v>
      </c>
      <c r="F181" s="294"/>
      <c r="G181" s="129">
        <v>19</v>
      </c>
      <c r="H181" s="129"/>
      <c r="I181" s="129"/>
      <c r="J181" s="129"/>
      <c r="K181" s="129"/>
      <c r="L181" s="129"/>
      <c r="M181" s="129"/>
      <c r="N181" s="286"/>
      <c r="O181" s="129"/>
      <c r="P181" s="129"/>
      <c r="Q181" s="129"/>
      <c r="R181" s="304"/>
      <c r="S181" s="304"/>
      <c r="T181" s="129"/>
      <c r="U181" s="129">
        <v>19</v>
      </c>
      <c r="V181" s="304"/>
      <c r="W181" s="307"/>
      <c r="X181" s="130"/>
      <c r="Y181" s="368"/>
      <c r="Z181" s="42"/>
      <c r="AA181" s="42"/>
      <c r="AB181" s="42"/>
    </row>
    <row r="182" spans="3:28">
      <c r="C182" s="129">
        <v>8</v>
      </c>
      <c r="D182" s="298">
        <v>44074</v>
      </c>
      <c r="E182" s="424" t="s">
        <v>1188</v>
      </c>
      <c r="F182" s="294"/>
      <c r="G182" s="129">
        <v>1864</v>
      </c>
      <c r="H182" s="129"/>
      <c r="I182" s="129"/>
      <c r="J182" s="129"/>
      <c r="K182" s="129">
        <v>1864</v>
      </c>
      <c r="L182" s="129"/>
      <c r="M182" s="129"/>
      <c r="N182" s="286"/>
      <c r="O182" s="129"/>
      <c r="P182" s="129"/>
      <c r="Q182" s="129"/>
      <c r="R182" s="304"/>
      <c r="S182" s="304"/>
      <c r="T182" s="129"/>
      <c r="U182" s="129"/>
      <c r="V182" s="304"/>
      <c r="W182" s="307"/>
      <c r="X182" s="130"/>
      <c r="Y182" s="368"/>
      <c r="Z182" s="42"/>
      <c r="AA182" s="42"/>
      <c r="AB182" s="42"/>
    </row>
    <row r="183" spans="3:28">
      <c r="C183" s="129"/>
      <c r="D183" s="298">
        <v>44074</v>
      </c>
      <c r="E183" s="424" t="s">
        <v>819</v>
      </c>
      <c r="F183" s="294"/>
      <c r="G183" s="129">
        <v>1</v>
      </c>
      <c r="H183" s="129"/>
      <c r="I183" s="129"/>
      <c r="J183" s="129"/>
      <c r="K183" s="129"/>
      <c r="L183" s="129"/>
      <c r="M183" s="129"/>
      <c r="N183" s="286"/>
      <c r="O183" s="129"/>
      <c r="P183" s="129"/>
      <c r="Q183" s="129"/>
      <c r="R183" s="304"/>
      <c r="S183" s="304"/>
      <c r="T183" s="129"/>
      <c r="U183" s="129">
        <v>1</v>
      </c>
      <c r="V183" s="304"/>
      <c r="W183" s="307"/>
      <c r="X183" s="130"/>
      <c r="Y183" s="368"/>
      <c r="Z183" s="42"/>
      <c r="AA183" s="42"/>
      <c r="AB183" s="42"/>
    </row>
    <row r="184" spans="3:28">
      <c r="C184" s="129"/>
      <c r="D184" s="298">
        <v>44074</v>
      </c>
      <c r="E184" s="424" t="s">
        <v>1189</v>
      </c>
      <c r="F184" s="294"/>
      <c r="G184" s="129">
        <v>274.16000000000003</v>
      </c>
      <c r="H184" s="129"/>
      <c r="I184" s="129"/>
      <c r="J184" s="129"/>
      <c r="K184" s="129"/>
      <c r="L184" s="129"/>
      <c r="M184" s="129"/>
      <c r="N184" s="286"/>
      <c r="O184" s="129"/>
      <c r="P184" s="129"/>
      <c r="Q184" s="129"/>
      <c r="R184" s="304">
        <v>274.16000000000003</v>
      </c>
      <c r="S184" s="304"/>
      <c r="T184" s="129"/>
      <c r="U184" s="129"/>
      <c r="V184" s="304"/>
      <c r="W184" s="307"/>
      <c r="X184" s="130"/>
      <c r="Y184" s="368"/>
      <c r="Z184" s="42"/>
      <c r="AA184" s="42"/>
      <c r="AB184" s="42"/>
    </row>
    <row r="185" spans="3:28">
      <c r="C185" s="129"/>
      <c r="D185" s="298">
        <v>44074</v>
      </c>
      <c r="E185" s="424" t="s">
        <v>2850</v>
      </c>
      <c r="F185" s="294">
        <v>3458</v>
      </c>
      <c r="G185" s="129"/>
      <c r="H185" s="129"/>
      <c r="I185" s="129"/>
      <c r="J185" s="129"/>
      <c r="K185" s="129"/>
      <c r="L185" s="129"/>
      <c r="M185" s="129"/>
      <c r="N185" s="286"/>
      <c r="O185" s="129"/>
      <c r="P185" s="129"/>
      <c r="Q185" s="129"/>
      <c r="R185" s="304"/>
      <c r="S185" s="304"/>
      <c r="T185" s="129"/>
      <c r="U185" s="129"/>
      <c r="V185" s="304"/>
      <c r="W185" s="307"/>
      <c r="X185" s="130"/>
      <c r="Y185" s="368"/>
      <c r="Z185" s="42"/>
      <c r="AA185" s="42"/>
      <c r="AB185" s="42"/>
    </row>
    <row r="186" spans="3:28">
      <c r="C186" s="129"/>
      <c r="D186" s="298">
        <v>44074</v>
      </c>
      <c r="E186" s="424" t="s">
        <v>1191</v>
      </c>
      <c r="F186" s="294">
        <v>100</v>
      </c>
      <c r="G186" s="129"/>
      <c r="H186" s="129"/>
      <c r="I186" s="129"/>
      <c r="J186" s="129"/>
      <c r="K186" s="129"/>
      <c r="L186" s="129"/>
      <c r="M186" s="129"/>
      <c r="N186" s="286"/>
      <c r="O186" s="129"/>
      <c r="P186" s="129"/>
      <c r="Q186" s="129"/>
      <c r="R186" s="304"/>
      <c r="S186" s="304"/>
      <c r="T186" s="129"/>
      <c r="U186" s="129"/>
      <c r="V186" s="304"/>
      <c r="W186" s="307"/>
      <c r="X186" s="130"/>
      <c r="Y186" s="368"/>
      <c r="Z186" s="42"/>
      <c r="AA186" s="42"/>
      <c r="AB186" s="42"/>
    </row>
    <row r="187" spans="3:28">
      <c r="C187" s="129"/>
      <c r="D187" s="298">
        <v>44074</v>
      </c>
      <c r="E187" s="424" t="s">
        <v>1192</v>
      </c>
      <c r="F187" s="294">
        <v>1031</v>
      </c>
      <c r="G187" s="129"/>
      <c r="H187" s="129"/>
      <c r="I187" s="129"/>
      <c r="J187" s="129"/>
      <c r="K187" s="129"/>
      <c r="L187" s="129"/>
      <c r="M187" s="129"/>
      <c r="N187" s="286"/>
      <c r="O187" s="129"/>
      <c r="P187" s="129"/>
      <c r="Q187" s="129"/>
      <c r="R187" s="304"/>
      <c r="S187" s="304"/>
      <c r="T187" s="129"/>
      <c r="U187" s="129"/>
      <c r="V187" s="304"/>
      <c r="W187" s="307"/>
      <c r="X187" s="130"/>
      <c r="Y187" s="368"/>
      <c r="Z187" s="42"/>
      <c r="AA187" s="42"/>
      <c r="AB187" s="42"/>
    </row>
    <row r="188" spans="3:28">
      <c r="C188" s="129"/>
      <c r="D188" s="298">
        <v>44074</v>
      </c>
      <c r="E188" s="424" t="s">
        <v>673</v>
      </c>
      <c r="F188" s="294"/>
      <c r="G188" s="129">
        <v>4043</v>
      </c>
      <c r="H188" s="129"/>
      <c r="I188" s="129"/>
      <c r="J188" s="129"/>
      <c r="K188" s="129"/>
      <c r="L188" s="129"/>
      <c r="M188" s="129"/>
      <c r="N188" s="286"/>
      <c r="O188" s="129"/>
      <c r="P188" s="129"/>
      <c r="Q188" s="129"/>
      <c r="R188" s="304"/>
      <c r="S188" s="304"/>
      <c r="T188" s="129"/>
      <c r="U188" s="129"/>
      <c r="V188" s="304"/>
      <c r="W188" s="307"/>
      <c r="X188" s="130"/>
      <c r="Y188" s="368"/>
      <c r="Z188" s="42"/>
      <c r="AA188" s="42"/>
      <c r="AB188" s="42"/>
    </row>
    <row r="189" spans="3:28">
      <c r="C189" s="129"/>
      <c r="D189" s="298">
        <v>44074</v>
      </c>
      <c r="E189" s="424" t="s">
        <v>674</v>
      </c>
      <c r="F189" s="294"/>
      <c r="G189" s="129">
        <v>310</v>
      </c>
      <c r="H189" s="129"/>
      <c r="I189" s="129"/>
      <c r="J189" s="129"/>
      <c r="K189" s="129"/>
      <c r="L189" s="129"/>
      <c r="M189" s="129"/>
      <c r="N189" s="286"/>
      <c r="O189" s="129"/>
      <c r="P189" s="129"/>
      <c r="Q189" s="129"/>
      <c r="R189" s="304"/>
      <c r="S189" s="304"/>
      <c r="T189" s="129"/>
      <c r="U189" s="129"/>
      <c r="V189" s="304"/>
      <c r="W189" s="307"/>
      <c r="X189" s="130"/>
      <c r="Y189" s="368"/>
      <c r="Z189" s="42"/>
      <c r="AA189" s="42"/>
      <c r="AB189" s="42"/>
    </row>
    <row r="190" spans="3:28">
      <c r="C190" s="129"/>
      <c r="D190" s="298">
        <v>44074</v>
      </c>
      <c r="E190" s="424" t="s">
        <v>673</v>
      </c>
      <c r="F190" s="294"/>
      <c r="G190" s="129">
        <v>118</v>
      </c>
      <c r="H190" s="129"/>
      <c r="I190" s="129"/>
      <c r="J190" s="129"/>
      <c r="K190" s="129"/>
      <c r="L190" s="129"/>
      <c r="M190" s="129"/>
      <c r="N190" s="286"/>
      <c r="O190" s="129"/>
      <c r="P190" s="129"/>
      <c r="Q190" s="129"/>
      <c r="R190" s="304"/>
      <c r="S190" s="304"/>
      <c r="T190" s="129"/>
      <c r="U190" s="129"/>
      <c r="V190" s="304"/>
      <c r="W190" s="307"/>
      <c r="X190" s="130"/>
      <c r="Y190" s="368"/>
      <c r="Z190" s="42"/>
      <c r="AA190" s="42"/>
      <c r="AB190" s="42"/>
    </row>
    <row r="191" spans="3:28">
      <c r="C191" s="129"/>
      <c r="D191" s="298">
        <v>44074</v>
      </c>
      <c r="E191" s="424" t="s">
        <v>674</v>
      </c>
      <c r="F191" s="294"/>
      <c r="G191" s="129">
        <v>118</v>
      </c>
      <c r="H191" s="129"/>
      <c r="I191" s="129"/>
      <c r="J191" s="129"/>
      <c r="K191" s="129"/>
      <c r="L191" s="129"/>
      <c r="M191" s="129"/>
      <c r="N191" s="286"/>
      <c r="O191" s="129"/>
      <c r="P191" s="129"/>
      <c r="Q191" s="129"/>
      <c r="R191" s="304"/>
      <c r="S191" s="304"/>
      <c r="T191" s="129"/>
      <c r="U191" s="129"/>
      <c r="V191" s="304"/>
      <c r="W191" s="307"/>
      <c r="X191" s="130"/>
      <c r="Y191" s="368"/>
      <c r="Z191" s="42"/>
      <c r="AA191" s="42"/>
      <c r="AB191" s="42"/>
    </row>
    <row r="192" spans="3:28">
      <c r="C192" s="234"/>
      <c r="D192" s="299">
        <v>44075</v>
      </c>
      <c r="E192" s="421" t="s">
        <v>669</v>
      </c>
      <c r="F192" s="258">
        <v>2087</v>
      </c>
      <c r="G192" s="165"/>
      <c r="H192" s="234"/>
      <c r="I192" s="234"/>
      <c r="J192" s="234"/>
      <c r="K192" s="234"/>
      <c r="L192" s="234"/>
      <c r="M192" s="234"/>
      <c r="N192" s="234"/>
      <c r="O192" s="234"/>
      <c r="P192" s="234"/>
      <c r="Q192" s="234"/>
      <c r="R192" s="302"/>
      <c r="S192" s="302"/>
      <c r="T192" s="234"/>
      <c r="U192" s="234"/>
      <c r="V192" s="302"/>
      <c r="W192" s="308"/>
      <c r="X192" s="233"/>
      <c r="Y192" s="369"/>
      <c r="Z192" s="233"/>
      <c r="AA192" s="233"/>
      <c r="AB192" s="42"/>
    </row>
    <row r="193" spans="3:28">
      <c r="C193" s="234"/>
      <c r="D193" s="299">
        <v>44075</v>
      </c>
      <c r="E193" s="421" t="s">
        <v>1255</v>
      </c>
      <c r="F193" s="258"/>
      <c r="G193" s="165">
        <v>2087</v>
      </c>
      <c r="H193" s="234"/>
      <c r="I193" s="234"/>
      <c r="J193" s="234"/>
      <c r="K193" s="234"/>
      <c r="L193" s="234"/>
      <c r="M193" s="234"/>
      <c r="N193" s="234"/>
      <c r="O193" s="234"/>
      <c r="P193" s="234"/>
      <c r="Q193" s="234"/>
      <c r="R193" s="302"/>
      <c r="S193" s="302"/>
      <c r="T193" s="234"/>
      <c r="U193" s="234"/>
      <c r="V193" s="302"/>
      <c r="W193" s="308"/>
      <c r="X193" s="233"/>
      <c r="Y193" s="369"/>
      <c r="Z193" s="233">
        <v>2087</v>
      </c>
      <c r="AA193" s="233"/>
      <c r="AB193" s="42"/>
    </row>
    <row r="194" spans="3:28">
      <c r="C194" s="234"/>
      <c r="D194" s="299">
        <v>44075</v>
      </c>
      <c r="E194" s="421" t="s">
        <v>2851</v>
      </c>
      <c r="F194" s="309">
        <v>2360</v>
      </c>
      <c r="G194" s="165"/>
      <c r="H194" s="234"/>
      <c r="I194" s="234"/>
      <c r="J194" s="234"/>
      <c r="K194" s="234"/>
      <c r="L194" s="234"/>
      <c r="M194" s="234"/>
      <c r="N194" s="234"/>
      <c r="O194" s="234"/>
      <c r="P194" s="234"/>
      <c r="Q194" s="234"/>
      <c r="R194" s="302"/>
      <c r="S194" s="302"/>
      <c r="T194" s="234"/>
      <c r="U194" s="234"/>
      <c r="V194" s="302"/>
      <c r="W194" s="308"/>
      <c r="X194" s="233"/>
      <c r="Y194" s="369"/>
      <c r="Z194" s="233"/>
      <c r="AA194" s="233"/>
      <c r="AB194" s="42"/>
    </row>
    <row r="195" spans="3:28">
      <c r="C195" s="234"/>
      <c r="D195" s="299">
        <v>44075</v>
      </c>
      <c r="E195" s="421" t="s">
        <v>674</v>
      </c>
      <c r="F195" s="258"/>
      <c r="G195" s="165">
        <v>2087</v>
      </c>
      <c r="H195" s="234"/>
      <c r="I195" s="234"/>
      <c r="J195" s="234"/>
      <c r="K195" s="234"/>
      <c r="L195" s="234"/>
      <c r="M195" s="234"/>
      <c r="N195" s="234"/>
      <c r="O195" s="234"/>
      <c r="P195" s="234"/>
      <c r="Q195" s="234"/>
      <c r="R195" s="302"/>
      <c r="S195" s="302"/>
      <c r="T195" s="234"/>
      <c r="U195" s="234"/>
      <c r="V195" s="302"/>
      <c r="W195" s="308"/>
      <c r="X195" s="233"/>
      <c r="Y195" s="369"/>
      <c r="Z195" s="233"/>
      <c r="AA195" s="233"/>
      <c r="AB195" s="42"/>
    </row>
    <row r="196" spans="3:28">
      <c r="C196" s="234"/>
      <c r="D196" s="299">
        <v>44075</v>
      </c>
      <c r="E196" s="421" t="s">
        <v>1257</v>
      </c>
      <c r="F196" s="258"/>
      <c r="G196" s="165">
        <v>136</v>
      </c>
      <c r="H196" s="234"/>
      <c r="I196" s="234"/>
      <c r="J196" s="234"/>
      <c r="K196" s="234"/>
      <c r="L196" s="234"/>
      <c r="M196" s="234"/>
      <c r="N196" s="234"/>
      <c r="O196" s="234"/>
      <c r="P196" s="234"/>
      <c r="Q196" s="234"/>
      <c r="R196" s="302"/>
      <c r="S196" s="302"/>
      <c r="T196" s="234"/>
      <c r="U196" s="234"/>
      <c r="V196" s="302"/>
      <c r="W196" s="308"/>
      <c r="X196" s="233"/>
      <c r="Y196" s="369"/>
      <c r="Z196" s="233"/>
      <c r="AA196" s="233"/>
      <c r="AB196" s="42"/>
    </row>
    <row r="197" spans="3:28">
      <c r="C197" s="234"/>
      <c r="D197" s="299">
        <v>44075</v>
      </c>
      <c r="E197" s="421" t="s">
        <v>1258</v>
      </c>
      <c r="F197" s="258"/>
      <c r="G197" s="165">
        <v>136</v>
      </c>
      <c r="H197" s="234"/>
      <c r="I197" s="234"/>
      <c r="J197" s="234"/>
      <c r="K197" s="234"/>
      <c r="L197" s="234"/>
      <c r="M197" s="234"/>
      <c r="N197" s="234"/>
      <c r="O197" s="234"/>
      <c r="P197" s="234"/>
      <c r="Q197" s="234"/>
      <c r="R197" s="302"/>
      <c r="S197" s="302"/>
      <c r="T197" s="234"/>
      <c r="U197" s="234"/>
      <c r="V197" s="302"/>
      <c r="W197" s="308"/>
      <c r="X197" s="233"/>
      <c r="Y197" s="369"/>
      <c r="Z197" s="233"/>
      <c r="AA197" s="233"/>
      <c r="AB197" s="42"/>
    </row>
    <row r="198" spans="3:28">
      <c r="C198" s="234"/>
      <c r="D198" s="299">
        <v>44078</v>
      </c>
      <c r="E198" s="421" t="s">
        <v>495</v>
      </c>
      <c r="F198" s="258">
        <v>1112</v>
      </c>
      <c r="G198" s="165"/>
      <c r="H198" s="234"/>
      <c r="I198" s="234"/>
      <c r="J198" s="234"/>
      <c r="K198" s="234"/>
      <c r="L198" s="234"/>
      <c r="M198" s="234"/>
      <c r="N198" s="234"/>
      <c r="O198" s="234"/>
      <c r="P198" s="234"/>
      <c r="Q198" s="234"/>
      <c r="R198" s="302"/>
      <c r="S198" s="302"/>
      <c r="T198" s="234"/>
      <c r="U198" s="234"/>
      <c r="V198" s="302"/>
      <c r="W198" s="308"/>
      <c r="X198" s="233"/>
      <c r="Y198" s="369"/>
      <c r="Z198" s="233"/>
      <c r="AA198" s="233"/>
      <c r="AB198" s="42"/>
    </row>
    <row r="199" spans="3:28">
      <c r="C199" s="234"/>
      <c r="D199" s="299">
        <v>44078</v>
      </c>
      <c r="E199" s="421" t="s">
        <v>495</v>
      </c>
      <c r="F199" s="258">
        <v>1</v>
      </c>
      <c r="G199" s="165"/>
      <c r="H199" s="234"/>
      <c r="I199" s="234"/>
      <c r="J199" s="234"/>
      <c r="K199" s="234"/>
      <c r="L199" s="234"/>
      <c r="M199" s="234"/>
      <c r="N199" s="234"/>
      <c r="O199" s="234"/>
      <c r="P199" s="234"/>
      <c r="Q199" s="234"/>
      <c r="R199" s="302"/>
      <c r="S199" s="302"/>
      <c r="T199" s="234"/>
      <c r="U199" s="234"/>
      <c r="V199" s="302"/>
      <c r="W199" s="308"/>
      <c r="X199" s="233"/>
      <c r="Y199" s="369"/>
      <c r="Z199" s="233"/>
      <c r="AA199" s="233"/>
      <c r="AB199" s="42"/>
    </row>
    <row r="200" spans="3:28">
      <c r="C200" s="234"/>
      <c r="D200" s="299">
        <v>44078</v>
      </c>
      <c r="E200" s="421" t="s">
        <v>495</v>
      </c>
      <c r="F200" s="258">
        <v>70</v>
      </c>
      <c r="G200" s="165"/>
      <c r="H200" s="234"/>
      <c r="I200" s="234"/>
      <c r="J200" s="234"/>
      <c r="K200" s="234"/>
      <c r="L200" s="234"/>
      <c r="M200" s="234"/>
      <c r="N200" s="234"/>
      <c r="O200" s="234"/>
      <c r="P200" s="234"/>
      <c r="Q200" s="234"/>
      <c r="R200" s="302"/>
      <c r="S200" s="302"/>
      <c r="T200" s="234"/>
      <c r="U200" s="234"/>
      <c r="V200" s="302"/>
      <c r="W200" s="308"/>
      <c r="X200" s="233"/>
      <c r="Y200" s="369"/>
      <c r="Z200" s="233"/>
      <c r="AA200" s="233"/>
      <c r="AB200" s="42"/>
    </row>
    <row r="201" spans="3:28">
      <c r="C201" s="234">
        <v>5</v>
      </c>
      <c r="D201" s="299">
        <v>44078</v>
      </c>
      <c r="E201" s="421" t="s">
        <v>1262</v>
      </c>
      <c r="F201" s="258"/>
      <c r="G201" s="165">
        <v>1112</v>
      </c>
      <c r="H201" s="234"/>
      <c r="I201" s="234"/>
      <c r="J201" s="234"/>
      <c r="K201" s="234">
        <v>1112</v>
      </c>
      <c r="L201" s="234"/>
      <c r="M201" s="234"/>
      <c r="N201" s="234"/>
      <c r="O201" s="234"/>
      <c r="P201" s="234"/>
      <c r="Q201" s="234"/>
      <c r="R201" s="302"/>
      <c r="S201" s="302"/>
      <c r="T201" s="234"/>
      <c r="U201" s="234"/>
      <c r="V201" s="302"/>
      <c r="W201" s="308"/>
      <c r="X201" s="233"/>
      <c r="Y201" s="369"/>
      <c r="Z201" s="233"/>
      <c r="AA201" s="233"/>
      <c r="AB201" s="42"/>
    </row>
    <row r="202" spans="3:28">
      <c r="C202" s="234"/>
      <c r="D202" s="299">
        <v>44078</v>
      </c>
      <c r="E202" s="421" t="s">
        <v>819</v>
      </c>
      <c r="F202" s="258"/>
      <c r="G202" s="165">
        <v>1</v>
      </c>
      <c r="H202" s="234"/>
      <c r="I202" s="234"/>
      <c r="J202" s="234"/>
      <c r="K202" s="234"/>
      <c r="L202" s="234"/>
      <c r="M202" s="234"/>
      <c r="N202" s="234"/>
      <c r="O202" s="234"/>
      <c r="P202" s="234"/>
      <c r="Q202" s="234"/>
      <c r="R202" s="302"/>
      <c r="S202" s="302"/>
      <c r="T202" s="234"/>
      <c r="U202" s="234">
        <v>1</v>
      </c>
      <c r="V202" s="302"/>
      <c r="W202" s="308"/>
      <c r="X202" s="233"/>
      <c r="Y202" s="369"/>
      <c r="Z202" s="233"/>
      <c r="AA202" s="233"/>
      <c r="AB202" s="42"/>
    </row>
    <row r="203" spans="3:28">
      <c r="C203" s="234"/>
      <c r="D203" s="299">
        <v>44078</v>
      </c>
      <c r="E203" s="421" t="s">
        <v>896</v>
      </c>
      <c r="F203" s="258"/>
      <c r="G203" s="165">
        <v>70</v>
      </c>
      <c r="H203" s="234"/>
      <c r="I203" s="234"/>
      <c r="J203" s="234"/>
      <c r="K203" s="234"/>
      <c r="L203" s="234"/>
      <c r="M203" s="234"/>
      <c r="N203" s="234"/>
      <c r="O203" s="234"/>
      <c r="P203" s="234"/>
      <c r="Q203" s="234"/>
      <c r="R203" s="302">
        <v>70</v>
      </c>
      <c r="S203" s="302"/>
      <c r="T203" s="234"/>
      <c r="U203" s="234"/>
      <c r="V203" s="302"/>
      <c r="W203" s="308"/>
      <c r="X203" s="233"/>
      <c r="Y203" s="369"/>
      <c r="Z203" s="233"/>
      <c r="AA203" s="233"/>
      <c r="AB203" s="42"/>
    </row>
    <row r="204" spans="3:28">
      <c r="C204" s="234"/>
      <c r="D204" s="299">
        <v>44078</v>
      </c>
      <c r="E204" s="421" t="s">
        <v>2852</v>
      </c>
      <c r="F204" s="309">
        <v>1239</v>
      </c>
      <c r="G204" s="165"/>
      <c r="H204" s="234"/>
      <c r="I204" s="234"/>
      <c r="J204" s="234"/>
      <c r="K204" s="234"/>
      <c r="L204" s="234"/>
      <c r="M204" s="234"/>
      <c r="N204" s="234"/>
      <c r="O204" s="234"/>
      <c r="P204" s="234"/>
      <c r="Q204" s="234"/>
      <c r="R204" s="302"/>
      <c r="S204" s="302"/>
      <c r="T204" s="234"/>
      <c r="U204" s="234"/>
      <c r="V204" s="302"/>
      <c r="W204" s="308"/>
      <c r="X204" s="233"/>
      <c r="Y204" s="369"/>
      <c r="Z204" s="233"/>
      <c r="AA204" s="233"/>
      <c r="AB204" s="42"/>
    </row>
    <row r="205" spans="3:28">
      <c r="C205" s="234"/>
      <c r="D205" s="299">
        <v>44078</v>
      </c>
      <c r="E205" s="421" t="s">
        <v>673</v>
      </c>
      <c r="F205" s="258"/>
      <c r="G205" s="165">
        <v>1183</v>
      </c>
      <c r="H205" s="234"/>
      <c r="I205" s="234"/>
      <c r="J205" s="234"/>
      <c r="K205" s="234"/>
      <c r="L205" s="234"/>
      <c r="M205" s="234"/>
      <c r="N205" s="234"/>
      <c r="O205" s="234"/>
      <c r="P205" s="234"/>
      <c r="Q205" s="234"/>
      <c r="R205" s="302"/>
      <c r="S205" s="302"/>
      <c r="T205" s="234"/>
      <c r="U205" s="234"/>
      <c r="V205" s="302"/>
      <c r="W205" s="308"/>
      <c r="X205" s="233"/>
      <c r="Y205" s="369"/>
      <c r="Z205" s="233"/>
      <c r="AA205" s="233"/>
      <c r="AB205" s="42"/>
    </row>
    <row r="206" spans="3:28">
      <c r="C206" s="234"/>
      <c r="D206" s="299">
        <v>44078</v>
      </c>
      <c r="E206" s="421" t="s">
        <v>1257</v>
      </c>
      <c r="F206" s="258"/>
      <c r="G206" s="165">
        <v>28</v>
      </c>
      <c r="H206" s="234"/>
      <c r="I206" s="234"/>
      <c r="J206" s="234"/>
      <c r="K206" s="234"/>
      <c r="L206" s="234"/>
      <c r="M206" s="234"/>
      <c r="N206" s="234"/>
      <c r="O206" s="234"/>
      <c r="P206" s="234"/>
      <c r="Q206" s="234"/>
      <c r="R206" s="302"/>
      <c r="S206" s="302"/>
      <c r="T206" s="234"/>
      <c r="U206" s="234"/>
      <c r="V206" s="302"/>
      <c r="W206" s="308"/>
      <c r="X206" s="233"/>
      <c r="Y206" s="369"/>
      <c r="Z206" s="233"/>
      <c r="AA206" s="233"/>
      <c r="AB206" s="42"/>
    </row>
    <row r="207" spans="3:28">
      <c r="C207" s="234"/>
      <c r="D207" s="299">
        <v>44078</v>
      </c>
      <c r="E207" s="421" t="s">
        <v>1258</v>
      </c>
      <c r="F207" s="258"/>
      <c r="G207" s="165">
        <v>28</v>
      </c>
      <c r="H207" s="234"/>
      <c r="I207" s="234"/>
      <c r="J207" s="234"/>
      <c r="K207" s="234"/>
      <c r="L207" s="234"/>
      <c r="M207" s="234"/>
      <c r="N207" s="234"/>
      <c r="O207" s="234"/>
      <c r="P207" s="234"/>
      <c r="Q207" s="234"/>
      <c r="R207" s="302"/>
      <c r="S207" s="302"/>
      <c r="T207" s="234"/>
      <c r="U207" s="234"/>
      <c r="V207" s="302"/>
      <c r="W207" s="308"/>
      <c r="X207" s="233"/>
      <c r="Y207" s="369"/>
      <c r="Z207" s="233"/>
      <c r="AA207" s="233"/>
      <c r="AB207" s="42"/>
    </row>
    <row r="208" spans="3:28">
      <c r="C208" s="234"/>
      <c r="D208" s="299">
        <v>44078</v>
      </c>
      <c r="E208" s="421" t="s">
        <v>495</v>
      </c>
      <c r="F208" s="258">
        <v>2972</v>
      </c>
      <c r="G208" s="165"/>
      <c r="H208" s="234"/>
      <c r="I208" s="234"/>
      <c r="J208" s="234"/>
      <c r="K208" s="234"/>
      <c r="L208" s="234"/>
      <c r="M208" s="234"/>
      <c r="N208" s="234"/>
      <c r="O208" s="234"/>
      <c r="P208" s="234"/>
      <c r="Q208" s="234"/>
      <c r="R208" s="302"/>
      <c r="S208" s="302"/>
      <c r="T208" s="234"/>
      <c r="U208" s="234"/>
      <c r="V208" s="302"/>
      <c r="W208" s="308"/>
      <c r="X208" s="233"/>
      <c r="Y208" s="369"/>
      <c r="Z208" s="233"/>
      <c r="AA208" s="233"/>
      <c r="AB208" s="42"/>
    </row>
    <row r="209" spans="3:28">
      <c r="C209" s="234"/>
      <c r="D209" s="299">
        <v>44078</v>
      </c>
      <c r="E209" s="421" t="s">
        <v>495</v>
      </c>
      <c r="F209" s="258">
        <v>1</v>
      </c>
      <c r="G209" s="165"/>
      <c r="H209" s="234"/>
      <c r="I209" s="234"/>
      <c r="J209" s="234"/>
      <c r="K209" s="234"/>
      <c r="L209" s="234"/>
      <c r="M209" s="234"/>
      <c r="N209" s="234"/>
      <c r="O209" s="234"/>
      <c r="P209" s="234"/>
      <c r="Q209" s="234"/>
      <c r="R209" s="302"/>
      <c r="S209" s="302"/>
      <c r="T209" s="234"/>
      <c r="U209" s="234"/>
      <c r="V209" s="302"/>
      <c r="W209" s="308"/>
      <c r="X209" s="233"/>
      <c r="Y209" s="369"/>
      <c r="Z209" s="233"/>
      <c r="AA209" s="233"/>
      <c r="AB209" s="42"/>
    </row>
    <row r="210" spans="3:28">
      <c r="C210" s="234"/>
      <c r="D210" s="299">
        <v>44078</v>
      </c>
      <c r="E210" s="421" t="s">
        <v>495</v>
      </c>
      <c r="F210" s="258">
        <v>102</v>
      </c>
      <c r="G210" s="165"/>
      <c r="H210" s="234"/>
      <c r="I210" s="234"/>
      <c r="J210" s="234"/>
      <c r="K210" s="234"/>
      <c r="L210" s="234"/>
      <c r="M210" s="234"/>
      <c r="N210" s="234"/>
      <c r="O210" s="234"/>
      <c r="P210" s="234"/>
      <c r="Q210" s="234"/>
      <c r="R210" s="302"/>
      <c r="S210" s="302"/>
      <c r="T210" s="234"/>
      <c r="U210" s="234"/>
      <c r="V210" s="302"/>
      <c r="W210" s="308"/>
      <c r="X210" s="233"/>
      <c r="Y210" s="369"/>
      <c r="Z210" s="233"/>
      <c r="AA210" s="233"/>
      <c r="AB210" s="42"/>
    </row>
    <row r="211" spans="3:28">
      <c r="C211" s="234">
        <v>15</v>
      </c>
      <c r="D211" s="299">
        <v>44078</v>
      </c>
      <c r="E211" s="421" t="s">
        <v>1259</v>
      </c>
      <c r="F211" s="258"/>
      <c r="G211" s="165">
        <v>2973</v>
      </c>
      <c r="H211" s="234"/>
      <c r="I211" s="234"/>
      <c r="J211" s="234"/>
      <c r="K211" s="234">
        <v>2973</v>
      </c>
      <c r="L211" s="234"/>
      <c r="M211" s="234"/>
      <c r="N211" s="234"/>
      <c r="O211" s="234"/>
      <c r="P211" s="234"/>
      <c r="Q211" s="234"/>
      <c r="R211" s="302"/>
      <c r="S211" s="302"/>
      <c r="T211" s="234"/>
      <c r="U211" s="234"/>
      <c r="V211" s="302"/>
      <c r="W211" s="308"/>
      <c r="X211" s="233"/>
      <c r="Y211" s="369"/>
      <c r="Z211" s="233"/>
      <c r="AA211" s="233"/>
      <c r="AB211" s="42"/>
    </row>
    <row r="212" spans="3:28">
      <c r="C212" s="234"/>
      <c r="D212" s="299">
        <v>44078</v>
      </c>
      <c r="E212" s="421" t="s">
        <v>1260</v>
      </c>
      <c r="F212" s="258"/>
      <c r="G212" s="165">
        <v>1</v>
      </c>
      <c r="H212" s="234"/>
      <c r="I212" s="234"/>
      <c r="J212" s="234"/>
      <c r="K212" s="234"/>
      <c r="L212" s="234"/>
      <c r="M212" s="234"/>
      <c r="N212" s="234"/>
      <c r="O212" s="234"/>
      <c r="P212" s="234"/>
      <c r="Q212" s="234"/>
      <c r="R212" s="302"/>
      <c r="S212" s="302"/>
      <c r="T212" s="234"/>
      <c r="U212" s="234">
        <v>1</v>
      </c>
      <c r="V212" s="302"/>
      <c r="W212" s="308"/>
      <c r="X212" s="233"/>
      <c r="Y212" s="369"/>
      <c r="Z212" s="233"/>
      <c r="AA212" s="233"/>
      <c r="AB212" s="42"/>
    </row>
    <row r="213" spans="3:28">
      <c r="C213" s="234"/>
      <c r="D213" s="299">
        <v>44078</v>
      </c>
      <c r="E213" s="421" t="s">
        <v>1261</v>
      </c>
      <c r="F213" s="258"/>
      <c r="G213" s="165">
        <v>102</v>
      </c>
      <c r="H213" s="234"/>
      <c r="I213" s="234"/>
      <c r="J213" s="234"/>
      <c r="K213" s="234"/>
      <c r="L213" s="234"/>
      <c r="M213" s="234"/>
      <c r="N213" s="234"/>
      <c r="O213" s="234"/>
      <c r="P213" s="234"/>
      <c r="Q213" s="234"/>
      <c r="R213" s="302">
        <v>102</v>
      </c>
      <c r="S213" s="302"/>
      <c r="T213" s="234"/>
      <c r="U213" s="234"/>
      <c r="V213" s="302"/>
      <c r="W213" s="308"/>
      <c r="X213" s="233"/>
      <c r="Y213" s="369"/>
      <c r="Z213" s="233"/>
      <c r="AA213" s="233"/>
      <c r="AB213" s="42"/>
    </row>
    <row r="214" spans="3:28">
      <c r="C214" s="234"/>
      <c r="D214" s="299">
        <v>44078</v>
      </c>
      <c r="E214" s="421" t="s">
        <v>1880</v>
      </c>
      <c r="F214" s="309">
        <v>3300</v>
      </c>
      <c r="G214" s="165"/>
      <c r="H214" s="234"/>
      <c r="I214" s="234"/>
      <c r="J214" s="234"/>
      <c r="K214" s="234"/>
      <c r="L214" s="234"/>
      <c r="M214" s="234"/>
      <c r="N214" s="234"/>
      <c r="O214" s="234"/>
      <c r="P214" s="234"/>
      <c r="Q214" s="234"/>
      <c r="R214" s="302"/>
      <c r="S214" s="302"/>
      <c r="T214" s="234"/>
      <c r="U214" s="234"/>
      <c r="V214" s="302"/>
      <c r="W214" s="308"/>
      <c r="X214" s="233"/>
      <c r="Y214" s="369"/>
      <c r="Z214" s="233"/>
      <c r="AA214" s="233"/>
      <c r="AB214" s="42"/>
    </row>
    <row r="215" spans="3:28">
      <c r="C215" s="234"/>
      <c r="D215" s="299">
        <v>44078</v>
      </c>
      <c r="E215" s="421" t="s">
        <v>673</v>
      </c>
      <c r="F215" s="258"/>
      <c r="G215" s="165">
        <v>2974</v>
      </c>
      <c r="H215" s="234"/>
      <c r="I215" s="234"/>
      <c r="J215" s="234"/>
      <c r="K215" s="234"/>
      <c r="L215" s="234"/>
      <c r="M215" s="234"/>
      <c r="N215" s="234"/>
      <c r="O215" s="234"/>
      <c r="P215" s="234"/>
      <c r="Q215" s="234"/>
      <c r="R215" s="302"/>
      <c r="S215" s="302"/>
      <c r="T215" s="234"/>
      <c r="U215" s="234"/>
      <c r="V215" s="302"/>
      <c r="W215" s="308"/>
      <c r="X215" s="233"/>
      <c r="Y215" s="369"/>
      <c r="Z215" s="233"/>
      <c r="AA215" s="233"/>
      <c r="AB215" s="42"/>
    </row>
    <row r="216" spans="3:28">
      <c r="C216" s="234"/>
      <c r="D216" s="299">
        <v>44078</v>
      </c>
      <c r="E216" s="421" t="s">
        <v>674</v>
      </c>
      <c r="F216" s="258"/>
      <c r="G216" s="165">
        <v>102</v>
      </c>
      <c r="H216" s="234"/>
      <c r="I216" s="234"/>
      <c r="J216" s="234"/>
      <c r="K216" s="234"/>
      <c r="L216" s="234"/>
      <c r="M216" s="234"/>
      <c r="N216" s="234"/>
      <c r="O216" s="234"/>
      <c r="P216" s="234"/>
      <c r="Q216" s="234"/>
      <c r="R216" s="302"/>
      <c r="S216" s="302"/>
      <c r="T216" s="234"/>
      <c r="U216" s="234"/>
      <c r="V216" s="302"/>
      <c r="W216" s="308"/>
      <c r="X216" s="233"/>
      <c r="Y216" s="369"/>
      <c r="Z216" s="233"/>
      <c r="AA216" s="233"/>
      <c r="AB216" s="42"/>
    </row>
    <row r="217" spans="3:28">
      <c r="C217" s="234"/>
      <c r="D217" s="299">
        <v>44078</v>
      </c>
      <c r="E217" s="421" t="s">
        <v>1172</v>
      </c>
      <c r="F217" s="258"/>
      <c r="G217" s="165">
        <v>86</v>
      </c>
      <c r="H217" s="234"/>
      <c r="I217" s="234"/>
      <c r="J217" s="234"/>
      <c r="K217" s="234"/>
      <c r="L217" s="234"/>
      <c r="M217" s="234"/>
      <c r="N217" s="234"/>
      <c r="O217" s="234"/>
      <c r="P217" s="234"/>
      <c r="Q217" s="234"/>
      <c r="R217" s="302">
        <v>86</v>
      </c>
      <c r="S217" s="302"/>
      <c r="T217" s="234"/>
      <c r="U217" s="234"/>
      <c r="V217" s="302"/>
      <c r="W217" s="308"/>
      <c r="X217" s="233"/>
      <c r="Y217" s="369"/>
      <c r="Z217" s="233"/>
      <c r="AA217" s="233"/>
      <c r="AB217" s="42"/>
    </row>
    <row r="218" spans="3:28">
      <c r="C218" s="234"/>
      <c r="D218" s="299">
        <v>44078</v>
      </c>
      <c r="E218" s="421" t="s">
        <v>1257</v>
      </c>
      <c r="F218" s="258"/>
      <c r="G218" s="165">
        <v>70</v>
      </c>
      <c r="H218" s="234"/>
      <c r="I218" s="234"/>
      <c r="J218" s="234"/>
      <c r="K218" s="234"/>
      <c r="L218" s="234"/>
      <c r="M218" s="234"/>
      <c r="N218" s="234"/>
      <c r="O218" s="234"/>
      <c r="P218" s="234"/>
      <c r="Q218" s="234"/>
      <c r="R218" s="302"/>
      <c r="S218" s="302"/>
      <c r="T218" s="234"/>
      <c r="U218" s="234"/>
      <c r="V218" s="302"/>
      <c r="W218" s="308"/>
      <c r="X218" s="233"/>
      <c r="Y218" s="369"/>
      <c r="Z218" s="233"/>
      <c r="AA218" s="233"/>
      <c r="AB218" s="42"/>
    </row>
    <row r="219" spans="3:28">
      <c r="C219" s="234"/>
      <c r="D219" s="299">
        <v>44078</v>
      </c>
      <c r="E219" s="421" t="s">
        <v>1258</v>
      </c>
      <c r="F219" s="258"/>
      <c r="G219" s="165">
        <v>67.84</v>
      </c>
      <c r="H219" s="234"/>
      <c r="I219" s="234"/>
      <c r="J219" s="234"/>
      <c r="K219" s="234"/>
      <c r="L219" s="234"/>
      <c r="M219" s="234"/>
      <c r="N219" s="234"/>
      <c r="O219" s="234"/>
      <c r="P219" s="234"/>
      <c r="Q219" s="234"/>
      <c r="R219" s="302"/>
      <c r="S219" s="302"/>
      <c r="T219" s="234"/>
      <c r="U219" s="234"/>
      <c r="V219" s="302"/>
      <c r="W219" s="308"/>
      <c r="X219" s="233"/>
      <c r="Y219" s="369"/>
      <c r="Z219" s="233"/>
      <c r="AA219" s="233"/>
      <c r="AB219" s="42"/>
    </row>
    <row r="220" spans="3:28">
      <c r="C220" s="234"/>
      <c r="D220" s="299">
        <v>44082</v>
      </c>
      <c r="E220" s="421" t="s">
        <v>495</v>
      </c>
      <c r="F220" s="258">
        <v>2888</v>
      </c>
      <c r="G220" s="165"/>
      <c r="H220" s="234"/>
      <c r="I220" s="234"/>
      <c r="J220" s="234"/>
      <c r="K220" s="234"/>
      <c r="L220" s="234"/>
      <c r="M220" s="234"/>
      <c r="N220" s="234"/>
      <c r="O220" s="234"/>
      <c r="P220" s="234"/>
      <c r="Q220" s="234"/>
      <c r="R220" s="302"/>
      <c r="S220" s="302"/>
      <c r="T220" s="234"/>
      <c r="U220" s="234"/>
      <c r="V220" s="302"/>
      <c r="W220" s="308"/>
      <c r="X220" s="233"/>
      <c r="Y220" s="369"/>
      <c r="Z220" s="233"/>
      <c r="AA220" s="233"/>
      <c r="AB220" s="42"/>
    </row>
    <row r="221" spans="3:28">
      <c r="C221" s="234"/>
      <c r="D221" s="299">
        <v>44082</v>
      </c>
      <c r="E221" s="421" t="s">
        <v>495</v>
      </c>
      <c r="F221" s="258">
        <v>1792</v>
      </c>
      <c r="G221" s="165"/>
      <c r="H221" s="234"/>
      <c r="I221" s="234"/>
      <c r="J221" s="234"/>
      <c r="K221" s="234"/>
      <c r="L221" s="234"/>
      <c r="M221" s="234"/>
      <c r="N221" s="234"/>
      <c r="O221" s="234"/>
      <c r="P221" s="234"/>
      <c r="Q221" s="234"/>
      <c r="R221" s="302"/>
      <c r="S221" s="302"/>
      <c r="T221" s="234"/>
      <c r="U221" s="234"/>
      <c r="V221" s="302"/>
      <c r="W221" s="308"/>
      <c r="X221" s="233"/>
      <c r="Y221" s="369"/>
      <c r="Z221" s="233"/>
      <c r="AA221" s="233"/>
      <c r="AB221" s="42"/>
    </row>
    <row r="222" spans="3:28">
      <c r="C222" s="234"/>
      <c r="D222" s="299">
        <v>44082</v>
      </c>
      <c r="E222" s="421" t="s">
        <v>495</v>
      </c>
      <c r="F222" s="258">
        <v>310</v>
      </c>
      <c r="G222" s="165"/>
      <c r="H222" s="234"/>
      <c r="I222" s="234"/>
      <c r="J222" s="234"/>
      <c r="K222" s="234"/>
      <c r="L222" s="234"/>
      <c r="M222" s="234"/>
      <c r="N222" s="234"/>
      <c r="O222" s="234"/>
      <c r="P222" s="234"/>
      <c r="Q222" s="234"/>
      <c r="R222" s="302"/>
      <c r="S222" s="302"/>
      <c r="T222" s="234"/>
      <c r="U222" s="234"/>
      <c r="V222" s="302"/>
      <c r="W222" s="308"/>
      <c r="X222" s="233"/>
      <c r="Y222" s="369"/>
      <c r="Z222" s="233"/>
      <c r="AA222" s="233"/>
      <c r="AB222" s="42"/>
    </row>
    <row r="223" spans="3:28">
      <c r="C223" s="234"/>
      <c r="D223" s="299">
        <v>44082</v>
      </c>
      <c r="E223" s="421" t="s">
        <v>495</v>
      </c>
      <c r="F223" s="258">
        <v>1</v>
      </c>
      <c r="G223" s="165"/>
      <c r="H223" s="234"/>
      <c r="I223" s="234"/>
      <c r="J223" s="234"/>
      <c r="K223" s="234"/>
      <c r="L223" s="234"/>
      <c r="M223" s="234"/>
      <c r="N223" s="234"/>
      <c r="O223" s="234"/>
      <c r="P223" s="234"/>
      <c r="Q223" s="234"/>
      <c r="R223" s="302"/>
      <c r="S223" s="302"/>
      <c r="T223" s="234"/>
      <c r="U223" s="234"/>
      <c r="V223" s="302"/>
      <c r="W223" s="308"/>
      <c r="X223" s="233"/>
      <c r="Y223" s="369"/>
      <c r="Z223" s="233"/>
      <c r="AA223" s="233"/>
      <c r="AB223" s="42"/>
    </row>
    <row r="224" spans="3:28">
      <c r="C224" s="234"/>
      <c r="D224" s="299">
        <v>44082</v>
      </c>
      <c r="E224" s="421" t="s">
        <v>669</v>
      </c>
      <c r="F224" s="258">
        <v>811</v>
      </c>
      <c r="G224" s="165"/>
      <c r="H224" s="234"/>
      <c r="I224" s="234"/>
      <c r="J224" s="234"/>
      <c r="K224" s="234"/>
      <c r="L224" s="234"/>
      <c r="M224" s="234"/>
      <c r="N224" s="234"/>
      <c r="O224" s="234"/>
      <c r="P224" s="234"/>
      <c r="Q224" s="234"/>
      <c r="R224" s="302"/>
      <c r="S224" s="302"/>
      <c r="T224" s="234"/>
      <c r="U224" s="234"/>
      <c r="V224" s="302"/>
      <c r="W224" s="308"/>
      <c r="X224" s="233"/>
      <c r="Y224" s="369"/>
      <c r="Z224" s="233"/>
      <c r="AA224" s="233"/>
      <c r="AB224" s="42"/>
    </row>
    <row r="225" spans="3:28">
      <c r="C225" s="234"/>
      <c r="D225" s="299">
        <v>44082</v>
      </c>
      <c r="E225" s="421" t="s">
        <v>669</v>
      </c>
      <c r="F225" s="258">
        <v>74</v>
      </c>
      <c r="G225" s="165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302"/>
      <c r="S225" s="302"/>
      <c r="T225" s="234"/>
      <c r="U225" s="234"/>
      <c r="V225" s="302"/>
      <c r="W225" s="308"/>
      <c r="X225" s="233"/>
      <c r="Y225" s="369"/>
      <c r="Z225" s="233"/>
      <c r="AA225" s="233"/>
      <c r="AB225" s="42"/>
    </row>
    <row r="226" spans="3:28">
      <c r="C226" s="234"/>
      <c r="D226" s="299">
        <v>44082</v>
      </c>
      <c r="E226" s="421" t="s">
        <v>669</v>
      </c>
      <c r="F226" s="258">
        <v>150</v>
      </c>
      <c r="G226" s="165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302"/>
      <c r="S226" s="302"/>
      <c r="T226" s="234"/>
      <c r="U226" s="234"/>
      <c r="V226" s="302"/>
      <c r="W226" s="308"/>
      <c r="X226" s="233"/>
      <c r="Y226" s="369"/>
      <c r="Z226" s="233"/>
      <c r="AA226" s="233"/>
      <c r="AB226" s="42"/>
    </row>
    <row r="227" spans="3:28">
      <c r="C227" s="234">
        <v>8.51</v>
      </c>
      <c r="D227" s="299">
        <v>44082</v>
      </c>
      <c r="E227" s="421" t="s">
        <v>1264</v>
      </c>
      <c r="F227" s="258"/>
      <c r="G227" s="165">
        <v>1792</v>
      </c>
      <c r="H227" s="234"/>
      <c r="I227" s="234"/>
      <c r="J227" s="234"/>
      <c r="K227" s="234"/>
      <c r="L227" s="234"/>
      <c r="M227" s="234"/>
      <c r="N227" s="234">
        <v>1792</v>
      </c>
      <c r="O227" s="234"/>
      <c r="P227" s="234"/>
      <c r="Q227" s="234"/>
      <c r="R227" s="302"/>
      <c r="S227" s="302"/>
      <c r="T227" s="234"/>
      <c r="U227" s="234"/>
      <c r="V227" s="302"/>
      <c r="W227" s="308"/>
      <c r="X227" s="233"/>
      <c r="Y227" s="369"/>
      <c r="Z227" s="233"/>
      <c r="AA227" s="233"/>
      <c r="AB227" s="42"/>
    </row>
    <row r="228" spans="3:28">
      <c r="C228" s="234"/>
      <c r="D228" s="299">
        <v>44082</v>
      </c>
      <c r="E228" s="421" t="s">
        <v>1265</v>
      </c>
      <c r="F228" s="258"/>
      <c r="G228" s="165">
        <v>74</v>
      </c>
      <c r="H228" s="234"/>
      <c r="I228" s="234"/>
      <c r="J228" s="234"/>
      <c r="K228" s="234"/>
      <c r="L228" s="234"/>
      <c r="M228" s="234"/>
      <c r="N228" s="234"/>
      <c r="O228" s="234"/>
      <c r="P228" s="234"/>
      <c r="Q228" s="234"/>
      <c r="R228" s="302">
        <v>74</v>
      </c>
      <c r="S228" s="302"/>
      <c r="T228" s="234"/>
      <c r="U228" s="234"/>
      <c r="V228" s="302"/>
      <c r="W228" s="308"/>
      <c r="X228" s="233"/>
      <c r="Y228" s="369"/>
      <c r="Z228" s="233"/>
      <c r="AA228" s="233"/>
      <c r="AB228" s="42"/>
    </row>
    <row r="229" spans="3:28">
      <c r="C229" s="234"/>
      <c r="D229" s="299">
        <v>44082</v>
      </c>
      <c r="E229" s="421" t="s">
        <v>1266</v>
      </c>
      <c r="F229" s="258"/>
      <c r="G229" s="165">
        <v>727</v>
      </c>
      <c r="H229" s="234"/>
      <c r="I229" s="234"/>
      <c r="J229" s="234"/>
      <c r="K229" s="234"/>
      <c r="L229" s="234">
        <v>727</v>
      </c>
      <c r="M229" s="234"/>
      <c r="N229" s="234"/>
      <c r="O229" s="234"/>
      <c r="P229" s="234"/>
      <c r="Q229" s="234"/>
      <c r="R229" s="302"/>
      <c r="S229" s="302"/>
      <c r="T229" s="234"/>
      <c r="U229" s="234"/>
      <c r="V229" s="302"/>
      <c r="W229" s="308"/>
      <c r="X229" s="233"/>
      <c r="Y229" s="369"/>
      <c r="Z229" s="233"/>
      <c r="AA229" s="233"/>
      <c r="AB229" s="42"/>
    </row>
    <row r="230" spans="3:28">
      <c r="C230" s="234"/>
      <c r="D230" s="299">
        <v>44082</v>
      </c>
      <c r="E230" s="421" t="s">
        <v>1267</v>
      </c>
      <c r="F230" s="258"/>
      <c r="G230" s="165">
        <v>49</v>
      </c>
      <c r="H230" s="234"/>
      <c r="I230" s="234"/>
      <c r="J230" s="234"/>
      <c r="K230" s="234"/>
      <c r="L230" s="234"/>
      <c r="M230" s="234"/>
      <c r="N230" s="234"/>
      <c r="O230" s="234"/>
      <c r="P230" s="234"/>
      <c r="Q230" s="234"/>
      <c r="R230" s="302">
        <v>49</v>
      </c>
      <c r="S230" s="302"/>
      <c r="T230" s="234"/>
      <c r="U230" s="234"/>
      <c r="V230" s="302"/>
      <c r="W230" s="308"/>
      <c r="X230" s="233"/>
      <c r="Y230" s="369"/>
      <c r="Z230" s="233"/>
      <c r="AA230" s="233"/>
      <c r="AB230" s="42"/>
    </row>
    <row r="231" spans="3:28">
      <c r="C231" s="234"/>
      <c r="D231" s="299">
        <v>44082</v>
      </c>
      <c r="E231" s="421" t="s">
        <v>1268</v>
      </c>
      <c r="F231" s="258"/>
      <c r="G231" s="165">
        <v>35</v>
      </c>
      <c r="H231" s="234"/>
      <c r="I231" s="234"/>
      <c r="J231" s="234"/>
      <c r="K231" s="234"/>
      <c r="L231" s="234"/>
      <c r="M231" s="234"/>
      <c r="N231" s="234"/>
      <c r="O231" s="234"/>
      <c r="P231" s="234"/>
      <c r="Q231" s="234"/>
      <c r="R231" s="302">
        <v>35</v>
      </c>
      <c r="S231" s="302"/>
      <c r="T231" s="234"/>
      <c r="U231" s="234"/>
      <c r="V231" s="302"/>
      <c r="W231" s="308"/>
      <c r="X231" s="233"/>
      <c r="Y231" s="369"/>
      <c r="Z231" s="233"/>
      <c r="AA231" s="233"/>
      <c r="AB231" s="42"/>
    </row>
    <row r="232" spans="3:28">
      <c r="C232" s="234"/>
      <c r="D232" s="299">
        <v>44082</v>
      </c>
      <c r="E232" s="421" t="s">
        <v>1269</v>
      </c>
      <c r="F232" s="258"/>
      <c r="G232" s="165">
        <v>310</v>
      </c>
      <c r="H232" s="234"/>
      <c r="I232" s="234"/>
      <c r="J232" s="234"/>
      <c r="K232" s="234"/>
      <c r="L232" s="234">
        <v>310</v>
      </c>
      <c r="M232" s="234"/>
      <c r="N232" s="234"/>
      <c r="O232" s="234"/>
      <c r="P232" s="234"/>
      <c r="Q232" s="234"/>
      <c r="R232" s="302"/>
      <c r="S232" s="302"/>
      <c r="T232" s="234"/>
      <c r="U232" s="234"/>
      <c r="V232" s="302"/>
      <c r="W232" s="308"/>
      <c r="X232" s="233"/>
      <c r="Y232" s="369"/>
      <c r="Z232" s="233"/>
      <c r="AA232" s="233"/>
      <c r="AB232" s="42"/>
    </row>
    <row r="233" spans="3:28">
      <c r="C233" s="234">
        <v>12</v>
      </c>
      <c r="D233" s="299">
        <v>44082</v>
      </c>
      <c r="E233" s="421" t="s">
        <v>1270</v>
      </c>
      <c r="F233" s="258"/>
      <c r="G233" s="165">
        <v>2888</v>
      </c>
      <c r="H233" s="234"/>
      <c r="I233" s="234"/>
      <c r="J233" s="234"/>
      <c r="K233" s="234">
        <v>2888</v>
      </c>
      <c r="L233" s="234"/>
      <c r="M233" s="234"/>
      <c r="N233" s="234"/>
      <c r="O233" s="234"/>
      <c r="P233" s="234"/>
      <c r="Q233" s="234"/>
      <c r="R233" s="302"/>
      <c r="S233" s="302"/>
      <c r="T233" s="234"/>
      <c r="U233" s="234"/>
      <c r="V233" s="302"/>
      <c r="W233" s="308"/>
      <c r="X233" s="233"/>
      <c r="Y233" s="369"/>
      <c r="Z233" s="233"/>
      <c r="AA233" s="233"/>
      <c r="AB233" s="42"/>
    </row>
    <row r="234" spans="3:28">
      <c r="C234" s="234"/>
      <c r="D234" s="299">
        <v>44082</v>
      </c>
      <c r="E234" s="421" t="s">
        <v>1271</v>
      </c>
      <c r="F234" s="258"/>
      <c r="G234" s="165">
        <v>150</v>
      </c>
      <c r="H234" s="234"/>
      <c r="I234" s="234"/>
      <c r="J234" s="234"/>
      <c r="K234" s="234"/>
      <c r="L234" s="234"/>
      <c r="M234" s="234"/>
      <c r="N234" s="234"/>
      <c r="O234" s="234"/>
      <c r="P234" s="234"/>
      <c r="Q234" s="234"/>
      <c r="R234" s="302">
        <v>150</v>
      </c>
      <c r="S234" s="302"/>
      <c r="T234" s="234"/>
      <c r="U234" s="234"/>
      <c r="V234" s="302"/>
      <c r="W234" s="308"/>
      <c r="X234" s="233"/>
      <c r="Y234" s="369"/>
      <c r="Z234" s="233"/>
      <c r="AA234" s="233"/>
      <c r="AB234" s="42"/>
    </row>
    <row r="235" spans="3:28">
      <c r="C235" s="234"/>
      <c r="D235" s="299">
        <v>44082</v>
      </c>
      <c r="E235" s="421" t="s">
        <v>819</v>
      </c>
      <c r="F235" s="258"/>
      <c r="G235" s="165">
        <v>1</v>
      </c>
      <c r="H235" s="234"/>
      <c r="I235" s="234"/>
      <c r="J235" s="234"/>
      <c r="K235" s="234"/>
      <c r="L235" s="234"/>
      <c r="M235" s="234"/>
      <c r="N235" s="234"/>
      <c r="O235" s="234"/>
      <c r="P235" s="234"/>
      <c r="Q235" s="234"/>
      <c r="R235" s="302"/>
      <c r="S235" s="302"/>
      <c r="T235" s="234"/>
      <c r="U235" s="234">
        <v>1</v>
      </c>
      <c r="V235" s="302"/>
      <c r="W235" s="308"/>
      <c r="X235" s="233"/>
      <c r="Y235" s="369"/>
      <c r="Z235" s="233"/>
      <c r="AA235" s="233"/>
      <c r="AB235" s="42"/>
    </row>
    <row r="236" spans="3:28">
      <c r="C236" s="234"/>
      <c r="D236" s="299">
        <v>44082</v>
      </c>
      <c r="E236" s="421" t="s">
        <v>2853</v>
      </c>
      <c r="F236" s="309">
        <v>6400</v>
      </c>
      <c r="G236" s="165"/>
      <c r="H236" s="234"/>
      <c r="I236" s="234"/>
      <c r="J236" s="234"/>
      <c r="K236" s="234"/>
      <c r="L236" s="234"/>
      <c r="M236" s="234"/>
      <c r="N236" s="234"/>
      <c r="O236" s="234"/>
      <c r="P236" s="234"/>
      <c r="Q236" s="234"/>
      <c r="R236" s="302"/>
      <c r="S236" s="302"/>
      <c r="T236" s="234"/>
      <c r="U236" s="234"/>
      <c r="V236" s="302"/>
      <c r="W236" s="308"/>
      <c r="X236" s="233"/>
      <c r="Y236" s="369"/>
      <c r="Z236" s="233"/>
      <c r="AA236" s="233"/>
      <c r="AB236" s="42"/>
    </row>
    <row r="237" spans="3:28">
      <c r="C237" s="234"/>
      <c r="D237" s="299">
        <v>44082</v>
      </c>
      <c r="E237" s="421" t="s">
        <v>673</v>
      </c>
      <c r="F237" s="258"/>
      <c r="G237" s="165">
        <v>4991</v>
      </c>
      <c r="H237" s="234"/>
      <c r="I237" s="234"/>
      <c r="J237" s="234"/>
      <c r="K237" s="234"/>
      <c r="L237" s="234"/>
      <c r="M237" s="234"/>
      <c r="N237" s="234"/>
      <c r="O237" s="234"/>
      <c r="P237" s="234"/>
      <c r="Q237" s="234"/>
      <c r="R237" s="302"/>
      <c r="S237" s="302"/>
      <c r="T237" s="234"/>
      <c r="U237" s="234"/>
      <c r="V237" s="302"/>
      <c r="W237" s="308"/>
      <c r="X237" s="233"/>
      <c r="Y237" s="369"/>
      <c r="Z237" s="233"/>
      <c r="AA237" s="233"/>
      <c r="AB237" s="42"/>
    </row>
    <row r="238" spans="3:28">
      <c r="C238" s="234"/>
      <c r="D238" s="299">
        <v>44082</v>
      </c>
      <c r="E238" s="421" t="s">
        <v>674</v>
      </c>
      <c r="F238" s="258"/>
      <c r="G238" s="165">
        <v>1035</v>
      </c>
      <c r="H238" s="234"/>
      <c r="I238" s="234"/>
      <c r="J238" s="234"/>
      <c r="K238" s="234"/>
      <c r="L238" s="234"/>
      <c r="M238" s="234"/>
      <c r="N238" s="234"/>
      <c r="O238" s="234"/>
      <c r="P238" s="234"/>
      <c r="Q238" s="234"/>
      <c r="R238" s="302"/>
      <c r="S238" s="302"/>
      <c r="T238" s="234"/>
      <c r="U238" s="234"/>
      <c r="V238" s="302"/>
      <c r="W238" s="308"/>
      <c r="X238" s="233"/>
      <c r="Y238" s="369"/>
      <c r="Z238" s="233"/>
      <c r="AA238" s="233"/>
      <c r="AB238" s="42"/>
    </row>
    <row r="239" spans="3:28">
      <c r="C239" s="234"/>
      <c r="D239" s="299">
        <v>44082</v>
      </c>
      <c r="E239" s="422" t="s">
        <v>1274</v>
      </c>
      <c r="F239" s="259"/>
      <c r="G239" s="234">
        <v>187</v>
      </c>
      <c r="H239" s="234"/>
      <c r="I239" s="234"/>
      <c r="J239" s="234"/>
      <c r="K239" s="234"/>
      <c r="L239" s="234"/>
      <c r="M239" s="234"/>
      <c r="N239" s="234"/>
      <c r="O239" s="234"/>
      <c r="P239" s="234"/>
      <c r="Q239" s="234"/>
      <c r="R239" s="302"/>
      <c r="S239" s="302"/>
      <c r="T239" s="234"/>
      <c r="U239" s="234"/>
      <c r="V239" s="302"/>
      <c r="W239" s="308"/>
      <c r="X239" s="233"/>
      <c r="Y239" s="369"/>
      <c r="Z239" s="233"/>
      <c r="AA239" s="233"/>
      <c r="AB239" s="42"/>
    </row>
    <row r="240" spans="3:28">
      <c r="C240" s="234"/>
      <c r="D240" s="299">
        <v>44082</v>
      </c>
      <c r="E240" s="422" t="s">
        <v>1273</v>
      </c>
      <c r="F240" s="259"/>
      <c r="G240" s="234">
        <v>187</v>
      </c>
      <c r="H240" s="234"/>
      <c r="I240" s="234"/>
      <c r="J240" s="234"/>
      <c r="K240" s="234"/>
      <c r="L240" s="234"/>
      <c r="M240" s="234"/>
      <c r="N240" s="234"/>
      <c r="O240" s="234"/>
      <c r="P240" s="234"/>
      <c r="Q240" s="234"/>
      <c r="R240" s="302"/>
      <c r="S240" s="302"/>
      <c r="T240" s="234"/>
      <c r="U240" s="234"/>
      <c r="V240" s="302"/>
      <c r="W240" s="308"/>
      <c r="X240" s="233"/>
      <c r="Y240" s="369"/>
      <c r="Z240" s="233"/>
      <c r="AA240" s="233"/>
      <c r="AB240" s="42"/>
    </row>
    <row r="241" spans="3:28">
      <c r="C241" s="234"/>
      <c r="D241" s="299">
        <v>44088</v>
      </c>
      <c r="E241" s="421" t="s">
        <v>495</v>
      </c>
      <c r="F241" s="258">
        <v>3265.58</v>
      </c>
      <c r="G241" s="165"/>
      <c r="H241" s="234"/>
      <c r="I241" s="234"/>
      <c r="J241" s="234"/>
      <c r="K241" s="234"/>
      <c r="L241" s="234"/>
      <c r="M241" s="234"/>
      <c r="N241" s="234"/>
      <c r="O241" s="234"/>
      <c r="P241" s="234"/>
      <c r="Q241" s="234"/>
      <c r="R241" s="302"/>
      <c r="S241" s="302"/>
      <c r="T241" s="234"/>
      <c r="U241" s="234"/>
      <c r="V241" s="302"/>
      <c r="W241" s="308"/>
      <c r="X241" s="233"/>
      <c r="Y241" s="369"/>
      <c r="Z241" s="233"/>
      <c r="AA241" s="233"/>
      <c r="AB241" s="42"/>
    </row>
    <row r="242" spans="3:28">
      <c r="C242" s="234"/>
      <c r="D242" s="299">
        <v>44088</v>
      </c>
      <c r="E242" s="421" t="s">
        <v>495</v>
      </c>
      <c r="F242" s="258">
        <v>2750</v>
      </c>
      <c r="G242" s="165"/>
      <c r="H242" s="234"/>
      <c r="I242" s="234"/>
      <c r="J242" s="234"/>
      <c r="K242" s="234"/>
      <c r="L242" s="234"/>
      <c r="M242" s="234"/>
      <c r="N242" s="234"/>
      <c r="O242" s="234"/>
      <c r="P242" s="234"/>
      <c r="Q242" s="234"/>
      <c r="R242" s="302"/>
      <c r="S242" s="302"/>
      <c r="T242" s="234"/>
      <c r="U242" s="234"/>
      <c r="V242" s="302"/>
      <c r="W242" s="308"/>
      <c r="X242" s="233"/>
      <c r="Y242" s="369"/>
      <c r="Z242" s="233"/>
      <c r="AA242" s="233"/>
      <c r="AB242" s="42"/>
    </row>
    <row r="243" spans="3:28">
      <c r="C243" s="234"/>
      <c r="D243" s="299">
        <v>44088</v>
      </c>
      <c r="E243" s="421" t="s">
        <v>669</v>
      </c>
      <c r="F243" s="258">
        <v>876</v>
      </c>
      <c r="G243" s="165"/>
      <c r="H243" s="234"/>
      <c r="I243" s="234"/>
      <c r="J243" s="234"/>
      <c r="K243" s="234"/>
      <c r="L243" s="234"/>
      <c r="M243" s="234"/>
      <c r="N243" s="234"/>
      <c r="O243" s="234"/>
      <c r="P243" s="234"/>
      <c r="Q243" s="234"/>
      <c r="R243" s="302"/>
      <c r="S243" s="302"/>
      <c r="T243" s="234"/>
      <c r="U243" s="234"/>
      <c r="V243" s="302"/>
      <c r="W243" s="308"/>
      <c r="X243" s="233"/>
      <c r="Y243" s="369"/>
      <c r="Z243" s="233"/>
      <c r="AA243" s="233"/>
      <c r="AB243" s="42"/>
    </row>
    <row r="244" spans="3:28">
      <c r="C244" s="234"/>
      <c r="D244" s="299">
        <v>44088</v>
      </c>
      <c r="E244" s="421" t="s">
        <v>669</v>
      </c>
      <c r="F244" s="258">
        <v>42</v>
      </c>
      <c r="G244" s="165"/>
      <c r="H244" s="234"/>
      <c r="I244" s="234"/>
      <c r="J244" s="234"/>
      <c r="K244" s="234"/>
      <c r="L244" s="234"/>
      <c r="M244" s="234"/>
      <c r="N244" s="234"/>
      <c r="O244" s="234"/>
      <c r="P244" s="234"/>
      <c r="Q244" s="234"/>
      <c r="R244" s="302"/>
      <c r="S244" s="302"/>
      <c r="T244" s="234"/>
      <c r="U244" s="234"/>
      <c r="V244" s="302"/>
      <c r="W244" s="308"/>
      <c r="X244" s="233"/>
      <c r="Y244" s="369"/>
      <c r="Z244" s="233"/>
      <c r="AA244" s="233"/>
      <c r="AB244" s="42"/>
    </row>
    <row r="245" spans="3:28">
      <c r="C245" s="234"/>
      <c r="D245" s="299">
        <v>44088</v>
      </c>
      <c r="E245" s="421" t="s">
        <v>495</v>
      </c>
      <c r="F245" s="258">
        <v>102</v>
      </c>
      <c r="G245" s="165"/>
      <c r="H245" s="234"/>
      <c r="I245" s="234"/>
      <c r="J245" s="234"/>
      <c r="K245" s="234"/>
      <c r="L245" s="234"/>
      <c r="M245" s="234"/>
      <c r="N245" s="234"/>
      <c r="O245" s="234"/>
      <c r="P245" s="234"/>
      <c r="Q245" s="234"/>
      <c r="R245" s="302"/>
      <c r="S245" s="302"/>
      <c r="T245" s="234"/>
      <c r="U245" s="234"/>
      <c r="V245" s="302"/>
      <c r="W245" s="308"/>
      <c r="X245" s="233"/>
      <c r="Y245" s="369"/>
      <c r="Z245" s="233"/>
      <c r="AA245" s="233"/>
      <c r="AB245" s="42"/>
    </row>
    <row r="246" spans="3:28">
      <c r="C246" s="234"/>
      <c r="D246" s="299">
        <v>44088</v>
      </c>
      <c r="E246" s="421" t="s">
        <v>495</v>
      </c>
      <c r="F246" s="258">
        <v>153</v>
      </c>
      <c r="G246" s="165"/>
      <c r="H246" s="234"/>
      <c r="I246" s="234"/>
      <c r="J246" s="234"/>
      <c r="K246" s="234"/>
      <c r="L246" s="234"/>
      <c r="M246" s="234"/>
      <c r="N246" s="234"/>
      <c r="O246" s="234"/>
      <c r="P246" s="234"/>
      <c r="Q246" s="234"/>
      <c r="R246" s="302"/>
      <c r="S246" s="302"/>
      <c r="T246" s="234"/>
      <c r="U246" s="234"/>
      <c r="V246" s="302"/>
      <c r="W246" s="308"/>
      <c r="X246" s="233"/>
      <c r="Y246" s="369"/>
      <c r="Z246" s="233"/>
      <c r="AA246" s="233"/>
      <c r="AB246" s="42"/>
    </row>
    <row r="247" spans="3:28">
      <c r="C247" s="234"/>
      <c r="D247" s="299">
        <v>44088</v>
      </c>
      <c r="E247" s="421" t="s">
        <v>495</v>
      </c>
      <c r="F247" s="258">
        <v>60</v>
      </c>
      <c r="G247" s="165"/>
      <c r="H247" s="234"/>
      <c r="I247" s="234"/>
      <c r="J247" s="234"/>
      <c r="K247" s="234"/>
      <c r="L247" s="234"/>
      <c r="M247" s="234"/>
      <c r="N247" s="234"/>
      <c r="O247" s="234"/>
      <c r="P247" s="234"/>
      <c r="Q247" s="234"/>
      <c r="R247" s="302"/>
      <c r="S247" s="302"/>
      <c r="T247" s="234"/>
      <c r="U247" s="234"/>
      <c r="V247" s="302"/>
      <c r="W247" s="308"/>
      <c r="X247" s="233"/>
      <c r="Y247" s="369"/>
      <c r="Z247" s="233"/>
      <c r="AA247" s="233"/>
      <c r="AB247" s="42"/>
    </row>
    <row r="248" spans="3:28">
      <c r="C248" s="234">
        <v>5.67</v>
      </c>
      <c r="D248" s="299">
        <v>44088</v>
      </c>
      <c r="E248" s="421" t="s">
        <v>1275</v>
      </c>
      <c r="F248" s="258"/>
      <c r="G248" s="165">
        <v>876</v>
      </c>
      <c r="H248" s="234"/>
      <c r="I248" s="234"/>
      <c r="J248" s="234"/>
      <c r="K248" s="234"/>
      <c r="L248" s="234"/>
      <c r="M248" s="234"/>
      <c r="N248" s="234"/>
      <c r="O248" s="234"/>
      <c r="P248" s="234"/>
      <c r="Q248" s="234"/>
      <c r="R248" s="302"/>
      <c r="S248" s="302"/>
      <c r="T248" s="234"/>
      <c r="U248" s="234"/>
      <c r="V248" s="302"/>
      <c r="W248" s="308"/>
      <c r="X248" s="233"/>
      <c r="Y248" s="369"/>
      <c r="Z248" s="233"/>
      <c r="AA248" s="233">
        <v>876</v>
      </c>
      <c r="AB248" s="42"/>
    </row>
    <row r="249" spans="3:28">
      <c r="C249" s="234">
        <v>20</v>
      </c>
      <c r="D249" s="299">
        <v>44088</v>
      </c>
      <c r="E249" s="421" t="s">
        <v>1277</v>
      </c>
      <c r="F249" s="258"/>
      <c r="G249" s="165">
        <v>2792</v>
      </c>
      <c r="H249" s="234">
        <v>2792</v>
      </c>
      <c r="I249" s="234"/>
      <c r="J249" s="234"/>
      <c r="K249" s="234"/>
      <c r="L249" s="234"/>
      <c r="M249" s="234"/>
      <c r="N249" s="234"/>
      <c r="O249" s="234"/>
      <c r="P249" s="234"/>
      <c r="Q249" s="234"/>
      <c r="R249" s="302"/>
      <c r="S249" s="302"/>
      <c r="T249" s="234"/>
      <c r="U249" s="234"/>
      <c r="V249" s="302"/>
      <c r="W249" s="308"/>
      <c r="X249" s="233"/>
      <c r="Y249" s="369"/>
      <c r="Z249" s="233"/>
      <c r="AA249" s="233"/>
      <c r="AB249" s="42"/>
    </row>
    <row r="250" spans="3:28">
      <c r="C250" s="234">
        <v>10.5</v>
      </c>
      <c r="D250" s="299">
        <v>44088</v>
      </c>
      <c r="E250" s="421" t="s">
        <v>1278</v>
      </c>
      <c r="F250" s="258"/>
      <c r="G250" s="165">
        <v>3265.58</v>
      </c>
      <c r="H250" s="234"/>
      <c r="I250" s="234"/>
      <c r="J250" s="234"/>
      <c r="K250" s="234">
        <v>3265.58</v>
      </c>
      <c r="L250" s="234"/>
      <c r="M250" s="234"/>
      <c r="N250" s="234"/>
      <c r="O250" s="234"/>
      <c r="P250" s="234"/>
      <c r="Q250" s="234"/>
      <c r="R250" s="302"/>
      <c r="S250" s="302"/>
      <c r="T250" s="234"/>
      <c r="U250" s="234"/>
      <c r="V250" s="302"/>
      <c r="W250" s="308"/>
      <c r="X250" s="233"/>
      <c r="Y250" s="369"/>
      <c r="Z250" s="233"/>
      <c r="AA250" s="233"/>
      <c r="AB250" s="42"/>
    </row>
    <row r="251" spans="3:28">
      <c r="C251" s="234"/>
      <c r="D251" s="299">
        <v>44088</v>
      </c>
      <c r="E251" s="421" t="s">
        <v>819</v>
      </c>
      <c r="F251" s="258"/>
      <c r="G251" s="165">
        <v>1</v>
      </c>
      <c r="H251" s="234"/>
      <c r="I251" s="234"/>
      <c r="J251" s="234"/>
      <c r="K251" s="234"/>
      <c r="L251" s="234"/>
      <c r="M251" s="234"/>
      <c r="N251" s="234"/>
      <c r="O251" s="234"/>
      <c r="P251" s="234"/>
      <c r="Q251" s="234"/>
      <c r="R251" s="302"/>
      <c r="S251" s="302"/>
      <c r="T251" s="234"/>
      <c r="U251" s="234">
        <v>1</v>
      </c>
      <c r="V251" s="302"/>
      <c r="W251" s="308"/>
      <c r="X251" s="233"/>
      <c r="Y251" s="369"/>
      <c r="Z251" s="233"/>
      <c r="AA251" s="233"/>
      <c r="AB251" s="42"/>
    </row>
    <row r="252" spans="3:28">
      <c r="C252" s="234"/>
      <c r="D252" s="299">
        <v>44088</v>
      </c>
      <c r="E252" s="421" t="s">
        <v>1279</v>
      </c>
      <c r="F252" s="258"/>
      <c r="G252" s="165">
        <v>102</v>
      </c>
      <c r="H252" s="234"/>
      <c r="I252" s="234"/>
      <c r="J252" s="234"/>
      <c r="K252" s="234"/>
      <c r="L252" s="234"/>
      <c r="M252" s="234"/>
      <c r="N252" s="234"/>
      <c r="O252" s="234"/>
      <c r="P252" s="234"/>
      <c r="Q252" s="234"/>
      <c r="R252" s="302">
        <v>102</v>
      </c>
      <c r="S252" s="302"/>
      <c r="T252" s="234"/>
      <c r="U252" s="234"/>
      <c r="V252" s="302"/>
      <c r="W252" s="308"/>
      <c r="X252" s="233"/>
      <c r="Y252" s="369"/>
      <c r="Z252" s="233"/>
      <c r="AA252" s="233"/>
      <c r="AB252" s="42"/>
    </row>
    <row r="253" spans="3:28">
      <c r="C253" s="234"/>
      <c r="D253" s="299">
        <v>44088</v>
      </c>
      <c r="E253" s="421" t="s">
        <v>1280</v>
      </c>
      <c r="F253" s="258"/>
      <c r="G253" s="165">
        <v>153</v>
      </c>
      <c r="H253" s="234"/>
      <c r="I253" s="234"/>
      <c r="J253" s="234"/>
      <c r="K253" s="234"/>
      <c r="L253" s="234"/>
      <c r="M253" s="234"/>
      <c r="N253" s="234"/>
      <c r="O253" s="234"/>
      <c r="P253" s="234"/>
      <c r="Q253" s="234"/>
      <c r="R253" s="302">
        <v>153</v>
      </c>
      <c r="S253" s="302"/>
      <c r="T253" s="234"/>
      <c r="U253" s="234"/>
      <c r="V253" s="302"/>
      <c r="W253" s="308"/>
      <c r="X253" s="233"/>
      <c r="Y253" s="369"/>
      <c r="Z253" s="233"/>
      <c r="AA253" s="233"/>
      <c r="AB253" s="42"/>
    </row>
    <row r="254" spans="3:28">
      <c r="C254" s="234"/>
      <c r="D254" s="299">
        <v>44088</v>
      </c>
      <c r="E254" s="421" t="s">
        <v>1281</v>
      </c>
      <c r="F254" s="258"/>
      <c r="G254" s="165">
        <v>60</v>
      </c>
      <c r="H254" s="234"/>
      <c r="I254" s="234"/>
      <c r="J254" s="234"/>
      <c r="K254" s="234"/>
      <c r="L254" s="234"/>
      <c r="M254" s="234"/>
      <c r="N254" s="234"/>
      <c r="O254" s="234"/>
      <c r="P254" s="234"/>
      <c r="Q254" s="234"/>
      <c r="R254" s="302">
        <v>60</v>
      </c>
      <c r="S254" s="302"/>
      <c r="T254" s="234"/>
      <c r="U254" s="234"/>
      <c r="V254" s="302"/>
      <c r="W254" s="308"/>
      <c r="X254" s="233"/>
      <c r="Y254" s="369"/>
      <c r="Z254" s="233"/>
      <c r="AA254" s="233"/>
      <c r="AB254" s="42"/>
    </row>
    <row r="255" spans="3:28">
      <c r="C255" s="234"/>
      <c r="D255" s="299">
        <v>44088</v>
      </c>
      <c r="E255" s="421" t="s">
        <v>1282</v>
      </c>
      <c r="F255" s="309">
        <v>3400</v>
      </c>
      <c r="G255" s="165"/>
      <c r="H255" s="234"/>
      <c r="I255" s="234"/>
      <c r="J255" s="234"/>
      <c r="K255" s="234"/>
      <c r="L255" s="234"/>
      <c r="M255" s="234"/>
      <c r="N255" s="234"/>
      <c r="O255" s="234"/>
      <c r="P255" s="234"/>
      <c r="Q255" s="234"/>
      <c r="R255" s="302"/>
      <c r="S255" s="302"/>
      <c r="T255" s="234"/>
      <c r="U255" s="234"/>
      <c r="V255" s="302"/>
      <c r="W255" s="308"/>
      <c r="X255" s="233"/>
      <c r="Y255" s="369"/>
      <c r="Z255" s="233"/>
      <c r="AA255" s="233"/>
      <c r="AB255" s="42"/>
    </row>
    <row r="256" spans="3:28">
      <c r="C256" s="234"/>
      <c r="D256" s="299">
        <v>44088</v>
      </c>
      <c r="E256" s="421" t="s">
        <v>1283</v>
      </c>
      <c r="F256" s="309">
        <v>4519</v>
      </c>
      <c r="G256" s="165"/>
      <c r="H256" s="234"/>
      <c r="I256" s="234"/>
      <c r="J256" s="234"/>
      <c r="K256" s="234"/>
      <c r="L256" s="234"/>
      <c r="M256" s="234"/>
      <c r="N256" s="234"/>
      <c r="O256" s="234"/>
      <c r="P256" s="234"/>
      <c r="Q256" s="234"/>
      <c r="R256" s="302"/>
      <c r="S256" s="302"/>
      <c r="T256" s="234"/>
      <c r="U256" s="234"/>
      <c r="V256" s="302"/>
      <c r="W256" s="308"/>
      <c r="X256" s="233"/>
      <c r="Y256" s="369"/>
      <c r="Z256" s="233"/>
      <c r="AA256" s="233"/>
      <c r="AB256" s="42"/>
    </row>
    <row r="257" spans="3:28">
      <c r="C257" s="234"/>
      <c r="D257" s="299">
        <v>44088</v>
      </c>
      <c r="E257" s="421" t="s">
        <v>1172</v>
      </c>
      <c r="F257" s="258"/>
      <c r="G257" s="165">
        <v>198</v>
      </c>
      <c r="H257" s="234"/>
      <c r="I257" s="234"/>
      <c r="J257" s="234"/>
      <c r="K257" s="234"/>
      <c r="L257" s="234"/>
      <c r="M257" s="234"/>
      <c r="N257" s="234"/>
      <c r="O257" s="234"/>
      <c r="P257" s="234"/>
      <c r="Q257" s="234"/>
      <c r="R257" s="302">
        <v>198</v>
      </c>
      <c r="S257" s="302"/>
      <c r="T257" s="234"/>
      <c r="U257" s="234"/>
      <c r="V257" s="302"/>
      <c r="W257" s="308"/>
      <c r="X257" s="233"/>
      <c r="Y257" s="369"/>
      <c r="Z257" s="233"/>
      <c r="AA257" s="233"/>
      <c r="AB257" s="42"/>
    </row>
    <row r="258" spans="3:28">
      <c r="C258" s="234"/>
      <c r="D258" s="299">
        <v>44088</v>
      </c>
      <c r="E258" s="421" t="s">
        <v>673</v>
      </c>
      <c r="F258" s="258"/>
      <c r="G258" s="165">
        <v>6330.58</v>
      </c>
      <c r="H258" s="234"/>
      <c r="I258" s="234"/>
      <c r="J258" s="234"/>
      <c r="K258" s="234"/>
      <c r="L258" s="234"/>
      <c r="M258" s="234"/>
      <c r="N258" s="234"/>
      <c r="O258" s="234"/>
      <c r="P258" s="234"/>
      <c r="Q258" s="234"/>
      <c r="R258" s="302"/>
      <c r="S258" s="302"/>
      <c r="T258" s="234"/>
      <c r="U258" s="234"/>
      <c r="V258" s="302"/>
      <c r="W258" s="308"/>
      <c r="X258" s="233"/>
      <c r="Y258" s="369"/>
      <c r="Z258" s="233"/>
      <c r="AA258" s="233"/>
      <c r="AB258" s="42"/>
    </row>
    <row r="259" spans="3:28">
      <c r="C259" s="234"/>
      <c r="D259" s="299">
        <v>44088</v>
      </c>
      <c r="E259" s="421" t="s">
        <v>674</v>
      </c>
      <c r="F259" s="258"/>
      <c r="G259" s="165">
        <v>918</v>
      </c>
      <c r="H259" s="234"/>
      <c r="I259" s="234"/>
      <c r="J259" s="234"/>
      <c r="K259" s="234"/>
      <c r="L259" s="234"/>
      <c r="M259" s="234"/>
      <c r="N259" s="234"/>
      <c r="O259" s="234"/>
      <c r="P259" s="234"/>
      <c r="Q259" s="234"/>
      <c r="R259" s="302"/>
      <c r="S259" s="302"/>
      <c r="T259" s="234"/>
      <c r="U259" s="234"/>
      <c r="V259" s="302"/>
      <c r="W259" s="308"/>
      <c r="X259" s="233"/>
      <c r="Y259" s="369"/>
      <c r="Z259" s="233"/>
      <c r="AA259" s="233"/>
      <c r="AB259" s="42"/>
    </row>
    <row r="260" spans="3:28">
      <c r="C260" s="234"/>
      <c r="D260" s="299">
        <v>44088</v>
      </c>
      <c r="E260" s="421" t="s">
        <v>1257</v>
      </c>
      <c r="F260" s="258"/>
      <c r="G260" s="165">
        <v>236</v>
      </c>
      <c r="H260" s="234"/>
      <c r="I260" s="234"/>
      <c r="J260" s="234"/>
      <c r="K260" s="234"/>
      <c r="L260" s="234"/>
      <c r="M260" s="234"/>
      <c r="N260" s="234"/>
      <c r="O260" s="234"/>
      <c r="P260" s="234"/>
      <c r="Q260" s="234"/>
      <c r="R260" s="302"/>
      <c r="S260" s="302"/>
      <c r="T260" s="234"/>
      <c r="U260" s="234"/>
      <c r="V260" s="302"/>
      <c r="W260" s="308"/>
      <c r="X260" s="233"/>
      <c r="Y260" s="369"/>
      <c r="Z260" s="233"/>
      <c r="AA260" s="233"/>
      <c r="AB260" s="42"/>
    </row>
    <row r="261" spans="3:28">
      <c r="C261" s="234"/>
      <c r="D261" s="299">
        <v>44088</v>
      </c>
      <c r="E261" s="421" t="s">
        <v>1258</v>
      </c>
      <c r="F261" s="258"/>
      <c r="G261" s="165">
        <v>235.42</v>
      </c>
      <c r="H261" s="234"/>
      <c r="I261" s="234"/>
      <c r="J261" s="234"/>
      <c r="K261" s="234"/>
      <c r="L261" s="234"/>
      <c r="M261" s="234"/>
      <c r="N261" s="234"/>
      <c r="O261" s="234"/>
      <c r="P261" s="234"/>
      <c r="Q261" s="234"/>
      <c r="R261" s="302"/>
      <c r="S261" s="302"/>
      <c r="T261" s="234"/>
      <c r="U261" s="234"/>
      <c r="V261" s="302"/>
      <c r="W261" s="308"/>
      <c r="X261" s="233"/>
      <c r="Y261" s="369"/>
      <c r="Z261" s="233"/>
      <c r="AA261" s="233"/>
      <c r="AB261" s="42"/>
    </row>
    <row r="262" spans="3:28">
      <c r="C262" s="234"/>
      <c r="D262" s="299">
        <v>44095</v>
      </c>
      <c r="E262" s="421" t="s">
        <v>495</v>
      </c>
      <c r="F262" s="258">
        <v>830</v>
      </c>
      <c r="G262" s="165"/>
      <c r="H262" s="234"/>
      <c r="I262" s="234"/>
      <c r="J262" s="234"/>
      <c r="K262" s="234"/>
      <c r="L262" s="234"/>
      <c r="M262" s="234"/>
      <c r="N262" s="234"/>
      <c r="O262" s="234"/>
      <c r="P262" s="234"/>
      <c r="Q262" s="234"/>
      <c r="R262" s="302"/>
      <c r="S262" s="302"/>
      <c r="T262" s="234"/>
      <c r="U262" s="234"/>
      <c r="V262" s="302"/>
      <c r="W262" s="308"/>
      <c r="X262" s="233"/>
      <c r="Y262" s="369"/>
      <c r="Z262" s="233"/>
      <c r="AA262" s="233"/>
      <c r="AB262" s="42"/>
    </row>
    <row r="263" spans="3:28">
      <c r="C263" s="234"/>
      <c r="D263" s="299">
        <v>44095</v>
      </c>
      <c r="E263" s="421" t="s">
        <v>495</v>
      </c>
      <c r="F263" s="258">
        <v>480</v>
      </c>
      <c r="G263" s="165"/>
      <c r="H263" s="234"/>
      <c r="I263" s="234"/>
      <c r="J263" s="234"/>
      <c r="K263" s="234"/>
      <c r="L263" s="234"/>
      <c r="M263" s="234"/>
      <c r="N263" s="234"/>
      <c r="O263" s="234"/>
      <c r="P263" s="234"/>
      <c r="Q263" s="234"/>
      <c r="R263" s="302"/>
      <c r="S263" s="302"/>
      <c r="T263" s="234"/>
      <c r="U263" s="234"/>
      <c r="V263" s="302"/>
      <c r="W263" s="308"/>
      <c r="X263" s="233"/>
      <c r="Y263" s="369"/>
      <c r="Z263" s="233"/>
      <c r="AA263" s="233"/>
      <c r="AB263" s="42"/>
    </row>
    <row r="264" spans="3:28">
      <c r="C264" s="234"/>
      <c r="D264" s="299">
        <v>44095</v>
      </c>
      <c r="E264" s="421" t="s">
        <v>495</v>
      </c>
      <c r="F264" s="258">
        <v>491</v>
      </c>
      <c r="G264" s="165"/>
      <c r="H264" s="234"/>
      <c r="I264" s="234"/>
      <c r="J264" s="234"/>
      <c r="K264" s="234"/>
      <c r="L264" s="234"/>
      <c r="M264" s="234"/>
      <c r="N264" s="234"/>
      <c r="O264" s="234"/>
      <c r="P264" s="234"/>
      <c r="Q264" s="234"/>
      <c r="R264" s="302"/>
      <c r="S264" s="302"/>
      <c r="T264" s="234"/>
      <c r="U264" s="234"/>
      <c r="V264" s="302"/>
      <c r="W264" s="308"/>
      <c r="X264" s="233"/>
      <c r="Y264" s="369"/>
      <c r="Z264" s="233"/>
      <c r="AA264" s="233"/>
      <c r="AB264" s="42"/>
    </row>
    <row r="265" spans="3:28">
      <c r="C265" s="234"/>
      <c r="D265" s="299">
        <v>44095</v>
      </c>
      <c r="E265" s="421" t="s">
        <v>495</v>
      </c>
      <c r="F265" s="258">
        <v>73</v>
      </c>
      <c r="G265" s="165"/>
      <c r="H265" s="234"/>
      <c r="I265" s="234"/>
      <c r="J265" s="234"/>
      <c r="K265" s="234"/>
      <c r="L265" s="234"/>
      <c r="M265" s="234"/>
      <c r="N265" s="234"/>
      <c r="O265" s="234"/>
      <c r="P265" s="234"/>
      <c r="Q265" s="234"/>
      <c r="R265" s="302"/>
      <c r="S265" s="302"/>
      <c r="T265" s="234"/>
      <c r="U265" s="234"/>
      <c r="V265" s="302"/>
      <c r="W265" s="308"/>
      <c r="X265" s="233"/>
      <c r="Y265" s="369"/>
      <c r="Z265" s="233"/>
      <c r="AA265" s="233"/>
      <c r="AB265" s="42"/>
    </row>
    <row r="266" spans="3:28">
      <c r="C266" s="234">
        <v>5</v>
      </c>
      <c r="D266" s="299">
        <v>44095</v>
      </c>
      <c r="E266" s="421" t="s">
        <v>1284</v>
      </c>
      <c r="F266" s="258"/>
      <c r="G266" s="165">
        <v>830</v>
      </c>
      <c r="H266" s="234">
        <v>830</v>
      </c>
      <c r="I266" s="234"/>
      <c r="J266" s="234"/>
      <c r="K266" s="234"/>
      <c r="L266" s="234"/>
      <c r="M266" s="234"/>
      <c r="N266" s="234"/>
      <c r="O266" s="234"/>
      <c r="P266" s="234"/>
      <c r="Q266" s="234"/>
      <c r="R266" s="302"/>
      <c r="S266" s="302"/>
      <c r="T266" s="234"/>
      <c r="U266" s="234"/>
      <c r="V266" s="302"/>
      <c r="W266" s="308"/>
      <c r="X266" s="233"/>
      <c r="Y266" s="369"/>
      <c r="Z266" s="233"/>
      <c r="AA266" s="233"/>
      <c r="AB266" s="42"/>
    </row>
    <row r="267" spans="3:28">
      <c r="C267" s="234"/>
      <c r="D267" s="299">
        <v>44095</v>
      </c>
      <c r="E267" s="421" t="s">
        <v>1285</v>
      </c>
      <c r="F267" s="258"/>
      <c r="G267" s="165">
        <v>490</v>
      </c>
      <c r="H267" s="234"/>
      <c r="I267" s="234"/>
      <c r="J267" s="234"/>
      <c r="K267" s="234">
        <v>490</v>
      </c>
      <c r="L267" s="234"/>
      <c r="M267" s="234"/>
      <c r="N267" s="234"/>
      <c r="O267" s="234"/>
      <c r="P267" s="234"/>
      <c r="Q267" s="234"/>
      <c r="R267" s="302"/>
      <c r="S267" s="302"/>
      <c r="T267" s="234"/>
      <c r="U267" s="234"/>
      <c r="V267" s="302"/>
      <c r="W267" s="308"/>
      <c r="X267" s="233"/>
      <c r="Y267" s="369"/>
      <c r="Z267" s="233"/>
      <c r="AA267" s="233"/>
      <c r="AB267" s="42"/>
    </row>
    <row r="268" spans="3:28">
      <c r="C268" s="234"/>
      <c r="D268" s="299">
        <v>44095</v>
      </c>
      <c r="E268" s="421" t="s">
        <v>819</v>
      </c>
      <c r="F268" s="258"/>
      <c r="G268" s="165">
        <v>1</v>
      </c>
      <c r="H268" s="234"/>
      <c r="I268" s="234"/>
      <c r="J268" s="234"/>
      <c r="K268" s="234"/>
      <c r="L268" s="234"/>
      <c r="M268" s="234"/>
      <c r="N268" s="234"/>
      <c r="O268" s="234"/>
      <c r="P268" s="234"/>
      <c r="Q268" s="234"/>
      <c r="R268" s="302"/>
      <c r="S268" s="302"/>
      <c r="T268" s="234"/>
      <c r="U268" s="234">
        <v>1</v>
      </c>
      <c r="V268" s="302"/>
      <c r="W268" s="308"/>
      <c r="X268" s="233"/>
      <c r="Y268" s="369"/>
      <c r="Z268" s="233"/>
      <c r="AA268" s="233"/>
      <c r="AB268" s="42"/>
    </row>
    <row r="269" spans="3:28">
      <c r="C269" s="234"/>
      <c r="D269" s="299">
        <v>44095</v>
      </c>
      <c r="E269" s="421" t="s">
        <v>1286</v>
      </c>
      <c r="F269" s="258"/>
      <c r="G269" s="165">
        <v>480</v>
      </c>
      <c r="H269" s="234"/>
      <c r="I269" s="234"/>
      <c r="J269" s="234"/>
      <c r="K269" s="234"/>
      <c r="L269" s="234"/>
      <c r="M269" s="234"/>
      <c r="N269" s="234"/>
      <c r="O269" s="234"/>
      <c r="P269" s="234"/>
      <c r="Q269" s="234"/>
      <c r="R269" s="302"/>
      <c r="S269" s="302"/>
      <c r="T269" s="234"/>
      <c r="U269" s="234"/>
      <c r="V269" s="302"/>
      <c r="W269" s="308"/>
      <c r="X269" s="233"/>
      <c r="Y269" s="369"/>
      <c r="Z269" s="233">
        <v>480</v>
      </c>
      <c r="AA269" s="233"/>
      <c r="AB269" s="42"/>
    </row>
    <row r="270" spans="3:28">
      <c r="C270" s="234"/>
      <c r="D270" s="299">
        <v>44095</v>
      </c>
      <c r="E270" s="421" t="s">
        <v>1287</v>
      </c>
      <c r="F270" s="258"/>
      <c r="G270" s="165">
        <v>73</v>
      </c>
      <c r="H270" s="234"/>
      <c r="I270" s="234"/>
      <c r="J270" s="234"/>
      <c r="K270" s="234"/>
      <c r="L270" s="234"/>
      <c r="M270" s="234"/>
      <c r="N270" s="234"/>
      <c r="O270" s="234"/>
      <c r="P270" s="234"/>
      <c r="Q270" s="234"/>
      <c r="R270" s="302">
        <v>73</v>
      </c>
      <c r="S270" s="302"/>
      <c r="T270" s="234"/>
      <c r="U270" s="234"/>
      <c r="V270" s="302"/>
      <c r="W270" s="308"/>
      <c r="X270" s="233"/>
      <c r="Y270" s="369"/>
      <c r="Z270" s="233"/>
      <c r="AA270" s="233"/>
      <c r="AB270" s="42"/>
    </row>
    <row r="271" spans="3:28">
      <c r="C271" s="234"/>
      <c r="D271" s="299">
        <v>44095</v>
      </c>
      <c r="E271" s="421" t="s">
        <v>1288</v>
      </c>
      <c r="F271" s="309">
        <v>1540</v>
      </c>
      <c r="G271" s="165"/>
      <c r="H271" s="234"/>
      <c r="I271" s="234"/>
      <c r="J271" s="234"/>
      <c r="K271" s="234"/>
      <c r="L271" s="234"/>
      <c r="M271" s="234"/>
      <c r="N271" s="234"/>
      <c r="O271" s="234"/>
      <c r="P271" s="234"/>
      <c r="Q271" s="234"/>
      <c r="R271" s="302"/>
      <c r="S271" s="302"/>
      <c r="T271" s="234"/>
      <c r="U271" s="234"/>
      <c r="V271" s="302"/>
      <c r="W271" s="308"/>
      <c r="X271" s="233"/>
      <c r="Y271" s="369"/>
      <c r="Z271" s="233"/>
      <c r="AA271" s="233"/>
      <c r="AB271" s="42"/>
    </row>
    <row r="272" spans="3:28">
      <c r="C272" s="234"/>
      <c r="D272" s="299">
        <v>44095</v>
      </c>
      <c r="E272" s="421" t="s">
        <v>1289</v>
      </c>
      <c r="F272" s="309">
        <v>650</v>
      </c>
      <c r="G272" s="165"/>
      <c r="H272" s="234"/>
      <c r="I272" s="234"/>
      <c r="J272" s="234"/>
      <c r="K272" s="234"/>
      <c r="L272" s="234"/>
      <c r="M272" s="234"/>
      <c r="N272" s="234"/>
      <c r="O272" s="234"/>
      <c r="P272" s="234"/>
      <c r="Q272" s="234"/>
      <c r="R272" s="302"/>
      <c r="S272" s="302"/>
      <c r="T272" s="234"/>
      <c r="U272" s="234"/>
      <c r="V272" s="302"/>
      <c r="W272" s="308"/>
      <c r="X272" s="233"/>
      <c r="Y272" s="369"/>
      <c r="Z272" s="233"/>
      <c r="AA272" s="233"/>
      <c r="AB272" s="42"/>
    </row>
    <row r="273" spans="3:28">
      <c r="C273" s="234"/>
      <c r="D273" s="299">
        <v>44095</v>
      </c>
      <c r="E273" s="421" t="s">
        <v>1290</v>
      </c>
      <c r="F273" s="258"/>
      <c r="G273" s="165">
        <v>51</v>
      </c>
      <c r="H273" s="234"/>
      <c r="I273" s="234"/>
      <c r="J273" s="234"/>
      <c r="K273" s="234"/>
      <c r="L273" s="234"/>
      <c r="M273" s="234"/>
      <c r="N273" s="234"/>
      <c r="O273" s="234"/>
      <c r="P273" s="234"/>
      <c r="Q273" s="234"/>
      <c r="R273" s="302">
        <v>51</v>
      </c>
      <c r="S273" s="302"/>
      <c r="T273" s="234"/>
      <c r="U273" s="234"/>
      <c r="V273" s="302"/>
      <c r="W273" s="308"/>
      <c r="X273" s="233"/>
      <c r="Y273" s="369"/>
      <c r="Z273" s="233"/>
      <c r="AA273" s="233"/>
      <c r="AB273" s="42"/>
    </row>
    <row r="274" spans="3:28">
      <c r="C274" s="234"/>
      <c r="D274" s="299">
        <v>44095</v>
      </c>
      <c r="E274" s="421" t="s">
        <v>673</v>
      </c>
      <c r="F274" s="258"/>
      <c r="G274" s="165">
        <v>1874</v>
      </c>
      <c r="H274" s="234"/>
      <c r="I274" s="234"/>
      <c r="J274" s="234"/>
      <c r="K274" s="234"/>
      <c r="L274" s="234"/>
      <c r="M274" s="234"/>
      <c r="N274" s="234"/>
      <c r="O274" s="234"/>
      <c r="P274" s="234"/>
      <c r="Q274" s="234"/>
      <c r="R274" s="302"/>
      <c r="S274" s="302"/>
      <c r="T274" s="234"/>
      <c r="U274" s="234"/>
      <c r="V274" s="302"/>
      <c r="W274" s="308"/>
      <c r="X274" s="233"/>
      <c r="Y274" s="369"/>
      <c r="Z274" s="233"/>
      <c r="AA274" s="233"/>
      <c r="AB274" s="42"/>
    </row>
    <row r="275" spans="3:28">
      <c r="C275" s="234"/>
      <c r="D275" s="299">
        <v>44095</v>
      </c>
      <c r="E275" s="421" t="s">
        <v>1257</v>
      </c>
      <c r="F275" s="258"/>
      <c r="G275" s="165">
        <v>132</v>
      </c>
      <c r="H275" s="234"/>
      <c r="I275" s="234"/>
      <c r="J275" s="234"/>
      <c r="K275" s="234"/>
      <c r="L275" s="234"/>
      <c r="M275" s="234"/>
      <c r="N275" s="234"/>
      <c r="O275" s="234"/>
      <c r="P275" s="234"/>
      <c r="Q275" s="234"/>
      <c r="R275" s="302"/>
      <c r="S275" s="302"/>
      <c r="T275" s="234"/>
      <c r="U275" s="234"/>
      <c r="V275" s="302"/>
      <c r="W275" s="308"/>
      <c r="X275" s="233"/>
      <c r="Y275" s="369"/>
      <c r="Z275" s="233"/>
      <c r="AA275" s="233"/>
      <c r="AB275" s="42"/>
    </row>
    <row r="276" spans="3:28">
      <c r="C276" s="234"/>
      <c r="D276" s="299">
        <v>44095</v>
      </c>
      <c r="E276" s="421" t="s">
        <v>1258</v>
      </c>
      <c r="F276" s="258"/>
      <c r="G276" s="165">
        <v>133</v>
      </c>
      <c r="H276" s="234"/>
      <c r="I276" s="234"/>
      <c r="J276" s="234"/>
      <c r="K276" s="234"/>
      <c r="L276" s="234"/>
      <c r="M276" s="234"/>
      <c r="N276" s="234"/>
      <c r="O276" s="234"/>
      <c r="P276" s="234"/>
      <c r="Q276" s="234"/>
      <c r="R276" s="302"/>
      <c r="S276" s="302"/>
      <c r="T276" s="234"/>
      <c r="U276" s="234"/>
      <c r="V276" s="302"/>
      <c r="W276" s="308"/>
      <c r="X276" s="233"/>
      <c r="Y276" s="369"/>
      <c r="Z276" s="233"/>
      <c r="AA276" s="233"/>
      <c r="AB276" s="42"/>
    </row>
    <row r="277" spans="3:28">
      <c r="C277" s="234"/>
      <c r="D277" s="299">
        <v>44097</v>
      </c>
      <c r="E277" s="421" t="s">
        <v>495</v>
      </c>
      <c r="F277" s="258">
        <v>1369.1</v>
      </c>
      <c r="G277" s="165"/>
      <c r="H277" s="234"/>
      <c r="I277" s="234"/>
      <c r="J277" s="234"/>
      <c r="K277" s="234"/>
      <c r="L277" s="234"/>
      <c r="M277" s="234"/>
      <c r="N277" s="234"/>
      <c r="O277" s="234"/>
      <c r="P277" s="234"/>
      <c r="Q277" s="234"/>
      <c r="R277" s="302"/>
      <c r="S277" s="302"/>
      <c r="T277" s="234"/>
      <c r="U277" s="234"/>
      <c r="V277" s="302"/>
      <c r="W277" s="308"/>
      <c r="X277" s="233"/>
      <c r="Y277" s="369"/>
      <c r="Z277" s="233"/>
      <c r="AA277" s="233"/>
      <c r="AB277" s="42"/>
    </row>
    <row r="278" spans="3:28">
      <c r="C278" s="234"/>
      <c r="D278" s="299">
        <v>44097</v>
      </c>
      <c r="E278" s="421" t="s">
        <v>495</v>
      </c>
      <c r="F278" s="258">
        <v>1</v>
      </c>
      <c r="G278" s="165"/>
      <c r="H278" s="234"/>
      <c r="I278" s="234"/>
      <c r="J278" s="234"/>
      <c r="K278" s="234"/>
      <c r="L278" s="234"/>
      <c r="M278" s="234"/>
      <c r="N278" s="234"/>
      <c r="O278" s="234"/>
      <c r="P278" s="234"/>
      <c r="Q278" s="234"/>
      <c r="R278" s="302"/>
      <c r="S278" s="302"/>
      <c r="T278" s="234"/>
      <c r="U278" s="234"/>
      <c r="V278" s="302"/>
      <c r="W278" s="308"/>
      <c r="X278" s="233"/>
      <c r="Y278" s="369"/>
      <c r="Z278" s="233"/>
      <c r="AA278" s="233"/>
      <c r="AB278" s="42"/>
    </row>
    <row r="279" spans="3:28">
      <c r="C279" s="234"/>
      <c r="D279" s="299">
        <v>44097</v>
      </c>
      <c r="E279" s="421" t="s">
        <v>495</v>
      </c>
      <c r="F279" s="258">
        <v>73</v>
      </c>
      <c r="G279" s="165"/>
      <c r="H279" s="234"/>
      <c r="I279" s="234"/>
      <c r="J279" s="234"/>
      <c r="K279" s="234"/>
      <c r="L279" s="234"/>
      <c r="M279" s="234"/>
      <c r="N279" s="234"/>
      <c r="O279" s="234"/>
      <c r="P279" s="234"/>
      <c r="Q279" s="234"/>
      <c r="R279" s="302"/>
      <c r="S279" s="302"/>
      <c r="T279" s="234"/>
      <c r="U279" s="234"/>
      <c r="V279" s="302"/>
      <c r="W279" s="308"/>
      <c r="X279" s="233"/>
      <c r="Y279" s="369"/>
      <c r="Z279" s="233"/>
      <c r="AA279" s="233"/>
      <c r="AB279" s="42"/>
    </row>
    <row r="280" spans="3:28">
      <c r="C280" s="234">
        <v>6</v>
      </c>
      <c r="D280" s="299">
        <v>44097</v>
      </c>
      <c r="E280" s="421" t="s">
        <v>1293</v>
      </c>
      <c r="F280" s="258"/>
      <c r="G280" s="165">
        <v>1369.1</v>
      </c>
      <c r="H280" s="234"/>
      <c r="I280" s="234"/>
      <c r="J280" s="234"/>
      <c r="K280" s="234">
        <v>1369</v>
      </c>
      <c r="L280" s="234"/>
      <c r="M280" s="234"/>
      <c r="N280" s="234"/>
      <c r="O280" s="234"/>
      <c r="P280" s="234"/>
      <c r="Q280" s="234"/>
      <c r="R280" s="302"/>
      <c r="S280" s="302"/>
      <c r="T280" s="234"/>
      <c r="U280" s="234"/>
      <c r="V280" s="302"/>
      <c r="W280" s="308"/>
      <c r="X280" s="233"/>
      <c r="Y280" s="369"/>
      <c r="Z280" s="233"/>
      <c r="AA280" s="233"/>
      <c r="AB280" s="42"/>
    </row>
    <row r="281" spans="3:28">
      <c r="C281" s="234"/>
      <c r="D281" s="299">
        <v>44097</v>
      </c>
      <c r="E281" s="421" t="s">
        <v>819</v>
      </c>
      <c r="F281" s="258"/>
      <c r="G281" s="165">
        <v>1</v>
      </c>
      <c r="H281" s="234"/>
      <c r="I281" s="234"/>
      <c r="J281" s="234"/>
      <c r="K281" s="234"/>
      <c r="L281" s="234"/>
      <c r="M281" s="234"/>
      <c r="N281" s="234"/>
      <c r="O281" s="234"/>
      <c r="P281" s="234"/>
      <c r="Q281" s="234"/>
      <c r="R281" s="302"/>
      <c r="S281" s="302"/>
      <c r="T281" s="234"/>
      <c r="U281" s="234">
        <v>1</v>
      </c>
      <c r="V281" s="302"/>
      <c r="W281" s="308"/>
      <c r="X281" s="233"/>
      <c r="Y281" s="369"/>
      <c r="Z281" s="233"/>
      <c r="AA281" s="233"/>
      <c r="AB281" s="42"/>
    </row>
    <row r="282" spans="3:28">
      <c r="C282" s="234"/>
      <c r="D282" s="299">
        <v>44097</v>
      </c>
      <c r="E282" s="421" t="s">
        <v>896</v>
      </c>
      <c r="F282" s="258"/>
      <c r="G282" s="165">
        <v>73</v>
      </c>
      <c r="H282" s="234"/>
      <c r="I282" s="234"/>
      <c r="J282" s="234"/>
      <c r="K282" s="234"/>
      <c r="L282" s="234"/>
      <c r="M282" s="234"/>
      <c r="N282" s="234"/>
      <c r="O282" s="234"/>
      <c r="P282" s="234"/>
      <c r="Q282" s="234"/>
      <c r="R282" s="302">
        <v>73</v>
      </c>
      <c r="S282" s="302"/>
      <c r="T282" s="234"/>
      <c r="U282" s="234"/>
      <c r="V282" s="302"/>
      <c r="W282" s="308"/>
      <c r="X282" s="233"/>
      <c r="Y282" s="369"/>
      <c r="Z282" s="233"/>
      <c r="AA282" s="233"/>
      <c r="AB282" s="42"/>
    </row>
    <row r="283" spans="3:28">
      <c r="C283" s="234"/>
      <c r="D283" s="299">
        <v>44097</v>
      </c>
      <c r="E283" s="421" t="s">
        <v>2854</v>
      </c>
      <c r="F283" s="309">
        <v>1540</v>
      </c>
      <c r="G283" s="165"/>
      <c r="H283" s="234"/>
      <c r="I283" s="234"/>
      <c r="J283" s="234"/>
      <c r="K283" s="234"/>
      <c r="L283" s="234"/>
      <c r="M283" s="234"/>
      <c r="N283" s="234"/>
      <c r="O283" s="234"/>
      <c r="P283" s="234"/>
      <c r="Q283" s="234"/>
      <c r="R283" s="302"/>
      <c r="S283" s="302"/>
      <c r="T283" s="234"/>
      <c r="U283" s="234"/>
      <c r="V283" s="302"/>
      <c r="W283" s="308"/>
      <c r="X283" s="233"/>
      <c r="Y283" s="369"/>
      <c r="Z283" s="233"/>
      <c r="AA283" s="233"/>
      <c r="AB283" s="42"/>
    </row>
    <row r="284" spans="3:28">
      <c r="C284" s="234"/>
      <c r="D284" s="299">
        <v>44097</v>
      </c>
      <c r="E284" s="421" t="s">
        <v>673</v>
      </c>
      <c r="F284" s="258"/>
      <c r="G284" s="165">
        <v>1443.1</v>
      </c>
      <c r="H284" s="234"/>
      <c r="I284" s="234"/>
      <c r="J284" s="234"/>
      <c r="K284" s="234"/>
      <c r="L284" s="234"/>
      <c r="M284" s="234"/>
      <c r="N284" s="234"/>
      <c r="O284" s="234"/>
      <c r="P284" s="234"/>
      <c r="Q284" s="234"/>
      <c r="R284" s="302"/>
      <c r="S284" s="302"/>
      <c r="T284" s="234"/>
      <c r="U284" s="234"/>
      <c r="V284" s="302"/>
      <c r="W284" s="308"/>
      <c r="X284" s="233"/>
      <c r="Y284" s="369"/>
      <c r="Z284" s="233"/>
      <c r="AA284" s="233"/>
      <c r="AB284" s="42"/>
    </row>
    <row r="285" spans="3:28">
      <c r="C285" s="234"/>
      <c r="D285" s="299">
        <v>44097</v>
      </c>
      <c r="E285" s="421" t="s">
        <v>1290</v>
      </c>
      <c r="F285" s="258"/>
      <c r="G285" s="165">
        <v>51</v>
      </c>
      <c r="H285" s="234"/>
      <c r="I285" s="234"/>
      <c r="J285" s="234"/>
      <c r="K285" s="234"/>
      <c r="L285" s="234"/>
      <c r="M285" s="234"/>
      <c r="N285" s="234"/>
      <c r="O285" s="234"/>
      <c r="P285" s="234"/>
      <c r="Q285" s="234"/>
      <c r="R285" s="302">
        <v>51</v>
      </c>
      <c r="S285" s="302"/>
      <c r="T285" s="234"/>
      <c r="U285" s="234"/>
      <c r="V285" s="302"/>
      <c r="W285" s="308"/>
      <c r="X285" s="233"/>
      <c r="Y285" s="369"/>
      <c r="Z285" s="233"/>
      <c r="AA285" s="233"/>
      <c r="AB285" s="42"/>
    </row>
    <row r="286" spans="3:28">
      <c r="C286" s="234"/>
      <c r="D286" s="299">
        <v>44097</v>
      </c>
      <c r="E286" s="421" t="s">
        <v>1257</v>
      </c>
      <c r="F286" s="258"/>
      <c r="G286" s="165">
        <v>23</v>
      </c>
      <c r="H286" s="234"/>
      <c r="I286" s="234"/>
      <c r="J286" s="234"/>
      <c r="K286" s="234"/>
      <c r="L286" s="234"/>
      <c r="M286" s="234"/>
      <c r="N286" s="234"/>
      <c r="O286" s="234"/>
      <c r="P286" s="234"/>
      <c r="Q286" s="234"/>
      <c r="R286" s="302"/>
      <c r="S286" s="302"/>
      <c r="T286" s="234"/>
      <c r="U286" s="234"/>
      <c r="V286" s="302"/>
      <c r="W286" s="308"/>
      <c r="X286" s="233"/>
      <c r="Y286" s="369"/>
      <c r="Z286" s="233"/>
      <c r="AA286" s="233"/>
      <c r="AB286" s="42"/>
    </row>
    <row r="287" spans="3:28">
      <c r="C287" s="234"/>
      <c r="D287" s="299">
        <v>44097</v>
      </c>
      <c r="E287" s="421" t="s">
        <v>1258</v>
      </c>
      <c r="F287" s="258"/>
      <c r="G287" s="165">
        <v>23</v>
      </c>
      <c r="H287" s="234"/>
      <c r="I287" s="234"/>
      <c r="J287" s="234"/>
      <c r="K287" s="234"/>
      <c r="L287" s="234"/>
      <c r="M287" s="234"/>
      <c r="N287" s="234"/>
      <c r="O287" s="234"/>
      <c r="P287" s="234"/>
      <c r="Q287" s="234"/>
      <c r="R287" s="302"/>
      <c r="S287" s="302"/>
      <c r="T287" s="234"/>
      <c r="U287" s="234"/>
      <c r="V287" s="302"/>
      <c r="W287" s="308"/>
      <c r="X287" s="233"/>
      <c r="Y287" s="369"/>
      <c r="Z287" s="233"/>
      <c r="AA287" s="233"/>
      <c r="AB287" s="42"/>
    </row>
    <row r="288" spans="3:28">
      <c r="C288" s="234"/>
      <c r="D288" s="299">
        <v>44098</v>
      </c>
      <c r="E288" s="421" t="s">
        <v>495</v>
      </c>
      <c r="F288" s="258">
        <v>1328</v>
      </c>
      <c r="G288" s="165"/>
      <c r="H288" s="234"/>
      <c r="I288" s="234"/>
      <c r="J288" s="234"/>
      <c r="K288" s="234"/>
      <c r="L288" s="234"/>
      <c r="M288" s="234"/>
      <c r="N288" s="234"/>
      <c r="O288" s="234"/>
      <c r="P288" s="234"/>
      <c r="Q288" s="234"/>
      <c r="R288" s="302"/>
      <c r="S288" s="302"/>
      <c r="T288" s="234"/>
      <c r="U288" s="234"/>
      <c r="V288" s="302"/>
      <c r="W288" s="308"/>
      <c r="X288" s="233"/>
      <c r="Y288" s="369"/>
      <c r="Z288" s="233"/>
      <c r="AA288" s="233"/>
      <c r="AB288" s="42"/>
    </row>
    <row r="289" spans="3:28">
      <c r="C289" s="234"/>
      <c r="D289" s="299">
        <v>44098</v>
      </c>
      <c r="E289" s="421" t="s">
        <v>495</v>
      </c>
      <c r="F289" s="258">
        <v>282</v>
      </c>
      <c r="G289" s="165"/>
      <c r="H289" s="234"/>
      <c r="I289" s="234"/>
      <c r="J289" s="234"/>
      <c r="K289" s="234"/>
      <c r="L289" s="234"/>
      <c r="M289" s="234"/>
      <c r="N289" s="234"/>
      <c r="O289" s="234"/>
      <c r="P289" s="234"/>
      <c r="Q289" s="234"/>
      <c r="R289" s="302"/>
      <c r="S289" s="302"/>
      <c r="T289" s="234"/>
      <c r="U289" s="234"/>
      <c r="V289" s="302"/>
      <c r="W289" s="308"/>
      <c r="X289" s="233"/>
      <c r="Y289" s="369"/>
      <c r="Z289" s="233"/>
      <c r="AA289" s="233"/>
      <c r="AB289" s="42"/>
    </row>
    <row r="290" spans="3:28">
      <c r="C290" s="234"/>
      <c r="D290" s="299">
        <v>44098</v>
      </c>
      <c r="E290" s="421" t="s">
        <v>669</v>
      </c>
      <c r="F290" s="258">
        <v>72</v>
      </c>
      <c r="G290" s="165"/>
      <c r="H290" s="234"/>
      <c r="I290" s="234"/>
      <c r="J290" s="234"/>
      <c r="K290" s="234"/>
      <c r="L290" s="234"/>
      <c r="M290" s="234"/>
      <c r="N290" s="234"/>
      <c r="O290" s="234"/>
      <c r="P290" s="234"/>
      <c r="Q290" s="234"/>
      <c r="R290" s="302"/>
      <c r="S290" s="302"/>
      <c r="T290" s="234"/>
      <c r="U290" s="234"/>
      <c r="V290" s="302"/>
      <c r="W290" s="308"/>
      <c r="X290" s="233"/>
      <c r="Y290" s="369"/>
      <c r="Z290" s="233"/>
      <c r="AA290" s="233"/>
      <c r="AB290" s="42"/>
    </row>
    <row r="291" spans="3:28">
      <c r="C291" s="234"/>
      <c r="D291" s="299">
        <v>44098</v>
      </c>
      <c r="E291" s="421" t="s">
        <v>495</v>
      </c>
      <c r="F291" s="258">
        <v>1</v>
      </c>
      <c r="G291" s="165"/>
      <c r="H291" s="234"/>
      <c r="I291" s="234"/>
      <c r="J291" s="234"/>
      <c r="K291" s="234"/>
      <c r="L291" s="234"/>
      <c r="M291" s="234"/>
      <c r="N291" s="234"/>
      <c r="O291" s="234"/>
      <c r="P291" s="234"/>
      <c r="Q291" s="234"/>
      <c r="R291" s="302"/>
      <c r="S291" s="302"/>
      <c r="T291" s="234"/>
      <c r="U291" s="234"/>
      <c r="V291" s="302"/>
      <c r="W291" s="308"/>
      <c r="X291" s="233"/>
      <c r="Y291" s="369"/>
      <c r="Z291" s="233"/>
      <c r="AA291" s="233"/>
      <c r="AB291" s="42"/>
    </row>
    <row r="292" spans="3:28">
      <c r="C292" s="234">
        <v>8</v>
      </c>
      <c r="D292" s="299">
        <v>44098</v>
      </c>
      <c r="E292" s="421" t="s">
        <v>1294</v>
      </c>
      <c r="F292" s="258"/>
      <c r="G292" s="165">
        <v>1328</v>
      </c>
      <c r="H292" s="234"/>
      <c r="I292" s="234"/>
      <c r="J292" s="234"/>
      <c r="K292" s="234"/>
      <c r="L292" s="234"/>
      <c r="M292" s="234"/>
      <c r="N292" s="234">
        <v>1328</v>
      </c>
      <c r="O292" s="234"/>
      <c r="P292" s="234"/>
      <c r="Q292" s="234"/>
      <c r="R292" s="302"/>
      <c r="S292" s="302"/>
      <c r="T292" s="234"/>
      <c r="U292" s="234"/>
      <c r="V292" s="302"/>
      <c r="W292" s="308"/>
      <c r="X292" s="233"/>
      <c r="Y292" s="369"/>
      <c r="Z292" s="233"/>
      <c r="AA292" s="233"/>
      <c r="AB292" s="42"/>
    </row>
    <row r="293" spans="3:28">
      <c r="C293" s="234"/>
      <c r="D293" s="299">
        <v>44098</v>
      </c>
      <c r="E293" s="421" t="s">
        <v>1295</v>
      </c>
      <c r="F293" s="258"/>
      <c r="G293" s="165">
        <v>282</v>
      </c>
      <c r="H293" s="234"/>
      <c r="I293" s="234"/>
      <c r="J293" s="234"/>
      <c r="K293" s="234">
        <v>282</v>
      </c>
      <c r="L293" s="234"/>
      <c r="M293" s="234"/>
      <c r="N293" s="234"/>
      <c r="O293" s="234"/>
      <c r="P293" s="234"/>
      <c r="Q293" s="234"/>
      <c r="R293" s="302"/>
      <c r="S293" s="302"/>
      <c r="T293" s="234"/>
      <c r="U293" s="234"/>
      <c r="V293" s="302"/>
      <c r="W293" s="308"/>
      <c r="X293" s="233"/>
      <c r="Y293" s="369"/>
      <c r="Z293" s="233"/>
      <c r="AA293" s="233"/>
      <c r="AB293" s="42"/>
    </row>
    <row r="294" spans="3:28">
      <c r="C294" s="234"/>
      <c r="D294" s="299">
        <v>44098</v>
      </c>
      <c r="E294" s="421" t="s">
        <v>819</v>
      </c>
      <c r="F294" s="258"/>
      <c r="G294" s="165">
        <v>1</v>
      </c>
      <c r="H294" s="234"/>
      <c r="I294" s="234"/>
      <c r="J294" s="234"/>
      <c r="K294" s="234"/>
      <c r="L294" s="234"/>
      <c r="M294" s="234"/>
      <c r="N294" s="234"/>
      <c r="O294" s="234"/>
      <c r="P294" s="234"/>
      <c r="Q294" s="234"/>
      <c r="R294" s="302"/>
      <c r="S294" s="302"/>
      <c r="T294" s="234"/>
      <c r="U294" s="234">
        <v>1</v>
      </c>
      <c r="V294" s="302"/>
      <c r="W294" s="308"/>
      <c r="X294" s="233"/>
      <c r="Y294" s="369"/>
      <c r="Z294" s="233"/>
      <c r="AA294" s="233"/>
      <c r="AB294" s="42"/>
    </row>
    <row r="295" spans="3:28">
      <c r="C295" s="234"/>
      <c r="D295" s="299">
        <v>44098</v>
      </c>
      <c r="E295" s="421" t="s">
        <v>1296</v>
      </c>
      <c r="F295" s="258"/>
      <c r="G295" s="165">
        <v>72</v>
      </c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302">
        <v>72</v>
      </c>
      <c r="S295" s="302"/>
      <c r="T295" s="234"/>
      <c r="U295" s="234"/>
      <c r="V295" s="302"/>
      <c r="W295" s="308"/>
      <c r="X295" s="233"/>
      <c r="Y295" s="369"/>
      <c r="Z295" s="233"/>
      <c r="AA295" s="233"/>
      <c r="AB295" s="42"/>
    </row>
    <row r="296" spans="3:28">
      <c r="C296" s="234"/>
      <c r="D296" s="299">
        <v>44098</v>
      </c>
      <c r="E296" s="421" t="s">
        <v>1297</v>
      </c>
      <c r="F296" s="309">
        <v>1135</v>
      </c>
      <c r="G296" s="165"/>
      <c r="H296" s="234"/>
      <c r="I296" s="234"/>
      <c r="J296" s="234"/>
      <c r="K296" s="234"/>
      <c r="L296" s="234"/>
      <c r="M296" s="234"/>
      <c r="N296" s="234"/>
      <c r="O296" s="234"/>
      <c r="P296" s="234"/>
      <c r="Q296" s="234"/>
      <c r="R296" s="302"/>
      <c r="S296" s="302"/>
      <c r="T296" s="234"/>
      <c r="U296" s="234"/>
      <c r="V296" s="302"/>
      <c r="W296" s="308"/>
      <c r="X296" s="233"/>
      <c r="Y296" s="369"/>
      <c r="Z296" s="233"/>
      <c r="AA296" s="233"/>
      <c r="AB296" s="42"/>
    </row>
    <row r="297" spans="3:28">
      <c r="C297" s="234"/>
      <c r="D297" s="299">
        <v>44098</v>
      </c>
      <c r="E297" s="421" t="s">
        <v>1298</v>
      </c>
      <c r="F297" s="309">
        <v>660</v>
      </c>
      <c r="G297" s="165"/>
      <c r="H297" s="234"/>
      <c r="I297" s="234"/>
      <c r="J297" s="234"/>
      <c r="K297" s="234"/>
      <c r="L297" s="234"/>
      <c r="M297" s="234"/>
      <c r="N297" s="234"/>
      <c r="O297" s="234"/>
      <c r="P297" s="234"/>
      <c r="Q297" s="234"/>
      <c r="R297" s="302"/>
      <c r="S297" s="302"/>
      <c r="T297" s="234"/>
      <c r="U297" s="234"/>
      <c r="V297" s="302"/>
      <c r="W297" s="308"/>
      <c r="X297" s="233"/>
      <c r="Y297" s="369"/>
      <c r="Z297" s="233"/>
      <c r="AA297" s="233"/>
      <c r="AB297" s="42"/>
    </row>
    <row r="298" spans="3:28">
      <c r="C298" s="234"/>
      <c r="D298" s="299">
        <v>44098</v>
      </c>
      <c r="E298" s="421" t="s">
        <v>673</v>
      </c>
      <c r="F298" s="258"/>
      <c r="G298" s="165">
        <v>1611</v>
      </c>
      <c r="H298" s="234"/>
      <c r="I298" s="234"/>
      <c r="J298" s="234"/>
      <c r="K298" s="234"/>
      <c r="L298" s="234"/>
      <c r="M298" s="234"/>
      <c r="N298" s="234"/>
      <c r="O298" s="234"/>
      <c r="P298" s="234"/>
      <c r="Q298" s="234"/>
      <c r="R298" s="302"/>
      <c r="S298" s="302"/>
      <c r="T298" s="234"/>
      <c r="U298" s="234"/>
      <c r="V298" s="302"/>
      <c r="W298" s="308"/>
      <c r="X298" s="233"/>
      <c r="Y298" s="369"/>
      <c r="Z298" s="233"/>
      <c r="AA298" s="233"/>
      <c r="AB298" s="42"/>
    </row>
    <row r="299" spans="3:28">
      <c r="C299" s="234"/>
      <c r="D299" s="299">
        <v>44098</v>
      </c>
      <c r="E299" s="421" t="s">
        <v>674</v>
      </c>
      <c r="F299" s="258"/>
      <c r="G299" s="165">
        <v>72</v>
      </c>
      <c r="H299" s="234"/>
      <c r="I299" s="234"/>
      <c r="J299" s="234"/>
      <c r="K299" s="234"/>
      <c r="L299" s="234"/>
      <c r="M299" s="234"/>
      <c r="N299" s="234"/>
      <c r="O299" s="234"/>
      <c r="P299" s="234"/>
      <c r="Q299" s="234"/>
      <c r="R299" s="302"/>
      <c r="S299" s="302"/>
      <c r="T299" s="234"/>
      <c r="U299" s="234"/>
      <c r="V299" s="302"/>
      <c r="W299" s="308"/>
      <c r="X299" s="233"/>
      <c r="Y299" s="369"/>
      <c r="Z299" s="233"/>
      <c r="AA299" s="233"/>
      <c r="AB299" s="42"/>
    </row>
    <row r="300" spans="3:28">
      <c r="C300" s="234"/>
      <c r="D300" s="299">
        <v>44098</v>
      </c>
      <c r="E300" s="421" t="s">
        <v>1257</v>
      </c>
      <c r="F300" s="258"/>
      <c r="G300" s="165">
        <v>56</v>
      </c>
      <c r="H300" s="234"/>
      <c r="I300" s="234"/>
      <c r="J300" s="234"/>
      <c r="K300" s="234"/>
      <c r="L300" s="234"/>
      <c r="M300" s="234"/>
      <c r="N300" s="234"/>
      <c r="O300" s="234"/>
      <c r="P300" s="234"/>
      <c r="Q300" s="234"/>
      <c r="R300" s="302"/>
      <c r="S300" s="302"/>
      <c r="T300" s="234"/>
      <c r="U300" s="234"/>
      <c r="V300" s="302"/>
      <c r="W300" s="308"/>
      <c r="X300" s="233"/>
      <c r="Y300" s="369"/>
      <c r="Z300" s="233"/>
      <c r="AA300" s="233"/>
      <c r="AB300" s="42"/>
    </row>
    <row r="301" spans="3:28">
      <c r="C301" s="323"/>
      <c r="D301" s="324">
        <v>44098</v>
      </c>
      <c r="E301" s="426" t="s">
        <v>1258</v>
      </c>
      <c r="F301" s="257"/>
      <c r="G301" s="325">
        <v>55.9</v>
      </c>
      <c r="H301" s="323"/>
      <c r="I301" s="323"/>
      <c r="J301" s="323"/>
      <c r="K301" s="323"/>
      <c r="L301" s="323"/>
      <c r="M301" s="323"/>
      <c r="N301" s="323"/>
      <c r="O301" s="323"/>
      <c r="P301" s="323"/>
      <c r="Q301" s="323"/>
      <c r="R301" s="326"/>
      <c r="S301" s="326"/>
      <c r="T301" s="323"/>
      <c r="U301" s="323"/>
      <c r="V301" s="326"/>
      <c r="W301" s="327"/>
      <c r="X301" s="328"/>
      <c r="Y301" s="370"/>
      <c r="Z301" s="233"/>
      <c r="AA301" s="233"/>
      <c r="AB301" s="42"/>
    </row>
    <row r="302" spans="3:28">
      <c r="C302" s="252"/>
      <c r="D302" s="329">
        <v>44116</v>
      </c>
      <c r="E302" s="427" t="s">
        <v>495</v>
      </c>
      <c r="F302" s="330">
        <v>1010</v>
      </c>
      <c r="G302" s="252"/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196"/>
      <c r="X302" s="196"/>
      <c r="Y302" s="371"/>
      <c r="Z302" s="196"/>
      <c r="AA302" s="196"/>
      <c r="AB302" s="42"/>
    </row>
    <row r="303" spans="3:28">
      <c r="C303" s="252">
        <v>5</v>
      </c>
      <c r="D303" s="329">
        <v>44116</v>
      </c>
      <c r="E303" s="427" t="s">
        <v>1478</v>
      </c>
      <c r="F303" s="330"/>
      <c r="G303" s="252">
        <v>1010</v>
      </c>
      <c r="H303" s="252"/>
      <c r="I303" s="252"/>
      <c r="J303" s="252"/>
      <c r="K303" s="252"/>
      <c r="L303" s="252"/>
      <c r="M303" s="252"/>
      <c r="N303" s="252">
        <v>1010</v>
      </c>
      <c r="O303" s="252"/>
      <c r="P303" s="252"/>
      <c r="Q303" s="252"/>
      <c r="R303" s="252"/>
      <c r="S303" s="252"/>
      <c r="T303" s="252"/>
      <c r="U303" s="252"/>
      <c r="V303" s="252"/>
      <c r="W303" s="196"/>
      <c r="X303" s="196"/>
      <c r="Y303" s="371"/>
      <c r="Z303" s="196"/>
      <c r="AA303" s="196"/>
      <c r="AB303" s="42"/>
    </row>
    <row r="304" spans="3:28">
      <c r="C304" s="252"/>
      <c r="D304" s="329">
        <v>44116</v>
      </c>
      <c r="E304" s="427" t="s">
        <v>2855</v>
      </c>
      <c r="F304" s="330">
        <v>1135</v>
      </c>
      <c r="G304" s="252"/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196"/>
      <c r="X304" s="196"/>
      <c r="Y304" s="371"/>
      <c r="Z304" s="196"/>
      <c r="AA304" s="196"/>
      <c r="AB304" s="42"/>
    </row>
    <row r="305" spans="3:28">
      <c r="C305" s="252"/>
      <c r="D305" s="329">
        <v>44116</v>
      </c>
      <c r="E305" s="427" t="s">
        <v>673</v>
      </c>
      <c r="F305" s="330"/>
      <c r="G305" s="252">
        <v>1010</v>
      </c>
      <c r="H305" s="252"/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196"/>
      <c r="X305" s="196"/>
      <c r="Y305" s="371"/>
      <c r="Z305" s="196"/>
      <c r="AA305" s="196"/>
      <c r="AB305" s="42"/>
    </row>
    <row r="306" spans="3:28">
      <c r="C306" s="252"/>
      <c r="D306" s="329">
        <v>44120</v>
      </c>
      <c r="E306" s="427" t="s">
        <v>495</v>
      </c>
      <c r="F306" s="330">
        <v>1642</v>
      </c>
      <c r="G306" s="252"/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196"/>
      <c r="X306" s="196"/>
      <c r="Y306" s="371"/>
      <c r="Z306" s="196"/>
      <c r="AA306" s="196"/>
      <c r="AB306" s="42"/>
    </row>
    <row r="307" spans="3:28">
      <c r="C307" s="252"/>
      <c r="D307" s="329">
        <v>44120</v>
      </c>
      <c r="E307" s="427" t="s">
        <v>495</v>
      </c>
      <c r="F307" s="330">
        <v>74</v>
      </c>
      <c r="G307" s="252"/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196"/>
      <c r="X307" s="196"/>
      <c r="Y307" s="371"/>
      <c r="Z307" s="196"/>
      <c r="AA307" s="196"/>
      <c r="AB307" s="42"/>
    </row>
    <row r="308" spans="3:28">
      <c r="C308" s="252">
        <v>5</v>
      </c>
      <c r="D308" s="329">
        <v>44120</v>
      </c>
      <c r="E308" s="427" t="s">
        <v>1479</v>
      </c>
      <c r="F308" s="330"/>
      <c r="G308" s="252">
        <v>1642</v>
      </c>
      <c r="H308" s="252"/>
      <c r="I308" s="252"/>
      <c r="J308" s="252"/>
      <c r="K308" s="252">
        <v>1642</v>
      </c>
      <c r="L308" s="252"/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196"/>
      <c r="X308" s="196"/>
      <c r="Y308" s="371"/>
      <c r="Z308" s="196"/>
      <c r="AA308" s="196"/>
      <c r="AB308" s="42"/>
    </row>
    <row r="309" spans="3:28">
      <c r="C309" s="252"/>
      <c r="D309" s="329">
        <v>44120</v>
      </c>
      <c r="E309" s="427" t="s">
        <v>896</v>
      </c>
      <c r="F309" s="330"/>
      <c r="G309" s="252">
        <v>74</v>
      </c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>
        <v>74</v>
      </c>
      <c r="S309" s="252"/>
      <c r="T309" s="252"/>
      <c r="U309" s="252"/>
      <c r="V309" s="252"/>
      <c r="W309" s="196"/>
      <c r="X309" s="196"/>
      <c r="Y309" s="371"/>
      <c r="Z309" s="196"/>
      <c r="AA309" s="196"/>
      <c r="AB309" s="42"/>
    </row>
    <row r="310" spans="3:28">
      <c r="C310" s="252"/>
      <c r="D310" s="329">
        <v>44120</v>
      </c>
      <c r="E310" s="427" t="s">
        <v>1480</v>
      </c>
      <c r="F310" s="330"/>
      <c r="G310" s="252">
        <v>56</v>
      </c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>
        <v>56</v>
      </c>
      <c r="S310" s="252"/>
      <c r="T310" s="252"/>
      <c r="U310" s="252"/>
      <c r="V310" s="252"/>
      <c r="W310" s="196"/>
      <c r="X310" s="196"/>
      <c r="Y310" s="371"/>
      <c r="Z310" s="196"/>
      <c r="AA310" s="196"/>
      <c r="AB310" s="42"/>
    </row>
    <row r="311" spans="3:28">
      <c r="C311" s="252"/>
      <c r="D311" s="329">
        <v>44120</v>
      </c>
      <c r="E311" s="427" t="s">
        <v>2856</v>
      </c>
      <c r="F311" s="330">
        <v>1813</v>
      </c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196"/>
      <c r="X311" s="196"/>
      <c r="Y311" s="371"/>
      <c r="Z311" s="196"/>
      <c r="AA311" s="196"/>
      <c r="AB311" s="42"/>
    </row>
    <row r="312" spans="3:28">
      <c r="C312" s="252"/>
      <c r="D312" s="329">
        <v>44120</v>
      </c>
      <c r="E312" s="427" t="s">
        <v>673</v>
      </c>
      <c r="F312" s="330"/>
      <c r="G312" s="252">
        <v>1716</v>
      </c>
      <c r="H312" s="252"/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196"/>
      <c r="X312" s="196"/>
      <c r="Y312" s="371"/>
      <c r="Z312" s="196"/>
      <c r="AA312" s="196"/>
      <c r="AB312" s="42"/>
    </row>
    <row r="313" spans="3:28">
      <c r="C313" s="252"/>
      <c r="D313" s="329">
        <v>44123</v>
      </c>
      <c r="E313" s="427" t="s">
        <v>495</v>
      </c>
      <c r="F313" s="330">
        <v>594</v>
      </c>
      <c r="G313" s="252"/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196"/>
      <c r="X313" s="196"/>
      <c r="Y313" s="371"/>
      <c r="Z313" s="196"/>
      <c r="AA313" s="196"/>
      <c r="AB313" s="42"/>
    </row>
    <row r="314" spans="3:28">
      <c r="C314" s="252">
        <v>2</v>
      </c>
      <c r="D314" s="329">
        <v>44123</v>
      </c>
      <c r="E314" s="427" t="s">
        <v>1481</v>
      </c>
      <c r="F314" s="330"/>
      <c r="G314" s="252">
        <v>594</v>
      </c>
      <c r="H314" s="252"/>
      <c r="I314" s="252"/>
      <c r="J314" s="252"/>
      <c r="K314" s="252"/>
      <c r="L314" s="252"/>
      <c r="M314" s="252"/>
      <c r="N314" s="252">
        <v>594</v>
      </c>
      <c r="O314" s="252"/>
      <c r="P314" s="252"/>
      <c r="Q314" s="252"/>
      <c r="R314" s="252"/>
      <c r="S314" s="252"/>
      <c r="T314" s="252"/>
      <c r="U314" s="252"/>
      <c r="V314" s="252"/>
      <c r="W314" s="196"/>
      <c r="X314" s="196"/>
      <c r="Y314" s="371"/>
      <c r="Z314" s="196"/>
      <c r="AA314" s="196"/>
      <c r="AB314" s="42"/>
    </row>
    <row r="315" spans="3:28">
      <c r="C315" s="252"/>
      <c r="D315" s="329">
        <v>44123</v>
      </c>
      <c r="E315" s="427" t="s">
        <v>1482</v>
      </c>
      <c r="F315" s="330">
        <v>780</v>
      </c>
      <c r="G315" s="252"/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196"/>
      <c r="X315" s="196"/>
      <c r="Y315" s="371"/>
      <c r="Z315" s="196"/>
      <c r="AA315" s="196"/>
      <c r="AB315" s="42"/>
    </row>
    <row r="316" spans="3:28">
      <c r="C316" s="252"/>
      <c r="D316" s="329">
        <v>44123</v>
      </c>
      <c r="E316" s="427" t="s">
        <v>673</v>
      </c>
      <c r="F316" s="330"/>
      <c r="G316" s="252">
        <v>594</v>
      </c>
      <c r="H316" s="252"/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196"/>
      <c r="X316" s="196"/>
      <c r="Y316" s="371"/>
      <c r="Z316" s="196"/>
      <c r="AA316" s="196"/>
      <c r="AB316" s="42"/>
    </row>
    <row r="317" spans="3:28">
      <c r="C317" s="252"/>
      <c r="D317" s="329">
        <v>44125</v>
      </c>
      <c r="E317" s="427" t="s">
        <v>495</v>
      </c>
      <c r="F317" s="330">
        <v>668</v>
      </c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196"/>
      <c r="X317" s="196"/>
      <c r="Y317" s="371"/>
      <c r="Z317" s="196"/>
      <c r="AA317" s="196"/>
      <c r="AB317" s="42"/>
    </row>
    <row r="318" spans="3:28">
      <c r="C318" s="252"/>
      <c r="D318" s="329">
        <v>44125</v>
      </c>
      <c r="E318" s="427" t="s">
        <v>495</v>
      </c>
      <c r="F318" s="330">
        <v>99</v>
      </c>
      <c r="G318" s="252"/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196"/>
      <c r="X318" s="196"/>
      <c r="Y318" s="371"/>
      <c r="Z318" s="196"/>
      <c r="AA318" s="196"/>
      <c r="AB318" s="42"/>
    </row>
    <row r="319" spans="3:28">
      <c r="C319" s="252"/>
      <c r="D319" s="329">
        <v>44125</v>
      </c>
      <c r="E319" s="427" t="s">
        <v>669</v>
      </c>
      <c r="F319" s="330">
        <v>58</v>
      </c>
      <c r="G319" s="252"/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196"/>
      <c r="X319" s="196"/>
      <c r="Y319" s="371"/>
      <c r="Z319" s="196"/>
      <c r="AA319" s="196"/>
      <c r="AB319" s="42"/>
    </row>
    <row r="320" spans="3:28">
      <c r="C320" s="252"/>
      <c r="D320" s="329">
        <v>44125</v>
      </c>
      <c r="E320" s="427" t="s">
        <v>1483</v>
      </c>
      <c r="F320" s="330"/>
      <c r="G320" s="252">
        <v>668</v>
      </c>
      <c r="H320" s="252"/>
      <c r="I320" s="252"/>
      <c r="J320" s="252"/>
      <c r="K320" s="252"/>
      <c r="L320" s="252"/>
      <c r="M320" s="252"/>
      <c r="N320" s="252">
        <v>668</v>
      </c>
      <c r="O320" s="252"/>
      <c r="P320" s="252"/>
      <c r="Q320" s="252"/>
      <c r="R320" s="252"/>
      <c r="S320" s="252"/>
      <c r="T320" s="252"/>
      <c r="U320" s="252"/>
      <c r="V320" s="252"/>
      <c r="W320" s="196"/>
      <c r="X320" s="196"/>
      <c r="Y320" s="371"/>
      <c r="Z320" s="196"/>
      <c r="AA320" s="196"/>
      <c r="AB320" s="42"/>
    </row>
    <row r="321" spans="3:28">
      <c r="C321" s="252"/>
      <c r="D321" s="329">
        <v>44125</v>
      </c>
      <c r="E321" s="427" t="s">
        <v>1484</v>
      </c>
      <c r="F321" s="330"/>
      <c r="G321" s="252">
        <v>99</v>
      </c>
      <c r="H321" s="252"/>
      <c r="I321" s="252"/>
      <c r="J321" s="252"/>
      <c r="K321" s="252">
        <v>98</v>
      </c>
      <c r="L321" s="252"/>
      <c r="M321" s="252"/>
      <c r="N321" s="252"/>
      <c r="O321" s="252"/>
      <c r="P321" s="252"/>
      <c r="Q321" s="252"/>
      <c r="R321" s="252"/>
      <c r="S321" s="252"/>
      <c r="T321" s="252"/>
      <c r="U321" s="252">
        <v>1</v>
      </c>
      <c r="V321" s="252"/>
      <c r="W321" s="196"/>
      <c r="X321" s="196"/>
      <c r="Y321" s="371"/>
      <c r="Z321" s="196"/>
      <c r="AA321" s="196"/>
      <c r="AB321" s="42"/>
    </row>
    <row r="322" spans="3:28">
      <c r="C322" s="252"/>
      <c r="D322" s="329">
        <v>44125</v>
      </c>
      <c r="E322" s="427" t="s">
        <v>1485</v>
      </c>
      <c r="F322" s="330"/>
      <c r="G322" s="252">
        <v>56</v>
      </c>
      <c r="H322" s="252"/>
      <c r="I322" s="252"/>
      <c r="J322" s="252"/>
      <c r="K322" s="252"/>
      <c r="L322" s="252"/>
      <c r="M322" s="252"/>
      <c r="N322" s="252"/>
      <c r="O322" s="252"/>
      <c r="P322" s="252"/>
      <c r="Q322" s="252"/>
      <c r="R322" s="252">
        <v>56</v>
      </c>
      <c r="S322" s="252"/>
      <c r="T322" s="252"/>
      <c r="U322" s="252"/>
      <c r="V322" s="252"/>
      <c r="W322" s="196"/>
      <c r="X322" s="196"/>
      <c r="Y322" s="371"/>
      <c r="Z322" s="196"/>
      <c r="AA322" s="196"/>
      <c r="AB322" s="42"/>
    </row>
    <row r="323" spans="3:28">
      <c r="C323" s="252"/>
      <c r="D323" s="329">
        <v>44125</v>
      </c>
      <c r="E323" s="427" t="s">
        <v>1297</v>
      </c>
      <c r="F323" s="330">
        <v>2028</v>
      </c>
      <c r="G323" s="252"/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196"/>
      <c r="X323" s="196"/>
      <c r="Y323" s="371"/>
      <c r="Z323" s="196"/>
      <c r="AA323" s="196"/>
      <c r="AB323" s="42"/>
    </row>
    <row r="324" spans="3:28">
      <c r="C324" s="252"/>
      <c r="D324" s="329">
        <v>44125</v>
      </c>
      <c r="E324" s="427" t="s">
        <v>673</v>
      </c>
      <c r="F324" s="330"/>
      <c r="G324" s="252">
        <v>767</v>
      </c>
      <c r="H324" s="252"/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196"/>
      <c r="X324" s="196"/>
      <c r="Y324" s="371"/>
      <c r="Z324" s="196"/>
      <c r="AA324" s="196"/>
      <c r="AB324" s="42"/>
    </row>
    <row r="325" spans="3:28">
      <c r="C325" s="252"/>
      <c r="D325" s="329">
        <v>44125</v>
      </c>
      <c r="E325" s="427" t="s">
        <v>674</v>
      </c>
      <c r="F325" s="330"/>
      <c r="G325" s="252">
        <v>58</v>
      </c>
      <c r="H325" s="252"/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196"/>
      <c r="X325" s="196"/>
      <c r="Y325" s="371"/>
      <c r="Z325" s="196"/>
      <c r="AA325" s="196"/>
      <c r="AB325" s="42"/>
    </row>
    <row r="326" spans="3:28">
      <c r="C326" s="252">
        <v>5</v>
      </c>
      <c r="D326" s="329">
        <v>44125</v>
      </c>
      <c r="E326" s="427" t="s">
        <v>907</v>
      </c>
      <c r="F326" s="330"/>
      <c r="G326" s="252">
        <v>1103</v>
      </c>
      <c r="H326" s="252"/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>
        <v>-1100</v>
      </c>
      <c r="U326" s="252"/>
      <c r="V326" s="252"/>
      <c r="W326" s="196"/>
      <c r="X326" s="196"/>
      <c r="Y326" s="371"/>
      <c r="Z326" s="196"/>
      <c r="AA326" s="196"/>
      <c r="AB326" s="42"/>
    </row>
    <row r="327" spans="3:28">
      <c r="C327" s="252"/>
      <c r="D327" s="329">
        <v>44134</v>
      </c>
      <c r="E327" s="427" t="s">
        <v>1486</v>
      </c>
      <c r="F327" s="330"/>
      <c r="G327" s="252">
        <v>227</v>
      </c>
      <c r="H327" s="252"/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196"/>
      <c r="X327" s="196"/>
      <c r="Y327" s="371"/>
      <c r="Z327" s="196"/>
      <c r="AA327" s="196"/>
      <c r="AB327" s="42"/>
    </row>
    <row r="328" spans="3:28">
      <c r="C328" s="252"/>
      <c r="D328" s="329">
        <v>44134</v>
      </c>
      <c r="E328" s="427" t="s">
        <v>1487</v>
      </c>
      <c r="F328" s="330"/>
      <c r="G328" s="252">
        <v>227</v>
      </c>
      <c r="H328" s="252"/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196"/>
      <c r="X328" s="196"/>
      <c r="Y328" s="371"/>
      <c r="Z328" s="196"/>
      <c r="AA328" s="196"/>
      <c r="AB328" s="42"/>
    </row>
    <row r="329" spans="3:28">
      <c r="C329" s="142"/>
      <c r="D329" s="346">
        <v>44137</v>
      </c>
      <c r="E329" s="428" t="s">
        <v>495</v>
      </c>
      <c r="F329" s="347">
        <v>1005</v>
      </c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42"/>
      <c r="X329" s="42"/>
      <c r="Y329" s="367"/>
      <c r="Z329" s="143"/>
      <c r="AA329" s="42"/>
      <c r="AB329" s="42"/>
    </row>
    <row r="330" spans="3:28">
      <c r="C330" s="142"/>
      <c r="D330" s="346">
        <v>44137</v>
      </c>
      <c r="E330" s="428" t="s">
        <v>669</v>
      </c>
      <c r="F330" s="347">
        <v>125</v>
      </c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42"/>
      <c r="X330" s="42"/>
      <c r="Y330" s="367"/>
      <c r="Z330" s="143"/>
      <c r="AA330" s="42"/>
      <c r="AB330" s="42"/>
    </row>
    <row r="331" spans="3:28">
      <c r="C331" s="142"/>
      <c r="D331" s="346">
        <v>44137</v>
      </c>
      <c r="E331" s="428" t="s">
        <v>495</v>
      </c>
      <c r="F331" s="347">
        <v>215</v>
      </c>
      <c r="G331" s="142"/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42"/>
      <c r="X331" s="42"/>
      <c r="Y331" s="367"/>
      <c r="Z331" s="143"/>
      <c r="AA331" s="42"/>
      <c r="AB331" s="42"/>
    </row>
    <row r="332" spans="3:28">
      <c r="C332" s="142">
        <v>1</v>
      </c>
      <c r="D332" s="346">
        <v>44137</v>
      </c>
      <c r="E332" s="428" t="s">
        <v>1489</v>
      </c>
      <c r="F332" s="347"/>
      <c r="G332" s="142">
        <v>343.44</v>
      </c>
      <c r="H332" s="142"/>
      <c r="I332" s="142"/>
      <c r="J332" s="142"/>
      <c r="K332" s="142"/>
      <c r="L332" s="142">
        <v>343.44</v>
      </c>
      <c r="M332" s="142"/>
      <c r="N332" s="142"/>
      <c r="O332" s="142"/>
      <c r="P332" s="142"/>
      <c r="Q332" s="142"/>
      <c r="R332" s="142"/>
      <c r="S332" s="142"/>
      <c r="T332" s="142"/>
      <c r="U332" s="142"/>
      <c r="V332" s="142"/>
      <c r="W332" s="42"/>
      <c r="X332" s="42"/>
      <c r="Y332" s="367"/>
      <c r="Z332" s="143"/>
      <c r="AA332" s="42"/>
      <c r="AB332" s="42"/>
    </row>
    <row r="333" spans="3:28">
      <c r="C333" s="142">
        <v>3</v>
      </c>
      <c r="D333" s="346">
        <v>44137</v>
      </c>
      <c r="E333" s="428" t="s">
        <v>1490</v>
      </c>
      <c r="F333" s="347"/>
      <c r="G333" s="142">
        <v>786.56</v>
      </c>
      <c r="H333" s="142"/>
      <c r="I333" s="142"/>
      <c r="J333" s="142"/>
      <c r="K333" s="142"/>
      <c r="L333" s="142">
        <v>786.56</v>
      </c>
      <c r="M333" s="142"/>
      <c r="N333" s="142"/>
      <c r="O333" s="142"/>
      <c r="P333" s="142"/>
      <c r="Q333" s="142"/>
      <c r="R333" s="142"/>
      <c r="S333" s="142"/>
      <c r="T333" s="142"/>
      <c r="U333" s="142"/>
      <c r="V333" s="142"/>
      <c r="W333" s="42"/>
      <c r="X333" s="42"/>
      <c r="Y333" s="367"/>
      <c r="Z333" s="143"/>
      <c r="AA333" s="42"/>
      <c r="AB333" s="42"/>
    </row>
    <row r="334" spans="3:28">
      <c r="C334" s="142">
        <v>1.5</v>
      </c>
      <c r="D334" s="346">
        <v>44137</v>
      </c>
      <c r="E334" s="428" t="s">
        <v>1491</v>
      </c>
      <c r="F334" s="347"/>
      <c r="G334" s="142">
        <v>215</v>
      </c>
      <c r="H334" s="142"/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42"/>
      <c r="X334" s="42"/>
      <c r="Y334" s="367"/>
      <c r="Z334" s="143">
        <v>215</v>
      </c>
      <c r="AA334" s="42"/>
      <c r="AB334" s="42"/>
    </row>
    <row r="335" spans="3:28">
      <c r="C335" s="142"/>
      <c r="D335" s="346">
        <v>44137</v>
      </c>
      <c r="E335" s="428" t="s">
        <v>2857</v>
      </c>
      <c r="F335" s="347">
        <v>1496</v>
      </c>
      <c r="G335" s="142"/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42"/>
      <c r="X335" s="42"/>
      <c r="Y335" s="367"/>
      <c r="Z335" s="143"/>
      <c r="AA335" s="42"/>
      <c r="AB335" s="42"/>
    </row>
    <row r="336" spans="3:28">
      <c r="C336" s="142"/>
      <c r="D336" s="346">
        <v>44137</v>
      </c>
      <c r="E336" s="428" t="s">
        <v>673</v>
      </c>
      <c r="F336" s="347"/>
      <c r="G336" s="142">
        <v>1220</v>
      </c>
      <c r="H336" s="142"/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42"/>
      <c r="X336" s="42"/>
      <c r="Y336" s="367"/>
      <c r="Z336" s="143"/>
      <c r="AA336" s="42"/>
      <c r="AB336" s="42"/>
    </row>
    <row r="337" spans="3:28">
      <c r="C337" s="142"/>
      <c r="D337" s="346">
        <v>44137</v>
      </c>
      <c r="E337" s="428" t="s">
        <v>674</v>
      </c>
      <c r="F337" s="347"/>
      <c r="G337" s="142">
        <v>125</v>
      </c>
      <c r="H337" s="142"/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42"/>
      <c r="X337" s="42"/>
      <c r="Y337" s="367"/>
      <c r="Z337" s="143"/>
      <c r="AA337" s="42"/>
      <c r="AB337" s="42"/>
    </row>
    <row r="338" spans="3:28">
      <c r="C338" s="142"/>
      <c r="D338" s="346">
        <v>44137</v>
      </c>
      <c r="E338" s="428" t="s">
        <v>1492</v>
      </c>
      <c r="F338" s="347"/>
      <c r="G338" s="142">
        <v>151</v>
      </c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42"/>
      <c r="X338" s="42"/>
      <c r="Y338" s="367"/>
      <c r="Z338" s="143"/>
      <c r="AA338" s="42"/>
      <c r="AB338" s="42"/>
    </row>
    <row r="339" spans="3:28">
      <c r="C339" s="142"/>
      <c r="D339" s="346">
        <v>44141</v>
      </c>
      <c r="E339" s="428" t="s">
        <v>495</v>
      </c>
      <c r="F339" s="347">
        <v>5646.95</v>
      </c>
      <c r="G339" s="142"/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42"/>
      <c r="X339" s="42"/>
      <c r="Y339" s="367"/>
      <c r="Z339" s="143"/>
      <c r="AA339" s="42"/>
      <c r="AB339" s="42"/>
    </row>
    <row r="340" spans="3:28">
      <c r="C340" s="142">
        <v>2</v>
      </c>
      <c r="D340" s="346">
        <v>44142</v>
      </c>
      <c r="E340" s="428" t="s">
        <v>1500</v>
      </c>
      <c r="F340" s="347"/>
      <c r="G340" s="142">
        <v>875.78</v>
      </c>
      <c r="H340" s="142"/>
      <c r="I340" s="142"/>
      <c r="J340" s="142"/>
      <c r="K340" s="142">
        <v>875.78</v>
      </c>
      <c r="L340" s="142"/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42"/>
      <c r="X340" s="42"/>
      <c r="Y340" s="367"/>
      <c r="Z340" s="143"/>
      <c r="AA340" s="42"/>
      <c r="AB340" s="42"/>
    </row>
    <row r="341" spans="3:28">
      <c r="C341" s="142">
        <v>8</v>
      </c>
      <c r="D341" s="346">
        <v>44142</v>
      </c>
      <c r="E341" s="428" t="s">
        <v>1493</v>
      </c>
      <c r="F341" s="347"/>
      <c r="G341" s="142">
        <v>2178.2399999999998</v>
      </c>
      <c r="H341" s="142"/>
      <c r="I341" s="142"/>
      <c r="J341" s="142"/>
      <c r="K341" s="142">
        <v>2178.2399999999998</v>
      </c>
      <c r="L341" s="142"/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42"/>
      <c r="X341" s="42"/>
      <c r="Y341" s="367"/>
      <c r="Z341" s="143"/>
      <c r="AA341" s="42"/>
      <c r="AB341" s="42"/>
    </row>
    <row r="342" spans="3:28">
      <c r="C342" s="142"/>
      <c r="D342" s="346">
        <v>44142</v>
      </c>
      <c r="E342" s="428" t="s">
        <v>1495</v>
      </c>
      <c r="F342" s="347"/>
      <c r="G342" s="142">
        <v>2161.9299999999998</v>
      </c>
      <c r="H342" s="142"/>
      <c r="I342" s="142"/>
      <c r="J342" s="142"/>
      <c r="K342" s="142">
        <v>2161.9299999999998</v>
      </c>
      <c r="L342" s="142"/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42"/>
      <c r="X342" s="42"/>
      <c r="Y342" s="367"/>
      <c r="Z342" s="143"/>
      <c r="AA342" s="42"/>
      <c r="AB342" s="42"/>
    </row>
    <row r="343" spans="3:28">
      <c r="C343" s="142"/>
      <c r="D343" s="346">
        <v>44142</v>
      </c>
      <c r="E343" s="428" t="s">
        <v>1494</v>
      </c>
      <c r="F343" s="347"/>
      <c r="G343" s="142">
        <v>1</v>
      </c>
      <c r="H343" s="142"/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>
        <v>1</v>
      </c>
      <c r="V343" s="142"/>
      <c r="W343" s="42"/>
      <c r="X343" s="42"/>
      <c r="Y343" s="367"/>
      <c r="Z343" s="143"/>
      <c r="AA343" s="42"/>
      <c r="AB343" s="42"/>
    </row>
    <row r="344" spans="3:28">
      <c r="C344" s="142">
        <v>1</v>
      </c>
      <c r="D344" s="346">
        <v>44142</v>
      </c>
      <c r="E344" s="428" t="s">
        <v>1496</v>
      </c>
      <c r="F344" s="347"/>
      <c r="G344" s="142">
        <v>430</v>
      </c>
      <c r="H344" s="142"/>
      <c r="I344" s="142"/>
      <c r="J344" s="142"/>
      <c r="K344" s="142"/>
      <c r="L344" s="142"/>
      <c r="M344" s="142">
        <v>430</v>
      </c>
      <c r="N344" s="142"/>
      <c r="O344" s="142"/>
      <c r="P344" s="142"/>
      <c r="Q344" s="142"/>
      <c r="R344" s="142"/>
      <c r="S344" s="142"/>
      <c r="T344" s="142"/>
      <c r="U344" s="142"/>
      <c r="V344" s="142"/>
      <c r="W344" s="42"/>
      <c r="X344" s="42"/>
      <c r="Y344" s="367"/>
      <c r="Z344" s="143"/>
      <c r="AA344" s="42"/>
      <c r="AB344" s="42"/>
    </row>
    <row r="345" spans="3:28">
      <c r="C345" s="142"/>
      <c r="D345" s="346">
        <v>44142</v>
      </c>
      <c r="E345" s="428" t="s">
        <v>495</v>
      </c>
      <c r="F345" s="347">
        <v>158</v>
      </c>
      <c r="G345" s="142"/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42"/>
      <c r="X345" s="42"/>
      <c r="Y345" s="367"/>
      <c r="Z345" s="143"/>
      <c r="AA345" s="42"/>
      <c r="AB345" s="42"/>
    </row>
    <row r="346" spans="3:28">
      <c r="C346" s="142"/>
      <c r="D346" s="346">
        <v>44142</v>
      </c>
      <c r="E346" s="428" t="s">
        <v>1497</v>
      </c>
      <c r="F346" s="347"/>
      <c r="G346" s="142">
        <v>158</v>
      </c>
      <c r="H346" s="142"/>
      <c r="I346" s="142"/>
      <c r="J346" s="142"/>
      <c r="K346" s="142"/>
      <c r="L346" s="142"/>
      <c r="M346" s="142"/>
      <c r="N346" s="142"/>
      <c r="O346" s="142"/>
      <c r="P346" s="142"/>
      <c r="Q346" s="142"/>
      <c r="R346" s="142">
        <v>158</v>
      </c>
      <c r="S346" s="142"/>
      <c r="T346" s="142"/>
      <c r="U346" s="142"/>
      <c r="V346" s="142"/>
      <c r="W346" s="42"/>
      <c r="X346" s="42"/>
      <c r="Y346" s="367"/>
      <c r="Z346" s="143"/>
      <c r="AA346" s="42"/>
      <c r="AB346" s="42"/>
    </row>
    <row r="347" spans="3:28">
      <c r="C347" s="142"/>
      <c r="D347" s="346">
        <v>44142</v>
      </c>
      <c r="E347" s="428" t="s">
        <v>1498</v>
      </c>
      <c r="F347" s="347">
        <v>6142</v>
      </c>
      <c r="G347" s="142"/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42"/>
      <c r="X347" s="42"/>
      <c r="Y347" s="367"/>
      <c r="Z347" s="143"/>
      <c r="AA347" s="42"/>
      <c r="AB347" s="42"/>
    </row>
    <row r="348" spans="3:28">
      <c r="C348" s="142"/>
      <c r="D348" s="346">
        <v>44142</v>
      </c>
      <c r="E348" s="428" t="s">
        <v>1480</v>
      </c>
      <c r="F348" s="347"/>
      <c r="G348" s="142">
        <v>143</v>
      </c>
      <c r="H348" s="142"/>
      <c r="I348" s="142"/>
      <c r="J348" s="142"/>
      <c r="K348" s="142"/>
      <c r="L348" s="142"/>
      <c r="M348" s="142"/>
      <c r="N348" s="142"/>
      <c r="O348" s="142"/>
      <c r="P348" s="142"/>
      <c r="Q348" s="142"/>
      <c r="R348" s="142">
        <v>143</v>
      </c>
      <c r="S348" s="142"/>
      <c r="T348" s="142"/>
      <c r="U348" s="142"/>
      <c r="V348" s="142"/>
      <c r="W348" s="42"/>
      <c r="X348" s="42"/>
      <c r="Y348" s="367"/>
      <c r="Z348" s="143"/>
      <c r="AA348" s="42"/>
      <c r="AB348" s="42"/>
    </row>
    <row r="349" spans="3:28">
      <c r="C349" s="142"/>
      <c r="D349" s="346">
        <v>44142</v>
      </c>
      <c r="E349" s="428" t="s">
        <v>673</v>
      </c>
      <c r="F349" s="347"/>
      <c r="G349" s="142">
        <v>5804.95</v>
      </c>
      <c r="H349" s="142"/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42"/>
      <c r="X349" s="42"/>
      <c r="Y349" s="367"/>
      <c r="Z349" s="143"/>
      <c r="AA349" s="42"/>
      <c r="AB349" s="42"/>
    </row>
    <row r="350" spans="3:28">
      <c r="C350" s="142"/>
      <c r="D350" s="346">
        <v>44142</v>
      </c>
      <c r="E350" s="428" t="s">
        <v>1499</v>
      </c>
      <c r="F350" s="347"/>
      <c r="G350" s="142">
        <v>194.05</v>
      </c>
      <c r="H350" s="142"/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42"/>
      <c r="X350" s="42"/>
      <c r="Y350" s="367"/>
      <c r="Z350" s="143"/>
      <c r="AA350" s="42"/>
      <c r="AB350" s="42"/>
    </row>
    <row r="351" spans="3:28">
      <c r="C351" s="142"/>
      <c r="D351" s="346">
        <v>44142</v>
      </c>
      <c r="E351" s="428" t="s">
        <v>495</v>
      </c>
      <c r="F351" s="347">
        <v>1581.53</v>
      </c>
      <c r="G351" s="142"/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42"/>
      <c r="X351" s="42"/>
      <c r="Y351" s="367"/>
      <c r="Z351" s="143"/>
      <c r="AA351" s="42"/>
      <c r="AB351" s="42"/>
    </row>
    <row r="352" spans="3:28">
      <c r="C352" s="142">
        <v>5</v>
      </c>
      <c r="D352" s="462">
        <v>44142</v>
      </c>
      <c r="E352" s="428" t="s">
        <v>2499</v>
      </c>
      <c r="F352" s="347"/>
      <c r="G352" s="142">
        <v>840</v>
      </c>
      <c r="H352" s="142"/>
      <c r="I352" s="142"/>
      <c r="J352" s="142"/>
      <c r="K352" s="142"/>
      <c r="L352" s="142">
        <v>840</v>
      </c>
      <c r="M352" s="142"/>
      <c r="N352" s="142"/>
      <c r="O352" s="142"/>
      <c r="P352" s="142"/>
      <c r="Q352" s="142"/>
      <c r="R352" s="142"/>
      <c r="S352" s="142"/>
      <c r="T352" s="142"/>
      <c r="U352" s="142"/>
      <c r="V352" s="142"/>
      <c r="W352" s="42"/>
      <c r="X352" s="42"/>
      <c r="Y352" s="367"/>
      <c r="Z352" s="143"/>
      <c r="AA352" s="42"/>
      <c r="AB352" s="42"/>
    </row>
    <row r="353" spans="3:28">
      <c r="C353" s="142"/>
      <c r="D353" s="346">
        <v>44142</v>
      </c>
      <c r="E353" s="428" t="s">
        <v>1501</v>
      </c>
      <c r="F353" s="347"/>
      <c r="G353" s="142">
        <v>120</v>
      </c>
      <c r="H353" s="142"/>
      <c r="I353" s="142"/>
      <c r="J353" s="142"/>
      <c r="K353" s="142"/>
      <c r="L353" s="142"/>
      <c r="M353" s="142">
        <v>120</v>
      </c>
      <c r="N353" s="142"/>
      <c r="O353" s="142"/>
      <c r="P353" s="142"/>
      <c r="Q353" s="142"/>
      <c r="R353" s="142"/>
      <c r="S353" s="142"/>
      <c r="T353" s="142"/>
      <c r="U353" s="142"/>
      <c r="V353" s="142"/>
      <c r="W353" s="42"/>
      <c r="X353" s="42"/>
      <c r="Y353" s="367"/>
      <c r="Z353" s="143"/>
      <c r="AA353" s="42"/>
      <c r="AB353" s="42"/>
    </row>
    <row r="354" spans="3:28">
      <c r="C354" s="142"/>
      <c r="D354" s="346">
        <v>44142</v>
      </c>
      <c r="E354" s="428" t="s">
        <v>1502</v>
      </c>
      <c r="F354" s="347"/>
      <c r="G354" s="142">
        <v>88.22</v>
      </c>
      <c r="H354" s="142"/>
      <c r="I354" s="142"/>
      <c r="J354" s="142"/>
      <c r="K354" s="142">
        <v>88.22</v>
      </c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42"/>
      <c r="X354" s="42"/>
      <c r="Y354" s="367"/>
      <c r="Z354" s="143"/>
      <c r="AA354" s="42"/>
      <c r="AB354" s="42"/>
    </row>
    <row r="355" spans="3:28">
      <c r="C355" s="142">
        <v>5</v>
      </c>
      <c r="D355" s="346">
        <v>44142</v>
      </c>
      <c r="E355" s="428" t="s">
        <v>2233</v>
      </c>
      <c r="F355" s="347"/>
      <c r="G355" s="142">
        <v>534.30999999999995</v>
      </c>
      <c r="H355" s="142"/>
      <c r="I355" s="142"/>
      <c r="J355" s="142"/>
      <c r="K355" s="142">
        <v>534.30999999999995</v>
      </c>
      <c r="L355" s="142"/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42"/>
      <c r="X355" s="42"/>
      <c r="Y355" s="367"/>
      <c r="Z355" s="143"/>
      <c r="AA355" s="42"/>
      <c r="AB355" s="42"/>
    </row>
    <row r="356" spans="3:28">
      <c r="C356" s="142"/>
      <c r="D356" s="346">
        <v>44142</v>
      </c>
      <c r="E356" s="428" t="s">
        <v>495</v>
      </c>
      <c r="F356" s="347">
        <v>94</v>
      </c>
      <c r="G356" s="142"/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42"/>
      <c r="X356" s="42"/>
      <c r="Y356" s="367"/>
      <c r="Z356" s="143"/>
      <c r="AA356" s="42"/>
      <c r="AB356" s="42"/>
    </row>
    <row r="357" spans="3:28">
      <c r="C357" s="142"/>
      <c r="D357" s="346">
        <v>44142</v>
      </c>
      <c r="E357" s="428" t="s">
        <v>1503</v>
      </c>
      <c r="F357" s="347"/>
      <c r="G357" s="142">
        <v>94</v>
      </c>
      <c r="H357" s="142"/>
      <c r="I357" s="142"/>
      <c r="J357" s="142"/>
      <c r="K357" s="142"/>
      <c r="L357" s="142"/>
      <c r="M357" s="142"/>
      <c r="N357" s="142"/>
      <c r="O357" s="142"/>
      <c r="P357" s="142"/>
      <c r="Q357" s="142"/>
      <c r="R357" s="142">
        <v>94</v>
      </c>
      <c r="S357" s="142"/>
      <c r="T357" s="142"/>
      <c r="U357" s="142"/>
      <c r="V357" s="142"/>
      <c r="W357" s="42"/>
      <c r="X357" s="42"/>
      <c r="Y357" s="367"/>
      <c r="Z357" s="143"/>
      <c r="AA357" s="42"/>
      <c r="AB357" s="42"/>
    </row>
    <row r="358" spans="3:28">
      <c r="C358" s="142"/>
      <c r="D358" s="346">
        <v>44142</v>
      </c>
      <c r="E358" s="428" t="s">
        <v>2465</v>
      </c>
      <c r="F358" s="347">
        <v>1791</v>
      </c>
      <c r="G358" s="142"/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42"/>
      <c r="X358" s="42"/>
      <c r="Y358" s="367"/>
      <c r="Z358" s="143"/>
      <c r="AA358" s="42"/>
      <c r="AB358" s="42"/>
    </row>
    <row r="359" spans="3:28">
      <c r="C359" s="142"/>
      <c r="D359" s="346">
        <v>44142</v>
      </c>
      <c r="E359" s="428" t="s">
        <v>1480</v>
      </c>
      <c r="F359" s="347"/>
      <c r="G359" s="142">
        <v>56</v>
      </c>
      <c r="H359" s="142"/>
      <c r="I359" s="142"/>
      <c r="J359" s="142"/>
      <c r="K359" s="142"/>
      <c r="L359" s="142"/>
      <c r="M359" s="142"/>
      <c r="N359" s="142"/>
      <c r="O359" s="142"/>
      <c r="P359" s="142"/>
      <c r="Q359" s="142"/>
      <c r="R359" s="142">
        <v>56</v>
      </c>
      <c r="S359" s="142"/>
      <c r="T359" s="142"/>
      <c r="U359" s="142"/>
      <c r="V359" s="142"/>
      <c r="W359" s="42"/>
      <c r="X359" s="42"/>
      <c r="Y359" s="367"/>
      <c r="Z359" s="143"/>
      <c r="AA359" s="42"/>
      <c r="AB359" s="42"/>
    </row>
    <row r="360" spans="3:28">
      <c r="C360" s="142"/>
      <c r="D360" s="346">
        <v>44142</v>
      </c>
      <c r="E360" s="428" t="s">
        <v>673</v>
      </c>
      <c r="F360" s="348"/>
      <c r="G360" s="347">
        <v>1675.53</v>
      </c>
      <c r="H360" s="142"/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42"/>
      <c r="X360" s="42"/>
      <c r="Y360" s="367"/>
      <c r="Z360" s="143"/>
      <c r="AA360" s="42"/>
      <c r="AB360" s="42"/>
    </row>
    <row r="361" spans="3:28">
      <c r="C361" s="142"/>
      <c r="D361" s="346">
        <v>44142</v>
      </c>
      <c r="E361" s="428" t="s">
        <v>1494</v>
      </c>
      <c r="F361" s="347"/>
      <c r="G361" s="142">
        <v>1</v>
      </c>
      <c r="H361" s="142"/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>
        <v>1</v>
      </c>
      <c r="V361" s="142"/>
      <c r="W361" s="42"/>
      <c r="X361" s="42"/>
      <c r="Y361" s="367"/>
      <c r="Z361" s="143"/>
      <c r="AA361" s="42"/>
      <c r="AB361" s="42"/>
    </row>
    <row r="362" spans="3:28">
      <c r="C362" s="142"/>
      <c r="D362" s="346">
        <v>44142</v>
      </c>
      <c r="E362" s="428" t="s">
        <v>1504</v>
      </c>
      <c r="F362" s="347"/>
      <c r="G362" s="142">
        <v>57.47</v>
      </c>
      <c r="H362" s="142"/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42"/>
      <c r="X362" s="42"/>
      <c r="Y362" s="367"/>
      <c r="Z362" s="143"/>
      <c r="AA362" s="42"/>
      <c r="AB362" s="42"/>
    </row>
    <row r="363" spans="3:28">
      <c r="C363" s="142"/>
      <c r="D363" s="346">
        <v>44143</v>
      </c>
      <c r="E363" s="428" t="s">
        <v>495</v>
      </c>
      <c r="F363" s="347">
        <v>1070.82</v>
      </c>
      <c r="G363" s="142"/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42"/>
      <c r="X363" s="42"/>
      <c r="Y363" s="367"/>
      <c r="Z363" s="143"/>
      <c r="AA363" s="42"/>
      <c r="AB363" s="42"/>
    </row>
    <row r="364" spans="3:28">
      <c r="C364" s="142">
        <v>5</v>
      </c>
      <c r="D364" s="346">
        <v>44143</v>
      </c>
      <c r="E364" s="428" t="s">
        <v>2507</v>
      </c>
      <c r="F364" s="347"/>
      <c r="G364" s="142">
        <v>874.38</v>
      </c>
      <c r="H364" s="142"/>
      <c r="I364" s="142"/>
      <c r="J364" s="142"/>
      <c r="K364" s="142">
        <v>874.38</v>
      </c>
      <c r="L364" s="142"/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42"/>
      <c r="X364" s="42"/>
      <c r="Y364" s="367"/>
      <c r="Z364" s="143"/>
      <c r="AA364" s="42"/>
      <c r="AB364" s="42"/>
    </row>
    <row r="365" spans="3:28">
      <c r="C365" s="142"/>
      <c r="D365" s="346">
        <v>44143</v>
      </c>
      <c r="E365" s="428" t="s">
        <v>1505</v>
      </c>
      <c r="F365" s="347"/>
      <c r="G365" s="142">
        <v>124.44</v>
      </c>
      <c r="H365" s="142"/>
      <c r="I365" s="142"/>
      <c r="J365" s="142"/>
      <c r="K365" s="142">
        <v>124.44</v>
      </c>
      <c r="L365" s="142"/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42"/>
      <c r="X365" s="42"/>
      <c r="Y365" s="367"/>
      <c r="Z365" s="143"/>
      <c r="AA365" s="42"/>
      <c r="AB365" s="42"/>
    </row>
    <row r="366" spans="3:28">
      <c r="C366" s="142"/>
      <c r="D366" s="346">
        <v>44143</v>
      </c>
      <c r="E366" s="428" t="s">
        <v>1506</v>
      </c>
      <c r="F366" s="347"/>
      <c r="G366" s="142">
        <v>71</v>
      </c>
      <c r="H366" s="142"/>
      <c r="I366" s="142"/>
      <c r="J366" s="142"/>
      <c r="K366" s="142"/>
      <c r="L366" s="142"/>
      <c r="M366" s="142"/>
      <c r="N366" s="142"/>
      <c r="O366" s="142"/>
      <c r="P366" s="142"/>
      <c r="Q366" s="142"/>
      <c r="R366" s="142">
        <v>71</v>
      </c>
      <c r="S366" s="142"/>
      <c r="T366" s="142"/>
      <c r="U366" s="142"/>
      <c r="V366" s="142"/>
      <c r="W366" s="42"/>
      <c r="X366" s="42"/>
      <c r="Y366" s="367"/>
      <c r="Z366" s="143"/>
      <c r="AA366" s="42"/>
      <c r="AB366" s="42"/>
    </row>
    <row r="367" spans="3:28">
      <c r="C367" s="142"/>
      <c r="D367" s="346">
        <v>44143</v>
      </c>
      <c r="E367" s="428" t="s">
        <v>1494</v>
      </c>
      <c r="F367" s="347"/>
      <c r="G367" s="142">
        <v>1</v>
      </c>
      <c r="H367" s="142"/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>
        <v>1</v>
      </c>
      <c r="V367" s="142"/>
      <c r="W367" s="42"/>
      <c r="X367" s="42"/>
      <c r="Y367" s="367"/>
      <c r="Z367" s="143"/>
      <c r="AA367" s="42"/>
      <c r="AB367" s="42"/>
    </row>
    <row r="368" spans="3:28">
      <c r="C368" s="142"/>
      <c r="D368" s="346">
        <v>44143</v>
      </c>
      <c r="E368" s="428" t="s">
        <v>1507</v>
      </c>
      <c r="F368" s="347">
        <v>1126</v>
      </c>
      <c r="G368" s="142"/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42"/>
      <c r="X368" s="42"/>
      <c r="Y368" s="367"/>
      <c r="Z368" s="143"/>
      <c r="AA368" s="42"/>
      <c r="AB368" s="42"/>
    </row>
    <row r="369" spans="3:28">
      <c r="C369" s="142"/>
      <c r="D369" s="346">
        <v>44143</v>
      </c>
      <c r="E369" s="428" t="s">
        <v>673</v>
      </c>
      <c r="F369" s="347"/>
      <c r="G369" s="142">
        <v>1070.82</v>
      </c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42"/>
      <c r="X369" s="42"/>
      <c r="Y369" s="367"/>
      <c r="Z369" s="143"/>
      <c r="AA369" s="42"/>
      <c r="AB369" s="42"/>
    </row>
    <row r="370" spans="3:28">
      <c r="C370" s="142"/>
      <c r="D370" s="346">
        <v>44143</v>
      </c>
      <c r="E370" s="428" t="s">
        <v>1508</v>
      </c>
      <c r="F370" s="347"/>
      <c r="G370" s="142">
        <v>55.18</v>
      </c>
      <c r="H370" s="142"/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42"/>
      <c r="X370" s="42"/>
      <c r="Y370" s="367"/>
      <c r="Z370" s="143"/>
      <c r="AA370" s="42"/>
      <c r="AB370" s="42"/>
    </row>
    <row r="371" spans="3:28">
      <c r="C371" s="142"/>
      <c r="D371" s="346">
        <v>44143</v>
      </c>
      <c r="E371" s="428" t="s">
        <v>495</v>
      </c>
      <c r="F371" s="347">
        <v>228.7</v>
      </c>
      <c r="G371" s="142"/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42"/>
      <c r="X371" s="42"/>
      <c r="Y371" s="367"/>
      <c r="Z371" s="143"/>
      <c r="AA371" s="42"/>
      <c r="AB371" s="42"/>
    </row>
    <row r="372" spans="3:28">
      <c r="C372" s="142"/>
      <c r="D372" s="346">
        <v>44143</v>
      </c>
      <c r="E372" s="428" t="s">
        <v>1509</v>
      </c>
      <c r="F372" s="347"/>
      <c r="G372" s="142">
        <v>227.7</v>
      </c>
      <c r="H372" s="142"/>
      <c r="I372" s="142"/>
      <c r="J372" s="142"/>
      <c r="K372" s="142">
        <v>227.7</v>
      </c>
      <c r="L372" s="142"/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42"/>
      <c r="X372" s="42"/>
      <c r="Y372" s="367"/>
      <c r="Z372" s="143"/>
      <c r="AA372" s="42"/>
      <c r="AB372" s="42"/>
    </row>
    <row r="373" spans="3:28">
      <c r="C373" s="142"/>
      <c r="D373" s="346">
        <v>44143</v>
      </c>
      <c r="E373" s="428" t="s">
        <v>1494</v>
      </c>
      <c r="F373" s="347"/>
      <c r="G373" s="142">
        <v>1</v>
      </c>
      <c r="H373" s="142"/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>
        <v>1</v>
      </c>
      <c r="V373" s="142"/>
      <c r="W373" s="42"/>
      <c r="X373" s="42"/>
      <c r="Y373" s="367"/>
      <c r="Z373" s="143"/>
      <c r="AA373" s="42"/>
      <c r="AB373" s="42"/>
    </row>
    <row r="374" spans="3:28">
      <c r="C374" s="142"/>
      <c r="D374" s="346">
        <v>44143</v>
      </c>
      <c r="E374" s="428" t="s">
        <v>2857</v>
      </c>
      <c r="F374" s="347">
        <v>268</v>
      </c>
      <c r="G374" s="142"/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42"/>
      <c r="X374" s="42"/>
      <c r="Y374" s="367"/>
      <c r="Z374" s="143"/>
      <c r="AA374" s="42"/>
      <c r="AB374" s="42"/>
    </row>
    <row r="375" spans="3:28">
      <c r="C375" s="142"/>
      <c r="D375" s="346">
        <v>44143</v>
      </c>
      <c r="E375" s="428" t="s">
        <v>673</v>
      </c>
      <c r="F375" s="347"/>
      <c r="G375" s="142">
        <v>228.7</v>
      </c>
      <c r="H375" s="142"/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42"/>
      <c r="X375" s="42"/>
      <c r="Y375" s="367"/>
      <c r="Z375" s="143"/>
      <c r="AA375" s="42"/>
      <c r="AB375" s="42"/>
    </row>
    <row r="376" spans="3:28">
      <c r="C376" s="142"/>
      <c r="D376" s="346">
        <v>44143</v>
      </c>
      <c r="E376" s="428" t="s">
        <v>1510</v>
      </c>
      <c r="F376" s="347"/>
      <c r="G376" s="142">
        <v>39.299999999999997</v>
      </c>
      <c r="H376" s="142"/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42"/>
      <c r="X376" s="42"/>
      <c r="Y376" s="367"/>
      <c r="Z376" s="143"/>
      <c r="AA376" s="42"/>
      <c r="AB376" s="42"/>
    </row>
    <row r="377" spans="3:28">
      <c r="C377" s="142"/>
      <c r="D377" s="346">
        <v>44143</v>
      </c>
      <c r="E377" s="428" t="s">
        <v>495</v>
      </c>
      <c r="F377" s="347">
        <v>1077</v>
      </c>
      <c r="G377" s="142"/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42"/>
      <c r="X377" s="42"/>
      <c r="Y377" s="367"/>
      <c r="Z377" s="143"/>
      <c r="AA377" s="42"/>
      <c r="AB377" s="42"/>
    </row>
    <row r="378" spans="3:28">
      <c r="C378" s="142">
        <v>4</v>
      </c>
      <c r="D378" s="346">
        <v>44143</v>
      </c>
      <c r="E378" s="428" t="s">
        <v>2508</v>
      </c>
      <c r="F378" s="347"/>
      <c r="G378" s="142">
        <v>1067</v>
      </c>
      <c r="H378" s="142">
        <v>1067</v>
      </c>
      <c r="I378" s="142"/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42"/>
      <c r="X378" s="42"/>
      <c r="Y378" s="367"/>
      <c r="Z378" s="143"/>
      <c r="AA378" s="42"/>
      <c r="AB378" s="42"/>
    </row>
    <row r="379" spans="3:28">
      <c r="C379" s="142"/>
      <c r="D379" s="346">
        <v>44143</v>
      </c>
      <c r="E379" s="428" t="s">
        <v>1511</v>
      </c>
      <c r="F379" s="347"/>
      <c r="G379" s="142">
        <v>10</v>
      </c>
      <c r="H379" s="142"/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>
        <v>10</v>
      </c>
      <c r="V379" s="142"/>
      <c r="W379" s="42"/>
      <c r="X379" s="42"/>
      <c r="Y379" s="367"/>
      <c r="Z379" s="143"/>
      <c r="AA379" s="42"/>
      <c r="AB379" s="42"/>
    </row>
    <row r="380" spans="3:28">
      <c r="C380" s="142"/>
      <c r="D380" s="346">
        <v>44143</v>
      </c>
      <c r="E380" s="428" t="s">
        <v>1192</v>
      </c>
      <c r="F380" s="347">
        <v>1126</v>
      </c>
      <c r="G380" s="142"/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42"/>
      <c r="X380" s="42"/>
      <c r="Y380" s="367"/>
      <c r="Z380" s="143"/>
      <c r="AA380" s="42"/>
      <c r="AB380" s="42"/>
    </row>
    <row r="381" spans="3:28">
      <c r="C381" s="142"/>
      <c r="D381" s="346">
        <v>44143</v>
      </c>
      <c r="E381" s="428" t="s">
        <v>673</v>
      </c>
      <c r="F381" s="347"/>
      <c r="G381" s="142">
        <v>1077</v>
      </c>
      <c r="H381" s="142"/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42"/>
      <c r="X381" s="42"/>
      <c r="Y381" s="367"/>
      <c r="Z381" s="143"/>
      <c r="AA381" s="42"/>
      <c r="AB381" s="42"/>
    </row>
    <row r="382" spans="3:28">
      <c r="C382" s="142"/>
      <c r="D382" s="346">
        <v>44143</v>
      </c>
      <c r="E382" s="428" t="s">
        <v>1512</v>
      </c>
      <c r="F382" s="347"/>
      <c r="G382" s="142">
        <v>49</v>
      </c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42"/>
      <c r="X382" s="42"/>
      <c r="Y382" s="367"/>
      <c r="Z382" s="143"/>
      <c r="AA382" s="42"/>
      <c r="AB382" s="42"/>
    </row>
    <row r="383" spans="3:28">
      <c r="C383" s="142"/>
      <c r="D383" s="346">
        <v>44153</v>
      </c>
      <c r="E383" s="428" t="s">
        <v>495</v>
      </c>
      <c r="F383" s="347">
        <v>948.52</v>
      </c>
      <c r="G383" s="142"/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42"/>
      <c r="X383" s="42"/>
      <c r="Y383" s="367"/>
      <c r="Z383" s="143"/>
      <c r="AA383" s="42"/>
      <c r="AB383" s="42"/>
    </row>
    <row r="384" spans="3:28">
      <c r="C384" s="142">
        <v>5</v>
      </c>
      <c r="D384" s="346">
        <v>44153</v>
      </c>
      <c r="E384" s="428" t="s">
        <v>2503</v>
      </c>
      <c r="F384" s="347"/>
      <c r="G384" s="142">
        <v>567</v>
      </c>
      <c r="H384" s="142">
        <v>567</v>
      </c>
      <c r="I384" s="142"/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42"/>
      <c r="X384" s="42"/>
      <c r="Y384" s="367"/>
      <c r="Z384" s="143"/>
      <c r="AA384" s="42"/>
      <c r="AB384" s="42"/>
    </row>
    <row r="385" spans="3:28">
      <c r="C385" s="142"/>
      <c r="D385" s="346">
        <v>44153</v>
      </c>
      <c r="E385" s="428" t="s">
        <v>1511</v>
      </c>
      <c r="F385" s="347"/>
      <c r="G385" s="142">
        <v>5</v>
      </c>
      <c r="H385" s="142"/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>
        <v>5</v>
      </c>
      <c r="V385" s="142"/>
      <c r="W385" s="42"/>
      <c r="X385" s="42"/>
      <c r="Y385" s="367"/>
      <c r="Z385" s="143"/>
      <c r="AA385" s="42"/>
      <c r="AB385" s="42"/>
    </row>
    <row r="386" spans="3:28">
      <c r="C386" s="142"/>
      <c r="D386" s="346">
        <v>44153</v>
      </c>
      <c r="E386" s="428" t="s">
        <v>1494</v>
      </c>
      <c r="F386" s="347"/>
      <c r="G386" s="142">
        <v>1</v>
      </c>
      <c r="H386" s="142"/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>
        <v>1</v>
      </c>
      <c r="V386" s="142"/>
      <c r="W386" s="42"/>
      <c r="X386" s="42"/>
      <c r="Y386" s="367"/>
      <c r="Z386" s="143"/>
      <c r="AA386" s="42"/>
      <c r="AB386" s="42"/>
    </row>
    <row r="387" spans="3:28">
      <c r="C387" s="142"/>
      <c r="D387" s="346">
        <v>44153</v>
      </c>
      <c r="E387" s="428" t="s">
        <v>1513</v>
      </c>
      <c r="F387" s="347"/>
      <c r="G387" s="142">
        <v>375.52</v>
      </c>
      <c r="H387" s="142"/>
      <c r="I387" s="142"/>
      <c r="J387" s="142"/>
      <c r="K387" s="142">
        <v>375.52</v>
      </c>
      <c r="L387" s="142"/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42"/>
      <c r="X387" s="42"/>
      <c r="Y387" s="367"/>
      <c r="Z387" s="143"/>
      <c r="AA387" s="42"/>
      <c r="AB387" s="42"/>
    </row>
    <row r="388" spans="3:28">
      <c r="C388" s="142"/>
      <c r="D388" s="346">
        <v>44153</v>
      </c>
      <c r="E388" s="428" t="s">
        <v>495</v>
      </c>
      <c r="F388" s="347">
        <v>70</v>
      </c>
      <c r="G388" s="142"/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42"/>
      <c r="X388" s="42"/>
      <c r="Y388" s="367"/>
      <c r="Z388" s="143"/>
      <c r="AA388" s="42"/>
      <c r="AB388" s="42"/>
    </row>
    <row r="389" spans="3:28">
      <c r="C389" s="142"/>
      <c r="D389" s="346">
        <v>44153</v>
      </c>
      <c r="E389" s="428" t="s">
        <v>1514</v>
      </c>
      <c r="F389" s="347"/>
      <c r="G389" s="142">
        <v>70</v>
      </c>
      <c r="H389" s="142"/>
      <c r="I389" s="142"/>
      <c r="J389" s="142"/>
      <c r="K389" s="142"/>
      <c r="L389" s="142"/>
      <c r="M389" s="142"/>
      <c r="N389" s="142"/>
      <c r="O389" s="142"/>
      <c r="P389" s="142"/>
      <c r="Q389" s="142"/>
      <c r="R389" s="142">
        <v>70</v>
      </c>
      <c r="S389" s="142"/>
      <c r="T389" s="142"/>
      <c r="U389" s="142"/>
      <c r="V389" s="142"/>
      <c r="W389" s="42"/>
      <c r="X389" s="42"/>
      <c r="Y389" s="367"/>
      <c r="Z389" s="143"/>
      <c r="AA389" s="42"/>
      <c r="AB389" s="42"/>
    </row>
    <row r="390" spans="3:28">
      <c r="C390" s="142"/>
      <c r="D390" s="346">
        <v>44153</v>
      </c>
      <c r="E390" s="428" t="s">
        <v>2858</v>
      </c>
      <c r="F390" s="347">
        <v>1046</v>
      </c>
      <c r="G390" s="142"/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42"/>
      <c r="X390" s="42"/>
      <c r="Y390" s="367"/>
      <c r="Z390" s="143"/>
      <c r="AA390" s="42"/>
      <c r="AB390" s="42"/>
    </row>
    <row r="391" spans="3:28">
      <c r="C391" s="142"/>
      <c r="D391" s="346">
        <v>44153</v>
      </c>
      <c r="E391" s="428" t="s">
        <v>673</v>
      </c>
      <c r="F391" s="347"/>
      <c r="G391" s="142">
        <v>1018.52</v>
      </c>
      <c r="H391" s="142"/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42"/>
      <c r="X391" s="42"/>
      <c r="Y391" s="367"/>
      <c r="Z391" s="143"/>
      <c r="AA391" s="42"/>
      <c r="AB391" s="42"/>
    </row>
    <row r="392" spans="3:28">
      <c r="C392" s="142"/>
      <c r="D392" s="346">
        <v>44153</v>
      </c>
      <c r="E392" s="428" t="s">
        <v>1515</v>
      </c>
      <c r="F392" s="347"/>
      <c r="G392" s="142">
        <v>27.48</v>
      </c>
      <c r="H392" s="142"/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42"/>
      <c r="X392" s="42"/>
      <c r="Y392" s="367"/>
      <c r="Z392" s="143"/>
      <c r="AA392" s="42"/>
      <c r="AB392" s="42"/>
    </row>
    <row r="393" spans="3:28">
      <c r="C393" s="142"/>
      <c r="D393" s="346">
        <v>44153</v>
      </c>
      <c r="E393" s="428" t="s">
        <v>495</v>
      </c>
      <c r="F393" s="347">
        <v>766</v>
      </c>
      <c r="G393" s="142"/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42"/>
      <c r="X393" s="42"/>
      <c r="Y393" s="367"/>
      <c r="Z393" s="143"/>
      <c r="AA393" s="42"/>
      <c r="AB393" s="42"/>
    </row>
    <row r="394" spans="3:28">
      <c r="C394" s="142">
        <v>5</v>
      </c>
      <c r="D394" s="346">
        <v>44153</v>
      </c>
      <c r="E394" s="428" t="s">
        <v>2509</v>
      </c>
      <c r="F394" s="347"/>
      <c r="G394" s="142">
        <v>766</v>
      </c>
      <c r="H394" s="142"/>
      <c r="I394" s="142"/>
      <c r="J394" s="142"/>
      <c r="K394" s="142"/>
      <c r="L394" s="142"/>
      <c r="M394" s="142"/>
      <c r="N394" s="142">
        <v>766</v>
      </c>
      <c r="O394" s="142"/>
      <c r="P394" s="142"/>
      <c r="Q394" s="142"/>
      <c r="R394" s="142"/>
      <c r="S394" s="142"/>
      <c r="T394" s="142"/>
      <c r="U394" s="142"/>
      <c r="V394" s="142"/>
      <c r="W394" s="42"/>
      <c r="X394" s="42"/>
      <c r="Y394" s="367"/>
      <c r="Z394" s="143"/>
      <c r="AA394" s="42"/>
      <c r="AB394" s="42"/>
    </row>
    <row r="395" spans="3:28">
      <c r="C395" s="142"/>
      <c r="D395" s="346">
        <v>44153</v>
      </c>
      <c r="E395" s="428" t="s">
        <v>1516</v>
      </c>
      <c r="F395" s="347">
        <v>950</v>
      </c>
      <c r="G395" s="142"/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42"/>
      <c r="X395" s="42"/>
      <c r="Y395" s="367"/>
      <c r="Z395" s="143"/>
      <c r="AA395" s="42"/>
      <c r="AB395" s="42"/>
    </row>
    <row r="396" spans="3:28">
      <c r="C396" s="142"/>
      <c r="D396" s="346">
        <v>44153</v>
      </c>
      <c r="E396" s="428" t="s">
        <v>673</v>
      </c>
      <c r="F396" s="347"/>
      <c r="G396" s="142">
        <v>766</v>
      </c>
      <c r="H396" s="142"/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42"/>
      <c r="X396" s="42"/>
      <c r="Y396" s="367"/>
      <c r="Z396" s="143"/>
      <c r="AA396" s="42"/>
      <c r="AB396" s="42"/>
    </row>
    <row r="397" spans="3:28">
      <c r="C397" s="142"/>
      <c r="D397" s="346">
        <v>44153</v>
      </c>
      <c r="E397" s="428" t="s">
        <v>1480</v>
      </c>
      <c r="F397" s="347"/>
      <c r="G397" s="142">
        <v>39</v>
      </c>
      <c r="H397" s="142"/>
      <c r="I397" s="142"/>
      <c r="J397" s="142"/>
      <c r="K397" s="142"/>
      <c r="L397" s="142"/>
      <c r="M397" s="142"/>
      <c r="N397" s="142"/>
      <c r="O397" s="142"/>
      <c r="P397" s="142"/>
      <c r="Q397" s="142"/>
      <c r="R397" s="142">
        <v>39</v>
      </c>
      <c r="S397" s="142"/>
      <c r="T397" s="142"/>
      <c r="U397" s="142"/>
      <c r="V397" s="142"/>
      <c r="W397" s="42"/>
      <c r="X397" s="42"/>
      <c r="Y397" s="367"/>
      <c r="Z397" s="143"/>
      <c r="AA397" s="42"/>
      <c r="AB397" s="42"/>
    </row>
    <row r="398" spans="3:28">
      <c r="C398" s="142"/>
      <c r="D398" s="346">
        <v>44153</v>
      </c>
      <c r="E398" s="428" t="s">
        <v>1518</v>
      </c>
      <c r="F398" s="347"/>
      <c r="G398" s="142">
        <v>145</v>
      </c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42"/>
      <c r="X398" s="42"/>
      <c r="Y398" s="367"/>
      <c r="Z398" s="143"/>
      <c r="AA398" s="42"/>
      <c r="AB398" s="42"/>
    </row>
    <row r="399" spans="3:28">
      <c r="C399" s="142"/>
      <c r="D399" s="346">
        <v>44155</v>
      </c>
      <c r="E399" s="428" t="s">
        <v>2859</v>
      </c>
      <c r="F399" s="347">
        <v>1250</v>
      </c>
      <c r="G399" s="142"/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42"/>
      <c r="X399" s="42"/>
      <c r="Y399" s="367"/>
      <c r="Z399" s="143"/>
      <c r="AA399" s="42"/>
      <c r="AB399" s="42"/>
    </row>
    <row r="400" spans="3:28">
      <c r="C400" s="142">
        <v>5</v>
      </c>
      <c r="D400" s="346">
        <v>44155</v>
      </c>
      <c r="E400" s="428" t="s">
        <v>2158</v>
      </c>
      <c r="F400" s="347"/>
      <c r="G400" s="142">
        <v>1192</v>
      </c>
      <c r="H400" s="142">
        <v>1192</v>
      </c>
      <c r="I400" s="142"/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42"/>
      <c r="X400" s="42"/>
      <c r="Y400" s="367"/>
      <c r="Z400" s="143"/>
      <c r="AA400" s="42"/>
      <c r="AB400" s="42"/>
    </row>
    <row r="401" spans="3:28">
      <c r="C401" s="142"/>
      <c r="D401" s="346">
        <v>44155</v>
      </c>
      <c r="E401" s="428" t="s">
        <v>1517</v>
      </c>
      <c r="F401" s="347"/>
      <c r="G401" s="142">
        <v>58</v>
      </c>
      <c r="H401" s="142"/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42"/>
      <c r="X401" s="42"/>
      <c r="Y401" s="367"/>
      <c r="Z401" s="143"/>
      <c r="AA401" s="42"/>
      <c r="AB401" s="42"/>
    </row>
    <row r="402" spans="3:28">
      <c r="C402" s="142"/>
      <c r="D402" s="346">
        <v>44161</v>
      </c>
      <c r="E402" s="428" t="s">
        <v>495</v>
      </c>
      <c r="F402" s="347">
        <v>1259.54</v>
      </c>
      <c r="G402" s="142"/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42"/>
      <c r="X402" s="42"/>
      <c r="Y402" s="367"/>
      <c r="Z402" s="143"/>
      <c r="AA402" s="42"/>
      <c r="AB402" s="42"/>
    </row>
    <row r="403" spans="3:28">
      <c r="C403" s="142">
        <v>20</v>
      </c>
      <c r="D403" s="346">
        <v>44161</v>
      </c>
      <c r="E403" s="428" t="s">
        <v>2510</v>
      </c>
      <c r="F403" s="347"/>
      <c r="G403" s="142">
        <v>1247.04</v>
      </c>
      <c r="H403" s="142">
        <v>1247.04</v>
      </c>
      <c r="I403" s="142"/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42"/>
      <c r="X403" s="42"/>
      <c r="Y403" s="367"/>
      <c r="Z403" s="143"/>
      <c r="AA403" s="42"/>
      <c r="AB403" s="42"/>
    </row>
    <row r="404" spans="3:28">
      <c r="C404" s="142"/>
      <c r="D404" s="346">
        <v>44161</v>
      </c>
      <c r="E404" s="428" t="s">
        <v>1511</v>
      </c>
      <c r="F404" s="347"/>
      <c r="G404" s="142">
        <v>12.5</v>
      </c>
      <c r="H404" s="142"/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>
        <v>12.5</v>
      </c>
      <c r="V404" s="142"/>
      <c r="W404" s="42"/>
      <c r="X404" s="42"/>
      <c r="Y404" s="367"/>
      <c r="Z404" s="143"/>
      <c r="AA404" s="42"/>
      <c r="AB404" s="42"/>
    </row>
    <row r="405" spans="3:28">
      <c r="C405" s="142"/>
      <c r="D405" s="346">
        <v>44161</v>
      </c>
      <c r="E405" s="428" t="s">
        <v>2860</v>
      </c>
      <c r="F405" s="347">
        <v>1367</v>
      </c>
      <c r="G405" s="142"/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42"/>
      <c r="X405" s="42"/>
      <c r="Y405" s="367"/>
      <c r="Z405" s="143"/>
      <c r="AA405" s="42"/>
      <c r="AB405" s="42"/>
    </row>
    <row r="406" spans="3:28">
      <c r="C406" s="142"/>
      <c r="D406" s="346">
        <v>44161</v>
      </c>
      <c r="E406" s="428" t="s">
        <v>673</v>
      </c>
      <c r="F406" s="347"/>
      <c r="G406" s="142">
        <v>1259.54</v>
      </c>
      <c r="H406" s="142"/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42"/>
      <c r="X406" s="42"/>
      <c r="Y406" s="367"/>
      <c r="Z406" s="143"/>
      <c r="AA406" s="42"/>
      <c r="AB406" s="42"/>
    </row>
    <row r="407" spans="3:28">
      <c r="C407" s="142"/>
      <c r="D407" s="346">
        <v>44161</v>
      </c>
      <c r="E407" s="428" t="s">
        <v>1520</v>
      </c>
      <c r="F407" s="347"/>
      <c r="G407" s="142">
        <v>107.46</v>
      </c>
      <c r="H407" s="142"/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42"/>
      <c r="X407" s="42"/>
      <c r="Y407" s="367"/>
      <c r="Z407" s="143"/>
      <c r="AA407" s="42"/>
      <c r="AB407" s="42"/>
    </row>
    <row r="408" spans="3:28">
      <c r="C408" s="142"/>
      <c r="D408" s="346">
        <v>44161</v>
      </c>
      <c r="E408" s="428" t="s">
        <v>495</v>
      </c>
      <c r="F408" s="347">
        <v>1442.7</v>
      </c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42"/>
      <c r="X408" s="42"/>
      <c r="Y408" s="367"/>
      <c r="Z408" s="143"/>
      <c r="AA408" s="42"/>
      <c r="AB408" s="42"/>
    </row>
    <row r="409" spans="3:28">
      <c r="C409" s="142">
        <v>5</v>
      </c>
      <c r="D409" s="346">
        <v>44161</v>
      </c>
      <c r="E409" s="428" t="s">
        <v>2511</v>
      </c>
      <c r="F409" s="347"/>
      <c r="G409" s="142">
        <v>996.7</v>
      </c>
      <c r="H409" s="142">
        <v>996.7</v>
      </c>
      <c r="I409" s="142"/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42"/>
      <c r="X409" s="42"/>
      <c r="Y409" s="367"/>
      <c r="Z409" s="143"/>
      <c r="AA409" s="42"/>
      <c r="AB409" s="42"/>
    </row>
    <row r="410" spans="3:28">
      <c r="C410" s="142"/>
      <c r="D410" s="346">
        <v>44161</v>
      </c>
      <c r="E410" s="428" t="s">
        <v>1511</v>
      </c>
      <c r="F410" s="347"/>
      <c r="G410" s="142">
        <v>10</v>
      </c>
      <c r="H410" s="142"/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>
        <v>10</v>
      </c>
      <c r="V410" s="142"/>
      <c r="W410" s="42"/>
      <c r="X410" s="42"/>
      <c r="Y410" s="367"/>
      <c r="Z410" s="143"/>
      <c r="AA410" s="42"/>
      <c r="AB410" s="42"/>
    </row>
    <row r="411" spans="3:28">
      <c r="C411" s="142"/>
      <c r="D411" s="346">
        <v>44161</v>
      </c>
      <c r="E411" s="428" t="s">
        <v>1521</v>
      </c>
      <c r="F411" s="347"/>
      <c r="G411" s="142">
        <v>258</v>
      </c>
      <c r="H411" s="142"/>
      <c r="I411" s="142"/>
      <c r="J411" s="142">
        <v>258</v>
      </c>
      <c r="K411" s="142"/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42"/>
      <c r="X411" s="42"/>
      <c r="Y411" s="367"/>
      <c r="Z411" s="143"/>
      <c r="AA411" s="42"/>
      <c r="AB411" s="42"/>
    </row>
    <row r="412" spans="3:28">
      <c r="C412" s="142"/>
      <c r="D412" s="346">
        <v>44161</v>
      </c>
      <c r="E412" s="428" t="s">
        <v>1522</v>
      </c>
      <c r="F412" s="347"/>
      <c r="G412" s="142">
        <v>128</v>
      </c>
      <c r="H412" s="142"/>
      <c r="I412" s="142"/>
      <c r="J412" s="142">
        <v>128</v>
      </c>
      <c r="K412" s="142"/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42"/>
      <c r="X412" s="42"/>
      <c r="Y412" s="367"/>
      <c r="Z412" s="143"/>
      <c r="AA412" s="42"/>
      <c r="AB412" s="42"/>
    </row>
    <row r="413" spans="3:28">
      <c r="C413" s="142"/>
      <c r="D413" s="346">
        <v>44161</v>
      </c>
      <c r="E413" s="428" t="s">
        <v>1523</v>
      </c>
      <c r="F413" s="347"/>
      <c r="G413" s="142">
        <v>50</v>
      </c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>
        <v>50</v>
      </c>
      <c r="W413" s="42"/>
      <c r="X413" s="42"/>
      <c r="Y413" s="367"/>
      <c r="Z413" s="143"/>
      <c r="AA413" s="42"/>
      <c r="AB413" s="42"/>
    </row>
    <row r="414" spans="3:28">
      <c r="C414" s="142"/>
      <c r="D414" s="346">
        <v>44161</v>
      </c>
      <c r="E414" s="428" t="s">
        <v>1526</v>
      </c>
      <c r="F414" s="347">
        <v>1601</v>
      </c>
      <c r="G414" s="142"/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42"/>
      <c r="X414" s="42"/>
      <c r="Y414" s="367"/>
      <c r="Z414" s="143"/>
      <c r="AA414" s="42"/>
      <c r="AB414" s="42"/>
    </row>
    <row r="415" spans="3:28">
      <c r="C415" s="142"/>
      <c r="D415" s="346">
        <v>44161</v>
      </c>
      <c r="E415" s="428" t="s">
        <v>673</v>
      </c>
      <c r="F415" s="347"/>
      <c r="G415" s="142">
        <v>1442.7</v>
      </c>
      <c r="H415" s="142"/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42"/>
      <c r="X415" s="42"/>
      <c r="Y415" s="367"/>
      <c r="Z415" s="143"/>
      <c r="AA415" s="42"/>
      <c r="AB415" s="42"/>
    </row>
    <row r="416" spans="3:28">
      <c r="C416" s="142"/>
      <c r="D416" s="346">
        <v>44161</v>
      </c>
      <c r="E416" s="428" t="s">
        <v>1527</v>
      </c>
      <c r="F416" s="347"/>
      <c r="G416" s="142">
        <v>158.30000000000001</v>
      </c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42"/>
      <c r="X416" s="42"/>
      <c r="Y416" s="367"/>
      <c r="Z416" s="143"/>
      <c r="AA416" s="42"/>
      <c r="AB416" s="42"/>
    </row>
    <row r="417" spans="3:28">
      <c r="C417" s="142"/>
      <c r="D417" s="346">
        <v>44161</v>
      </c>
      <c r="E417" s="428" t="s">
        <v>495</v>
      </c>
      <c r="F417" s="347">
        <v>1346.39</v>
      </c>
      <c r="G417" s="142"/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42"/>
      <c r="X417" s="42"/>
      <c r="Y417" s="367"/>
      <c r="Z417" s="143"/>
      <c r="AA417" s="42"/>
      <c r="AB417" s="42"/>
    </row>
    <row r="418" spans="3:28">
      <c r="C418" s="142"/>
      <c r="D418" s="346">
        <v>44161</v>
      </c>
      <c r="E418" s="428" t="s">
        <v>1528</v>
      </c>
      <c r="F418" s="347"/>
      <c r="G418" s="142">
        <v>1345.39</v>
      </c>
      <c r="H418" s="142"/>
      <c r="I418" s="142"/>
      <c r="J418" s="142"/>
      <c r="K418" s="142">
        <v>1345.39</v>
      </c>
      <c r="L418" s="142"/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42"/>
      <c r="X418" s="42"/>
      <c r="Y418" s="367"/>
      <c r="Z418" s="143"/>
      <c r="AA418" s="42"/>
      <c r="AB418" s="42"/>
    </row>
    <row r="419" spans="3:28">
      <c r="C419" s="142"/>
      <c r="D419" s="346">
        <v>44161</v>
      </c>
      <c r="E419" s="428" t="s">
        <v>1494</v>
      </c>
      <c r="F419" s="347"/>
      <c r="G419" s="142">
        <v>1</v>
      </c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>
        <v>1</v>
      </c>
      <c r="V419" s="142"/>
      <c r="W419" s="42"/>
      <c r="X419" s="42"/>
      <c r="Y419" s="367"/>
      <c r="Z419" s="143"/>
      <c r="AA419" s="42"/>
      <c r="AB419" s="42"/>
    </row>
    <row r="420" spans="3:28">
      <c r="C420" s="142"/>
      <c r="D420" s="346">
        <v>44161</v>
      </c>
      <c r="E420" s="428" t="s">
        <v>1526</v>
      </c>
      <c r="F420" s="347">
        <v>1470</v>
      </c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42"/>
      <c r="X420" s="42"/>
      <c r="Y420" s="367"/>
      <c r="Z420" s="143"/>
      <c r="AA420" s="42"/>
      <c r="AB420" s="42"/>
    </row>
    <row r="421" spans="3:28">
      <c r="C421" s="142"/>
      <c r="D421" s="346">
        <v>44161</v>
      </c>
      <c r="E421" s="428" t="s">
        <v>1480</v>
      </c>
      <c r="F421" s="347"/>
      <c r="G421" s="142">
        <v>49.4</v>
      </c>
      <c r="H421" s="142"/>
      <c r="I421" s="142"/>
      <c r="J421" s="142"/>
      <c r="K421" s="142"/>
      <c r="L421" s="142"/>
      <c r="M421" s="142"/>
      <c r="N421" s="142"/>
      <c r="O421" s="142"/>
      <c r="P421" s="142"/>
      <c r="Q421" s="142"/>
      <c r="R421" s="142">
        <v>49.4</v>
      </c>
      <c r="S421" s="142"/>
      <c r="T421" s="142"/>
      <c r="U421" s="142"/>
      <c r="V421" s="142"/>
      <c r="W421" s="42"/>
      <c r="X421" s="42"/>
      <c r="Y421" s="367"/>
      <c r="Z421" s="143"/>
      <c r="AA421" s="42"/>
      <c r="AB421" s="42"/>
    </row>
    <row r="422" spans="3:28">
      <c r="C422" s="142"/>
      <c r="D422" s="346">
        <v>44161</v>
      </c>
      <c r="E422" s="428" t="s">
        <v>673</v>
      </c>
      <c r="F422" s="347"/>
      <c r="G422" s="142">
        <v>1346.39</v>
      </c>
      <c r="H422" s="142"/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42"/>
      <c r="X422" s="42"/>
      <c r="Y422" s="367"/>
      <c r="Z422" s="143"/>
      <c r="AA422" s="42"/>
      <c r="AB422" s="42"/>
    </row>
    <row r="423" spans="3:28">
      <c r="C423" s="142"/>
      <c r="D423" s="346">
        <v>44161</v>
      </c>
      <c r="E423" s="428" t="s">
        <v>1527</v>
      </c>
      <c r="F423" s="347"/>
      <c r="G423" s="142">
        <v>74.209999999999994</v>
      </c>
      <c r="H423" s="142"/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42"/>
      <c r="X423" s="42"/>
      <c r="Y423" s="367"/>
      <c r="Z423" s="143"/>
      <c r="AA423" s="42"/>
      <c r="AB423" s="42"/>
    </row>
    <row r="424" spans="3:28">
      <c r="C424" s="153"/>
      <c r="D424" s="351">
        <v>44172</v>
      </c>
      <c r="E424" s="429" t="s">
        <v>495</v>
      </c>
      <c r="F424" s="352">
        <v>2181</v>
      </c>
      <c r="G424" s="153"/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3"/>
      <c r="T424" s="153"/>
      <c r="U424" s="153"/>
      <c r="V424" s="153"/>
      <c r="W424" s="154"/>
      <c r="X424" s="154"/>
      <c r="Y424" s="372"/>
      <c r="Z424" s="154"/>
      <c r="AA424" s="154"/>
      <c r="AB424" s="42"/>
    </row>
    <row r="425" spans="3:28">
      <c r="C425" s="153"/>
      <c r="D425" s="351">
        <v>44172</v>
      </c>
      <c r="E425" s="429" t="s">
        <v>669</v>
      </c>
      <c r="F425" s="352">
        <v>57</v>
      </c>
      <c r="G425" s="153"/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3"/>
      <c r="T425" s="153"/>
      <c r="U425" s="153"/>
      <c r="V425" s="153"/>
      <c r="W425" s="154"/>
      <c r="X425" s="154"/>
      <c r="Y425" s="372"/>
      <c r="Z425" s="154"/>
      <c r="AA425" s="154"/>
      <c r="AB425" s="42"/>
    </row>
    <row r="426" spans="3:28">
      <c r="C426" s="153"/>
      <c r="D426" s="351">
        <v>44172</v>
      </c>
      <c r="E426" s="429" t="s">
        <v>1545</v>
      </c>
      <c r="F426" s="352"/>
      <c r="G426" s="153">
        <v>2180</v>
      </c>
      <c r="H426" s="153"/>
      <c r="I426" s="153"/>
      <c r="J426" s="153"/>
      <c r="K426" s="153">
        <v>2180</v>
      </c>
      <c r="L426" s="153"/>
      <c r="M426" s="153"/>
      <c r="N426" s="153"/>
      <c r="O426" s="153"/>
      <c r="P426" s="153"/>
      <c r="Q426" s="153"/>
      <c r="R426" s="153"/>
      <c r="S426" s="153"/>
      <c r="T426" s="153"/>
      <c r="U426" s="153"/>
      <c r="V426" s="153"/>
      <c r="W426" s="154"/>
      <c r="X426" s="154"/>
      <c r="Y426" s="372"/>
      <c r="Z426" s="154"/>
      <c r="AA426" s="154"/>
      <c r="AB426" s="42"/>
    </row>
    <row r="427" spans="3:28">
      <c r="C427" s="153"/>
      <c r="D427" s="351">
        <v>44172</v>
      </c>
      <c r="E427" s="429" t="s">
        <v>1494</v>
      </c>
      <c r="F427" s="352"/>
      <c r="G427" s="153">
        <v>1</v>
      </c>
      <c r="H427" s="153"/>
      <c r="I427" s="153"/>
      <c r="J427" s="153"/>
      <c r="K427" s="153"/>
      <c r="L427" s="153"/>
      <c r="M427" s="153"/>
      <c r="N427" s="153"/>
      <c r="O427" s="153"/>
      <c r="P427" s="153"/>
      <c r="Q427" s="153"/>
      <c r="R427" s="153"/>
      <c r="S427" s="153"/>
      <c r="T427" s="153"/>
      <c r="U427" s="153">
        <v>1</v>
      </c>
      <c r="V427" s="153"/>
      <c r="W427" s="154"/>
      <c r="X427" s="154"/>
      <c r="Y427" s="372"/>
      <c r="Z427" s="154"/>
      <c r="AA427" s="154"/>
      <c r="AB427" s="42"/>
    </row>
    <row r="428" spans="3:28">
      <c r="C428" s="153"/>
      <c r="D428" s="351">
        <v>44172</v>
      </c>
      <c r="E428" s="429" t="s">
        <v>1546</v>
      </c>
      <c r="F428" s="352"/>
      <c r="G428" s="153">
        <v>57</v>
      </c>
      <c r="H428" s="153"/>
      <c r="I428" s="153"/>
      <c r="J428" s="153"/>
      <c r="K428" s="153"/>
      <c r="L428" s="153"/>
      <c r="M428" s="153"/>
      <c r="N428" s="153"/>
      <c r="O428" s="153"/>
      <c r="P428" s="153"/>
      <c r="Q428" s="153"/>
      <c r="R428" s="153">
        <v>57</v>
      </c>
      <c r="S428" s="153"/>
      <c r="T428" s="153"/>
      <c r="U428" s="153"/>
      <c r="V428" s="153"/>
      <c r="W428" s="154"/>
      <c r="X428" s="154"/>
      <c r="Y428" s="372"/>
      <c r="Z428" s="154"/>
      <c r="AA428" s="154"/>
      <c r="AB428" s="42"/>
    </row>
    <row r="429" spans="3:28">
      <c r="C429" s="153"/>
      <c r="D429" s="351">
        <v>44172</v>
      </c>
      <c r="E429" s="429" t="s">
        <v>1547</v>
      </c>
      <c r="F429" s="352">
        <v>2480</v>
      </c>
      <c r="G429" s="153"/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3"/>
      <c r="T429" s="153"/>
      <c r="U429" s="153"/>
      <c r="V429" s="153"/>
      <c r="W429" s="154"/>
      <c r="X429" s="154"/>
      <c r="Y429" s="372"/>
      <c r="Z429" s="154"/>
      <c r="AA429" s="154"/>
      <c r="AB429" s="42"/>
    </row>
    <row r="430" spans="3:28">
      <c r="C430" s="153"/>
      <c r="D430" s="351">
        <v>44172</v>
      </c>
      <c r="E430" s="429" t="s">
        <v>673</v>
      </c>
      <c r="F430" s="352"/>
      <c r="G430" s="153">
        <v>2181</v>
      </c>
      <c r="H430" s="153"/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3"/>
      <c r="T430" s="153"/>
      <c r="U430" s="153"/>
      <c r="V430" s="153"/>
      <c r="W430" s="154"/>
      <c r="X430" s="154"/>
      <c r="Y430" s="372"/>
      <c r="Z430" s="154"/>
      <c r="AA430" s="154"/>
      <c r="AB430" s="42"/>
    </row>
    <row r="431" spans="3:28">
      <c r="C431" s="153"/>
      <c r="D431" s="351">
        <v>44172</v>
      </c>
      <c r="E431" s="429" t="s">
        <v>1178</v>
      </c>
      <c r="F431" s="352"/>
      <c r="G431" s="153">
        <v>57</v>
      </c>
      <c r="H431" s="153"/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3"/>
      <c r="T431" s="153"/>
      <c r="U431" s="153"/>
      <c r="V431" s="153"/>
      <c r="W431" s="154"/>
      <c r="X431" s="154"/>
      <c r="Y431" s="372"/>
      <c r="Z431" s="154"/>
      <c r="AA431" s="154"/>
      <c r="AB431" s="42"/>
    </row>
    <row r="432" spans="3:28">
      <c r="C432" s="153"/>
      <c r="D432" s="351">
        <v>44172</v>
      </c>
      <c r="E432" s="429" t="s">
        <v>1548</v>
      </c>
      <c r="F432" s="352"/>
      <c r="G432" s="153">
        <v>242</v>
      </c>
      <c r="H432" s="153"/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3"/>
      <c r="T432" s="153"/>
      <c r="U432" s="153"/>
      <c r="V432" s="153"/>
      <c r="W432" s="154"/>
      <c r="X432" s="154"/>
      <c r="Y432" s="372"/>
      <c r="Z432" s="154"/>
      <c r="AA432" s="154"/>
      <c r="AB432" s="42"/>
    </row>
    <row r="433" spans="3:28">
      <c r="C433" s="153"/>
      <c r="D433" s="351">
        <v>44172</v>
      </c>
      <c r="E433" s="429" t="s">
        <v>495</v>
      </c>
      <c r="F433" s="352">
        <v>2467</v>
      </c>
      <c r="G433" s="153"/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3"/>
      <c r="T433" s="153"/>
      <c r="U433" s="153"/>
      <c r="V433" s="153"/>
      <c r="W433" s="154"/>
      <c r="X433" s="154"/>
      <c r="Y433" s="372"/>
      <c r="Z433" s="154"/>
      <c r="AA433" s="154"/>
      <c r="AB433" s="42"/>
    </row>
    <row r="434" spans="3:28">
      <c r="C434" s="153">
        <v>11.35</v>
      </c>
      <c r="D434" s="351">
        <v>44173</v>
      </c>
      <c r="E434" s="429" t="s">
        <v>1549</v>
      </c>
      <c r="F434" s="352"/>
      <c r="G434" s="153">
        <v>1980</v>
      </c>
      <c r="H434" s="153">
        <v>1980</v>
      </c>
      <c r="I434" s="153"/>
      <c r="J434" s="153"/>
      <c r="K434" s="153"/>
      <c r="L434" s="153"/>
      <c r="M434" s="153"/>
      <c r="N434" s="153"/>
      <c r="O434" s="153"/>
      <c r="P434" s="153"/>
      <c r="Q434" s="153"/>
      <c r="R434" s="153"/>
      <c r="S434" s="153"/>
      <c r="T434" s="153"/>
      <c r="U434" s="153"/>
      <c r="V434" s="153"/>
      <c r="W434" s="154"/>
      <c r="X434" s="154"/>
      <c r="Y434" s="372"/>
      <c r="Z434" s="154"/>
      <c r="AA434" s="154"/>
      <c r="AB434" s="42"/>
    </row>
    <row r="435" spans="3:28">
      <c r="C435" s="153"/>
      <c r="D435" s="351">
        <v>44173</v>
      </c>
      <c r="E435" s="429" t="s">
        <v>1511</v>
      </c>
      <c r="F435" s="352"/>
      <c r="G435" s="153">
        <v>9</v>
      </c>
      <c r="H435" s="153"/>
      <c r="I435" s="153"/>
      <c r="J435" s="153"/>
      <c r="K435" s="153"/>
      <c r="L435" s="153"/>
      <c r="M435" s="153"/>
      <c r="N435" s="153"/>
      <c r="O435" s="153"/>
      <c r="P435" s="153"/>
      <c r="Q435" s="153"/>
      <c r="R435" s="153"/>
      <c r="S435" s="153"/>
      <c r="T435" s="153"/>
      <c r="U435" s="153">
        <v>9</v>
      </c>
      <c r="V435" s="153"/>
      <c r="W435" s="154"/>
      <c r="X435" s="154"/>
      <c r="Y435" s="372"/>
      <c r="Z435" s="154"/>
      <c r="AA435" s="154"/>
      <c r="AB435" s="42"/>
    </row>
    <row r="436" spans="3:28">
      <c r="C436" s="153"/>
      <c r="D436" s="351">
        <v>44173</v>
      </c>
      <c r="E436" s="429" t="s">
        <v>1550</v>
      </c>
      <c r="F436" s="352"/>
      <c r="G436" s="153">
        <v>389</v>
      </c>
      <c r="H436" s="153"/>
      <c r="I436" s="153"/>
      <c r="J436" s="153"/>
      <c r="K436" s="153">
        <v>389</v>
      </c>
      <c r="L436" s="153"/>
      <c r="M436" s="153"/>
      <c r="N436" s="153"/>
      <c r="O436" s="153"/>
      <c r="P436" s="153"/>
      <c r="Q436" s="153"/>
      <c r="R436" s="153"/>
      <c r="S436" s="153"/>
      <c r="T436" s="153"/>
      <c r="U436" s="153"/>
      <c r="V436" s="153"/>
      <c r="W436" s="154"/>
      <c r="X436" s="154"/>
      <c r="Y436" s="372"/>
      <c r="Z436" s="154"/>
      <c r="AA436" s="154"/>
      <c r="AB436" s="42"/>
    </row>
    <row r="437" spans="3:28">
      <c r="C437" s="153"/>
      <c r="D437" s="351">
        <v>44173</v>
      </c>
      <c r="E437" s="429" t="s">
        <v>1494</v>
      </c>
      <c r="F437" s="352"/>
      <c r="G437" s="153">
        <v>1</v>
      </c>
      <c r="H437" s="153"/>
      <c r="I437" s="153"/>
      <c r="J437" s="153"/>
      <c r="K437" s="153"/>
      <c r="L437" s="153"/>
      <c r="M437" s="153"/>
      <c r="N437" s="153"/>
      <c r="O437" s="153"/>
      <c r="P437" s="153"/>
      <c r="Q437" s="153"/>
      <c r="R437" s="153"/>
      <c r="S437" s="153"/>
      <c r="T437" s="153"/>
      <c r="U437" s="153">
        <v>1</v>
      </c>
      <c r="V437" s="153"/>
      <c r="W437" s="154"/>
      <c r="X437" s="154"/>
      <c r="Y437" s="372"/>
      <c r="Z437" s="154"/>
      <c r="AA437" s="154"/>
      <c r="AB437" s="42"/>
    </row>
    <row r="438" spans="3:28">
      <c r="C438" s="153"/>
      <c r="D438" s="351">
        <v>44173</v>
      </c>
      <c r="E438" s="429" t="s">
        <v>1551</v>
      </c>
      <c r="F438" s="352"/>
      <c r="G438" s="153">
        <v>88</v>
      </c>
      <c r="H438" s="153"/>
      <c r="I438" s="153"/>
      <c r="J438" s="153"/>
      <c r="K438" s="153"/>
      <c r="L438" s="153"/>
      <c r="M438" s="153"/>
      <c r="N438" s="153"/>
      <c r="O438" s="153"/>
      <c r="P438" s="153"/>
      <c r="Q438" s="153"/>
      <c r="R438" s="153">
        <v>88</v>
      </c>
      <c r="S438" s="153"/>
      <c r="T438" s="153"/>
      <c r="U438" s="153"/>
      <c r="V438" s="153"/>
      <c r="W438" s="154"/>
      <c r="X438" s="154"/>
      <c r="Y438" s="372"/>
      <c r="Z438" s="154"/>
      <c r="AA438" s="154"/>
      <c r="AB438" s="42"/>
    </row>
    <row r="439" spans="3:28">
      <c r="C439" s="153"/>
      <c r="D439" s="351">
        <v>44173</v>
      </c>
      <c r="E439" s="429" t="s">
        <v>2861</v>
      </c>
      <c r="F439" s="352">
        <v>2690</v>
      </c>
      <c r="G439" s="153"/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3"/>
      <c r="T439" s="153"/>
      <c r="U439" s="153"/>
      <c r="V439" s="153"/>
      <c r="W439" s="154"/>
      <c r="X439" s="154"/>
      <c r="Y439" s="372"/>
      <c r="Z439" s="154"/>
      <c r="AA439" s="154"/>
      <c r="AB439" s="42"/>
    </row>
    <row r="440" spans="3:28">
      <c r="C440" s="153"/>
      <c r="D440" s="351">
        <v>44173</v>
      </c>
      <c r="E440" s="429" t="s">
        <v>1480</v>
      </c>
      <c r="F440" s="352"/>
      <c r="G440" s="153">
        <v>74</v>
      </c>
      <c r="H440" s="153"/>
      <c r="I440" s="153"/>
      <c r="J440" s="153"/>
      <c r="K440" s="153"/>
      <c r="L440" s="153"/>
      <c r="M440" s="153"/>
      <c r="N440" s="153"/>
      <c r="O440" s="153"/>
      <c r="P440" s="153"/>
      <c r="Q440" s="153"/>
      <c r="R440" s="153">
        <v>74</v>
      </c>
      <c r="S440" s="153"/>
      <c r="T440" s="153"/>
      <c r="U440" s="153"/>
      <c r="V440" s="153"/>
      <c r="W440" s="154"/>
      <c r="X440" s="154"/>
      <c r="Y440" s="372"/>
      <c r="Z440" s="154"/>
      <c r="AA440" s="154"/>
      <c r="AB440" s="42"/>
    </row>
    <row r="441" spans="3:28">
      <c r="C441" s="153"/>
      <c r="D441" s="351">
        <v>44173</v>
      </c>
      <c r="E441" s="429" t="s">
        <v>673</v>
      </c>
      <c r="F441" s="352"/>
      <c r="G441" s="153">
        <v>2467</v>
      </c>
      <c r="H441" s="153"/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3"/>
      <c r="T441" s="153"/>
      <c r="U441" s="153"/>
      <c r="V441" s="153"/>
      <c r="W441" s="154"/>
      <c r="X441" s="154"/>
      <c r="Y441" s="372"/>
      <c r="Z441" s="154"/>
      <c r="AA441" s="154"/>
      <c r="AB441" s="42"/>
    </row>
    <row r="442" spans="3:28">
      <c r="C442" s="153"/>
      <c r="D442" s="351">
        <v>44173</v>
      </c>
      <c r="E442" s="429" t="s">
        <v>1552</v>
      </c>
      <c r="F442" s="352"/>
      <c r="G442" s="153">
        <v>149</v>
      </c>
      <c r="H442" s="153"/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3"/>
      <c r="T442" s="153"/>
      <c r="U442" s="153"/>
      <c r="V442" s="153"/>
      <c r="W442" s="154"/>
      <c r="X442" s="154"/>
      <c r="Y442" s="372"/>
      <c r="Z442" s="154"/>
      <c r="AA442" s="154"/>
      <c r="AB442" s="42"/>
    </row>
    <row r="443" spans="3:28">
      <c r="C443" s="153"/>
      <c r="D443" s="351">
        <v>44173</v>
      </c>
      <c r="E443" s="429" t="s">
        <v>495</v>
      </c>
      <c r="F443" s="352">
        <v>332</v>
      </c>
      <c r="G443" s="153"/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3"/>
      <c r="T443" s="153"/>
      <c r="U443" s="153"/>
      <c r="V443" s="153"/>
      <c r="W443" s="154"/>
      <c r="X443" s="154"/>
      <c r="Y443" s="372"/>
      <c r="Z443" s="154"/>
      <c r="AA443" s="154"/>
      <c r="AB443" s="42"/>
    </row>
    <row r="444" spans="3:28">
      <c r="C444" s="153">
        <v>5</v>
      </c>
      <c r="D444" s="351">
        <v>44173</v>
      </c>
      <c r="E444" s="429" t="s">
        <v>2510</v>
      </c>
      <c r="F444" s="352"/>
      <c r="G444" s="153">
        <v>330</v>
      </c>
      <c r="H444" s="153">
        <v>330</v>
      </c>
      <c r="I444" s="153"/>
      <c r="J444" s="153"/>
      <c r="K444" s="153"/>
      <c r="L444" s="153"/>
      <c r="M444" s="153"/>
      <c r="N444" s="153"/>
      <c r="O444" s="153"/>
      <c r="P444" s="153"/>
      <c r="Q444" s="153"/>
      <c r="R444" s="153"/>
      <c r="S444" s="153"/>
      <c r="T444" s="153"/>
      <c r="U444" s="153"/>
      <c r="V444" s="153"/>
      <c r="W444" s="154"/>
      <c r="X444" s="154"/>
      <c r="Y444" s="372"/>
      <c r="Z444" s="154"/>
      <c r="AA444" s="154"/>
      <c r="AB444" s="42"/>
    </row>
    <row r="445" spans="3:28">
      <c r="C445" s="153"/>
      <c r="D445" s="351">
        <v>44173</v>
      </c>
      <c r="E445" s="429" t="s">
        <v>1511</v>
      </c>
      <c r="F445" s="352"/>
      <c r="G445" s="153">
        <v>2</v>
      </c>
      <c r="H445" s="153"/>
      <c r="I445" s="153"/>
      <c r="J445" s="153"/>
      <c r="K445" s="153"/>
      <c r="L445" s="153"/>
      <c r="M445" s="153"/>
      <c r="N445" s="153"/>
      <c r="O445" s="153"/>
      <c r="P445" s="153"/>
      <c r="Q445" s="153"/>
      <c r="R445" s="153"/>
      <c r="S445" s="153"/>
      <c r="T445" s="153"/>
      <c r="U445" s="153">
        <v>2</v>
      </c>
      <c r="V445" s="153"/>
      <c r="W445" s="154"/>
      <c r="X445" s="154"/>
      <c r="Y445" s="372"/>
      <c r="Z445" s="154"/>
      <c r="AA445" s="154"/>
      <c r="AB445" s="42"/>
    </row>
    <row r="446" spans="3:28">
      <c r="C446" s="153"/>
      <c r="D446" s="351">
        <v>44173</v>
      </c>
      <c r="E446" s="429" t="s">
        <v>1519</v>
      </c>
      <c r="F446" s="352">
        <v>370</v>
      </c>
      <c r="G446" s="153"/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3"/>
      <c r="T446" s="153"/>
      <c r="U446" s="153"/>
      <c r="V446" s="153"/>
      <c r="W446" s="154"/>
      <c r="X446" s="154"/>
      <c r="Y446" s="372"/>
      <c r="Z446" s="154"/>
      <c r="AA446" s="154"/>
      <c r="AB446" s="42"/>
    </row>
    <row r="447" spans="3:28">
      <c r="C447" s="153"/>
      <c r="D447" s="351">
        <v>44173</v>
      </c>
      <c r="E447" s="429" t="s">
        <v>673</v>
      </c>
      <c r="F447" s="352"/>
      <c r="G447" s="153">
        <v>332</v>
      </c>
      <c r="H447" s="153"/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3"/>
      <c r="T447" s="153"/>
      <c r="U447" s="153"/>
      <c r="V447" s="153"/>
      <c r="W447" s="154"/>
      <c r="X447" s="154"/>
      <c r="Y447" s="372"/>
      <c r="Z447" s="154"/>
      <c r="AA447" s="154"/>
      <c r="AB447" s="42"/>
    </row>
    <row r="448" spans="3:28">
      <c r="C448" s="153"/>
      <c r="D448" s="351">
        <v>44173</v>
      </c>
      <c r="E448" s="429" t="s">
        <v>1520</v>
      </c>
      <c r="F448" s="352"/>
      <c r="G448" s="153">
        <v>38</v>
      </c>
      <c r="H448" s="153"/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3"/>
      <c r="T448" s="153"/>
      <c r="U448" s="153"/>
      <c r="V448" s="153"/>
      <c r="W448" s="154"/>
      <c r="X448" s="154"/>
      <c r="Y448" s="372"/>
      <c r="Z448" s="154"/>
      <c r="AA448" s="154"/>
      <c r="AB448" s="42"/>
    </row>
    <row r="449" spans="3:28">
      <c r="C449" s="153"/>
      <c r="D449" s="351">
        <v>44173</v>
      </c>
      <c r="E449" s="429" t="s">
        <v>495</v>
      </c>
      <c r="F449" s="352">
        <v>1989</v>
      </c>
      <c r="G449" s="153"/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3"/>
      <c r="T449" s="153"/>
      <c r="U449" s="153"/>
      <c r="V449" s="153"/>
      <c r="W449" s="154"/>
      <c r="X449" s="154"/>
      <c r="Y449" s="372"/>
      <c r="Z449" s="154"/>
      <c r="AA449" s="154"/>
      <c r="AB449" s="42"/>
    </row>
    <row r="450" spans="3:28">
      <c r="C450" s="153">
        <v>11.35</v>
      </c>
      <c r="D450" s="351">
        <v>44173</v>
      </c>
      <c r="E450" s="429" t="s">
        <v>1549</v>
      </c>
      <c r="F450" s="352"/>
      <c r="G450" s="153">
        <v>1980</v>
      </c>
      <c r="H450" s="153">
        <v>1980</v>
      </c>
      <c r="I450" s="153"/>
      <c r="J450" s="153"/>
      <c r="K450" s="153"/>
      <c r="L450" s="153"/>
      <c r="M450" s="153"/>
      <c r="N450" s="153"/>
      <c r="O450" s="153"/>
      <c r="P450" s="153"/>
      <c r="Q450" s="153"/>
      <c r="R450" s="153"/>
      <c r="S450" s="153"/>
      <c r="T450" s="153"/>
      <c r="U450" s="153"/>
      <c r="V450" s="153"/>
      <c r="W450" s="154"/>
      <c r="X450" s="154"/>
      <c r="Y450" s="372"/>
      <c r="Z450" s="154"/>
      <c r="AA450" s="154"/>
      <c r="AB450" s="42"/>
    </row>
    <row r="451" spans="3:28">
      <c r="C451" s="153"/>
      <c r="D451" s="351">
        <v>44173</v>
      </c>
      <c r="E451" s="429" t="s">
        <v>1511</v>
      </c>
      <c r="F451" s="352"/>
      <c r="G451" s="153">
        <v>9</v>
      </c>
      <c r="H451" s="153"/>
      <c r="I451" s="153"/>
      <c r="J451" s="153"/>
      <c r="K451" s="153"/>
      <c r="L451" s="153"/>
      <c r="M451" s="153"/>
      <c r="N451" s="153"/>
      <c r="O451" s="153"/>
      <c r="P451" s="153"/>
      <c r="Q451" s="153"/>
      <c r="R451" s="153"/>
      <c r="S451" s="153"/>
      <c r="T451" s="153"/>
      <c r="U451" s="153">
        <v>9</v>
      </c>
      <c r="V451" s="153"/>
      <c r="W451" s="154"/>
      <c r="X451" s="154"/>
      <c r="Y451" s="372"/>
      <c r="Z451" s="154"/>
      <c r="AA451" s="154"/>
      <c r="AB451" s="42"/>
    </row>
    <row r="452" spans="3:28">
      <c r="C452" s="153"/>
      <c r="D452" s="351">
        <v>44173</v>
      </c>
      <c r="E452" s="429" t="s">
        <v>1553</v>
      </c>
      <c r="F452" s="352">
        <v>2220</v>
      </c>
      <c r="G452" s="153"/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3"/>
      <c r="T452" s="153"/>
      <c r="U452" s="153"/>
      <c r="V452" s="153"/>
      <c r="W452" s="154"/>
      <c r="X452" s="154"/>
      <c r="Y452" s="372"/>
      <c r="Z452" s="154"/>
      <c r="AA452" s="154"/>
      <c r="AB452" s="42"/>
    </row>
    <row r="453" spans="3:28">
      <c r="C453" s="153"/>
      <c r="D453" s="351">
        <v>44173</v>
      </c>
      <c r="E453" s="429" t="s">
        <v>673</v>
      </c>
      <c r="F453" s="352"/>
      <c r="G453" s="153">
        <v>1989</v>
      </c>
      <c r="H453" s="153"/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3"/>
      <c r="T453" s="153"/>
      <c r="U453" s="153"/>
      <c r="V453" s="153"/>
      <c r="W453" s="154"/>
      <c r="X453" s="154"/>
      <c r="Y453" s="372"/>
      <c r="Z453" s="154"/>
      <c r="AA453" s="154"/>
      <c r="AB453" s="42"/>
    </row>
    <row r="454" spans="3:28">
      <c r="C454" s="153"/>
      <c r="D454" s="351">
        <v>44173</v>
      </c>
      <c r="E454" s="429" t="s">
        <v>1554</v>
      </c>
      <c r="F454" s="352"/>
      <c r="G454" s="153">
        <v>231</v>
      </c>
      <c r="H454" s="153"/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3"/>
      <c r="T454" s="153"/>
      <c r="U454" s="153"/>
      <c r="V454" s="153"/>
      <c r="W454" s="154"/>
      <c r="X454" s="154"/>
      <c r="Y454" s="372"/>
      <c r="Z454" s="154"/>
      <c r="AA454" s="154"/>
      <c r="AB454" s="42"/>
    </row>
    <row r="455" spans="3:28">
      <c r="C455" s="153"/>
      <c r="D455" s="351">
        <v>44175</v>
      </c>
      <c r="E455" s="429" t="s">
        <v>495</v>
      </c>
      <c r="F455" s="352">
        <v>684</v>
      </c>
      <c r="G455" s="153"/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3"/>
      <c r="T455" s="153"/>
      <c r="U455" s="153"/>
      <c r="V455" s="153"/>
      <c r="W455" s="154"/>
      <c r="X455" s="154"/>
      <c r="Y455" s="372"/>
      <c r="Z455" s="154"/>
      <c r="AA455" s="154"/>
      <c r="AB455" s="42"/>
    </row>
    <row r="456" spans="3:28">
      <c r="C456" s="153">
        <v>10</v>
      </c>
      <c r="D456" s="351">
        <v>44175</v>
      </c>
      <c r="E456" s="429" t="s">
        <v>2512</v>
      </c>
      <c r="F456" s="352"/>
      <c r="G456" s="153">
        <v>681</v>
      </c>
      <c r="H456" s="153">
        <v>681</v>
      </c>
      <c r="I456" s="153"/>
      <c r="J456" s="153"/>
      <c r="K456" s="153"/>
      <c r="L456" s="153"/>
      <c r="M456" s="153"/>
      <c r="N456" s="153"/>
      <c r="O456" s="153"/>
      <c r="P456" s="153"/>
      <c r="Q456" s="153"/>
      <c r="R456" s="153"/>
      <c r="S456" s="153"/>
      <c r="T456" s="153"/>
      <c r="U456" s="153"/>
      <c r="V456" s="153"/>
      <c r="W456" s="154"/>
      <c r="X456" s="154"/>
      <c r="Y456" s="372"/>
      <c r="Z456" s="154"/>
      <c r="AA456" s="154"/>
      <c r="AB456" s="42"/>
    </row>
    <row r="457" spans="3:28">
      <c r="C457" s="153"/>
      <c r="D457" s="351">
        <v>44175</v>
      </c>
      <c r="E457" s="429" t="s">
        <v>1511</v>
      </c>
      <c r="F457" s="352"/>
      <c r="G457" s="153">
        <v>3</v>
      </c>
      <c r="H457" s="153"/>
      <c r="I457" s="153"/>
      <c r="J457" s="153"/>
      <c r="K457" s="153"/>
      <c r="L457" s="153"/>
      <c r="M457" s="153"/>
      <c r="N457" s="153"/>
      <c r="O457" s="153"/>
      <c r="P457" s="153"/>
      <c r="Q457" s="153"/>
      <c r="R457" s="153"/>
      <c r="S457" s="153"/>
      <c r="T457" s="153"/>
      <c r="U457" s="153">
        <v>3</v>
      </c>
      <c r="V457" s="153"/>
      <c r="W457" s="154"/>
      <c r="X457" s="154"/>
      <c r="Y457" s="372"/>
      <c r="Z457" s="154"/>
      <c r="AA457" s="154"/>
      <c r="AB457" s="42"/>
    </row>
    <row r="458" spans="3:28">
      <c r="C458" s="153"/>
      <c r="D458" s="351">
        <v>44175</v>
      </c>
      <c r="E458" s="429" t="s">
        <v>1519</v>
      </c>
      <c r="F458" s="352">
        <v>850</v>
      </c>
      <c r="G458" s="153"/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3"/>
      <c r="T458" s="153"/>
      <c r="U458" s="153"/>
      <c r="V458" s="153"/>
      <c r="W458" s="154"/>
      <c r="X458" s="154"/>
      <c r="Y458" s="372"/>
      <c r="Z458" s="154"/>
      <c r="AA458" s="154"/>
      <c r="AB458" s="42"/>
    </row>
    <row r="459" spans="3:28">
      <c r="C459" s="153"/>
      <c r="D459" s="351">
        <v>44175</v>
      </c>
      <c r="E459" s="429" t="s">
        <v>673</v>
      </c>
      <c r="F459" s="352"/>
      <c r="G459" s="153">
        <v>684</v>
      </c>
      <c r="H459" s="153"/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3"/>
      <c r="T459" s="153"/>
      <c r="U459" s="153"/>
      <c r="V459" s="153"/>
      <c r="W459" s="154"/>
      <c r="X459" s="154"/>
      <c r="Y459" s="372"/>
      <c r="Z459" s="154"/>
      <c r="AA459" s="154"/>
      <c r="AB459" s="42"/>
    </row>
    <row r="460" spans="3:28">
      <c r="C460" s="153"/>
      <c r="D460" s="351">
        <v>44175</v>
      </c>
      <c r="E460" s="429" t="s">
        <v>1520</v>
      </c>
      <c r="F460" s="352"/>
      <c r="G460" s="153">
        <v>166</v>
      </c>
      <c r="H460" s="153"/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3"/>
      <c r="T460" s="153"/>
      <c r="U460" s="153"/>
      <c r="V460" s="153"/>
      <c r="W460" s="154"/>
      <c r="X460" s="154"/>
      <c r="Y460" s="372"/>
      <c r="Z460" s="154"/>
      <c r="AA460" s="154"/>
      <c r="AB460" s="42"/>
    </row>
    <row r="461" spans="3:28">
      <c r="C461" s="153"/>
      <c r="D461" s="351">
        <v>44175</v>
      </c>
      <c r="E461" s="429" t="s">
        <v>495</v>
      </c>
      <c r="F461" s="352">
        <v>1748</v>
      </c>
      <c r="G461" s="153"/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3"/>
      <c r="T461" s="153"/>
      <c r="U461" s="153"/>
      <c r="V461" s="153"/>
      <c r="W461" s="154"/>
      <c r="X461" s="154"/>
      <c r="Y461" s="372"/>
      <c r="Z461" s="154"/>
      <c r="AA461" s="154"/>
      <c r="AB461" s="42"/>
    </row>
    <row r="462" spans="3:28">
      <c r="C462" s="153"/>
      <c r="D462" s="351">
        <v>44175</v>
      </c>
      <c r="E462" s="429" t="s">
        <v>669</v>
      </c>
      <c r="F462" s="352">
        <v>157</v>
      </c>
      <c r="G462" s="153"/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3"/>
      <c r="T462" s="153"/>
      <c r="U462" s="153"/>
      <c r="V462" s="153"/>
      <c r="W462" s="154"/>
      <c r="X462" s="154"/>
      <c r="Y462" s="372"/>
      <c r="Z462" s="154"/>
      <c r="AA462" s="154"/>
      <c r="AB462" s="42"/>
    </row>
    <row r="463" spans="3:28">
      <c r="C463" s="153">
        <v>5</v>
      </c>
      <c r="D463" s="351">
        <v>44175</v>
      </c>
      <c r="E463" s="429" t="s">
        <v>2513</v>
      </c>
      <c r="F463" s="352"/>
      <c r="G463" s="153">
        <v>536</v>
      </c>
      <c r="H463" s="153"/>
      <c r="I463" s="153"/>
      <c r="J463" s="153"/>
      <c r="K463" s="153"/>
      <c r="L463" s="153"/>
      <c r="M463" s="153"/>
      <c r="N463" s="153">
        <v>536</v>
      </c>
      <c r="O463" s="153"/>
      <c r="P463" s="153"/>
      <c r="Q463" s="153"/>
      <c r="R463" s="153"/>
      <c r="S463" s="153"/>
      <c r="T463" s="153"/>
      <c r="U463" s="153"/>
      <c r="V463" s="153"/>
      <c r="W463" s="154"/>
      <c r="X463" s="154"/>
      <c r="Y463" s="372"/>
      <c r="Z463" s="154"/>
      <c r="AA463" s="154"/>
      <c r="AB463" s="42"/>
    </row>
    <row r="464" spans="3:28">
      <c r="C464" s="153"/>
      <c r="D464" s="351">
        <v>44175</v>
      </c>
      <c r="E464" s="429" t="s">
        <v>1555</v>
      </c>
      <c r="F464" s="352"/>
      <c r="G464" s="153">
        <v>57</v>
      </c>
      <c r="H464" s="153"/>
      <c r="I464" s="153"/>
      <c r="J464" s="153"/>
      <c r="K464" s="153"/>
      <c r="L464" s="153"/>
      <c r="M464" s="153"/>
      <c r="N464" s="153"/>
      <c r="O464" s="153"/>
      <c r="P464" s="153"/>
      <c r="Q464" s="153"/>
      <c r="R464" s="153">
        <v>57</v>
      </c>
      <c r="S464" s="153"/>
      <c r="T464" s="153"/>
      <c r="U464" s="153"/>
      <c r="V464" s="153"/>
      <c r="W464" s="154"/>
      <c r="X464" s="154"/>
      <c r="Y464" s="372"/>
      <c r="Z464" s="154"/>
      <c r="AA464" s="154"/>
      <c r="AB464" s="42"/>
    </row>
    <row r="465" spans="3:28">
      <c r="C465" s="153">
        <v>3.87</v>
      </c>
      <c r="D465" s="351">
        <v>44175</v>
      </c>
      <c r="E465" s="429" t="s">
        <v>2514</v>
      </c>
      <c r="F465" s="352"/>
      <c r="G465" s="153">
        <v>486</v>
      </c>
      <c r="H465" s="153"/>
      <c r="I465" s="153"/>
      <c r="J465" s="153"/>
      <c r="K465" s="153">
        <v>486</v>
      </c>
      <c r="L465" s="153"/>
      <c r="M465" s="153"/>
      <c r="N465" s="153"/>
      <c r="O465" s="153"/>
      <c r="P465" s="153"/>
      <c r="Q465" s="153"/>
      <c r="R465" s="153"/>
      <c r="S465" s="153"/>
      <c r="T465" s="153"/>
      <c r="U465" s="153"/>
      <c r="V465" s="153"/>
      <c r="W465" s="154"/>
      <c r="X465" s="154"/>
      <c r="Y465" s="372"/>
      <c r="Z465" s="154"/>
      <c r="AA465" s="154"/>
      <c r="AB465" s="42"/>
    </row>
    <row r="466" spans="3:28">
      <c r="C466" s="153">
        <v>4.5</v>
      </c>
      <c r="D466" s="351">
        <v>44175</v>
      </c>
      <c r="E466" s="429" t="s">
        <v>1556</v>
      </c>
      <c r="F466" s="352"/>
      <c r="G466" s="153">
        <v>37</v>
      </c>
      <c r="H466" s="153"/>
      <c r="I466" s="153"/>
      <c r="J466" s="153"/>
      <c r="K466" s="153">
        <v>37</v>
      </c>
      <c r="L466" s="153"/>
      <c r="M466" s="153"/>
      <c r="N466" s="153"/>
      <c r="O466" s="153"/>
      <c r="P466" s="153"/>
      <c r="Q466" s="153"/>
      <c r="R466" s="153"/>
      <c r="S466" s="153"/>
      <c r="T466" s="153"/>
      <c r="U466" s="153"/>
      <c r="V466" s="153"/>
      <c r="W466" s="154"/>
      <c r="X466" s="154"/>
      <c r="Y466" s="372"/>
      <c r="Z466" s="154"/>
      <c r="AA466" s="154"/>
      <c r="AB466" s="42"/>
    </row>
    <row r="467" spans="3:28">
      <c r="C467" s="153"/>
      <c r="D467" s="351">
        <v>44175</v>
      </c>
      <c r="E467" s="429" t="s">
        <v>1557</v>
      </c>
      <c r="F467" s="352"/>
      <c r="G467" s="153">
        <v>688</v>
      </c>
      <c r="H467" s="153"/>
      <c r="I467" s="153"/>
      <c r="J467" s="153"/>
      <c r="K467" s="153">
        <v>688</v>
      </c>
      <c r="L467" s="153"/>
      <c r="M467" s="153"/>
      <c r="N467" s="153"/>
      <c r="O467" s="153"/>
      <c r="P467" s="153"/>
      <c r="Q467" s="153"/>
      <c r="R467" s="153"/>
      <c r="S467" s="153"/>
      <c r="T467" s="153"/>
      <c r="U467" s="153"/>
      <c r="V467" s="153"/>
      <c r="W467" s="154"/>
      <c r="X467" s="154"/>
      <c r="Y467" s="372"/>
      <c r="Z467" s="154"/>
      <c r="AA467" s="154"/>
      <c r="AB467" s="42"/>
    </row>
    <row r="468" spans="3:28">
      <c r="C468" s="153"/>
      <c r="D468" s="351">
        <v>44175</v>
      </c>
      <c r="E468" s="429" t="s">
        <v>1494</v>
      </c>
      <c r="F468" s="352"/>
      <c r="G468" s="153">
        <v>1</v>
      </c>
      <c r="H468" s="153"/>
      <c r="I468" s="153"/>
      <c r="J468" s="153"/>
      <c r="K468" s="153"/>
      <c r="L468" s="153"/>
      <c r="M468" s="153"/>
      <c r="N468" s="153"/>
      <c r="O468" s="153"/>
      <c r="P468" s="153"/>
      <c r="Q468" s="153"/>
      <c r="R468" s="153"/>
      <c r="S468" s="153"/>
      <c r="T468" s="153"/>
      <c r="U468" s="153">
        <v>1</v>
      </c>
      <c r="V468" s="153"/>
      <c r="W468" s="154"/>
      <c r="X468" s="154"/>
      <c r="Y468" s="372"/>
      <c r="Z468" s="154"/>
      <c r="AA468" s="154"/>
      <c r="AB468" s="42"/>
    </row>
    <row r="469" spans="3:28">
      <c r="C469" s="153"/>
      <c r="D469" s="351">
        <v>44175</v>
      </c>
      <c r="E469" s="429" t="s">
        <v>1558</v>
      </c>
      <c r="F469" s="352"/>
      <c r="G469" s="153">
        <v>100</v>
      </c>
      <c r="H469" s="153"/>
      <c r="I469" s="153"/>
      <c r="J469" s="153"/>
      <c r="K469" s="153"/>
      <c r="L469" s="153"/>
      <c r="M469" s="153"/>
      <c r="N469" s="153"/>
      <c r="O469" s="153"/>
      <c r="P469" s="153"/>
      <c r="Q469" s="153"/>
      <c r="R469" s="153">
        <v>100</v>
      </c>
      <c r="S469" s="153"/>
      <c r="T469" s="153"/>
      <c r="U469" s="153"/>
      <c r="V469" s="153"/>
      <c r="W469" s="154"/>
      <c r="X469" s="154"/>
      <c r="Y469" s="372"/>
      <c r="Z469" s="154"/>
      <c r="AA469" s="154"/>
      <c r="AB469" s="42"/>
    </row>
    <row r="470" spans="3:28">
      <c r="C470" s="153"/>
      <c r="D470" s="351">
        <v>44175</v>
      </c>
      <c r="E470" s="429" t="s">
        <v>1559</v>
      </c>
      <c r="F470" s="352">
        <v>2100</v>
      </c>
      <c r="G470" s="153"/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3"/>
      <c r="T470" s="153"/>
      <c r="U470" s="153"/>
      <c r="V470" s="153"/>
      <c r="W470" s="154"/>
      <c r="X470" s="154"/>
      <c r="Y470" s="372"/>
      <c r="Z470" s="154"/>
      <c r="AA470" s="154"/>
      <c r="AB470" s="42"/>
    </row>
    <row r="471" spans="3:28">
      <c r="C471" s="153"/>
      <c r="D471" s="351">
        <v>44175</v>
      </c>
      <c r="E471" s="429" t="s">
        <v>673</v>
      </c>
      <c r="F471" s="352"/>
      <c r="G471" s="153">
        <v>1748</v>
      </c>
      <c r="H471" s="153"/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3"/>
      <c r="T471" s="153"/>
      <c r="U471" s="153"/>
      <c r="V471" s="153"/>
      <c r="W471" s="154"/>
      <c r="X471" s="154"/>
      <c r="Y471" s="372"/>
      <c r="Z471" s="154"/>
      <c r="AA471" s="154"/>
      <c r="AB471" s="42"/>
    </row>
    <row r="472" spans="3:28">
      <c r="C472" s="153"/>
      <c r="D472" s="351">
        <v>44175</v>
      </c>
      <c r="E472" s="429" t="s">
        <v>674</v>
      </c>
      <c r="F472" s="352"/>
      <c r="G472" s="153">
        <v>157</v>
      </c>
      <c r="H472" s="153"/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3"/>
      <c r="T472" s="153"/>
      <c r="U472" s="153"/>
      <c r="V472" s="153"/>
      <c r="W472" s="154"/>
      <c r="X472" s="154"/>
      <c r="Y472" s="372"/>
      <c r="Z472" s="154"/>
      <c r="AA472" s="154"/>
      <c r="AB472" s="42"/>
    </row>
    <row r="473" spans="3:28">
      <c r="C473" s="153"/>
      <c r="D473" s="351">
        <v>44175</v>
      </c>
      <c r="E473" s="429" t="s">
        <v>1548</v>
      </c>
      <c r="F473" s="352"/>
      <c r="G473" s="153">
        <v>195</v>
      </c>
      <c r="H473" s="153"/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3"/>
      <c r="T473" s="153"/>
      <c r="U473" s="153"/>
      <c r="V473" s="153"/>
      <c r="W473" s="154"/>
      <c r="X473" s="154"/>
      <c r="Y473" s="372"/>
      <c r="Z473" s="154"/>
      <c r="AA473" s="154"/>
      <c r="AB473" s="42"/>
    </row>
    <row r="474" spans="3:28">
      <c r="C474" s="153"/>
      <c r="D474" s="351">
        <v>44176</v>
      </c>
      <c r="E474" s="429" t="s">
        <v>495</v>
      </c>
      <c r="F474" s="352">
        <v>1717</v>
      </c>
      <c r="G474" s="153"/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3"/>
      <c r="T474" s="153"/>
      <c r="U474" s="153"/>
      <c r="V474" s="153"/>
      <c r="W474" s="154"/>
      <c r="X474" s="154"/>
      <c r="Y474" s="372"/>
      <c r="Z474" s="154"/>
      <c r="AA474" s="154"/>
      <c r="AB474" s="42"/>
    </row>
    <row r="475" spans="3:28">
      <c r="C475" s="153">
        <v>4</v>
      </c>
      <c r="D475" s="351">
        <v>44177</v>
      </c>
      <c r="E475" s="429" t="s">
        <v>1560</v>
      </c>
      <c r="F475" s="352"/>
      <c r="G475" s="153">
        <v>266</v>
      </c>
      <c r="H475" s="153"/>
      <c r="I475" s="153"/>
      <c r="J475" s="153"/>
      <c r="K475" s="153"/>
      <c r="L475" s="153">
        <v>266</v>
      </c>
      <c r="M475" s="153"/>
      <c r="N475" s="153"/>
      <c r="O475" s="153"/>
      <c r="P475" s="153"/>
      <c r="Q475" s="153"/>
      <c r="R475" s="153"/>
      <c r="S475" s="153"/>
      <c r="T475" s="153"/>
      <c r="U475" s="153"/>
      <c r="V475" s="153"/>
      <c r="W475" s="154"/>
      <c r="X475" s="154"/>
      <c r="Y475" s="372"/>
      <c r="Z475" s="154"/>
      <c r="AA475" s="154"/>
      <c r="AB475" s="42"/>
    </row>
    <row r="476" spans="3:28">
      <c r="C476" s="153">
        <v>4</v>
      </c>
      <c r="D476" s="351">
        <v>44177</v>
      </c>
      <c r="E476" s="429" t="s">
        <v>1561</v>
      </c>
      <c r="F476" s="352"/>
      <c r="G476" s="153">
        <v>1025</v>
      </c>
      <c r="H476" s="153"/>
      <c r="I476" s="153"/>
      <c r="J476" s="153"/>
      <c r="K476" s="153">
        <v>1025</v>
      </c>
      <c r="L476" s="153"/>
      <c r="M476" s="153"/>
      <c r="N476" s="153"/>
      <c r="O476" s="153"/>
      <c r="P476" s="153"/>
      <c r="Q476" s="153"/>
      <c r="R476" s="153"/>
      <c r="S476" s="153"/>
      <c r="T476" s="153"/>
      <c r="U476" s="153"/>
      <c r="V476" s="153"/>
      <c r="W476" s="154"/>
      <c r="X476" s="154"/>
      <c r="Y476" s="372"/>
      <c r="Z476" s="154"/>
      <c r="AA476" s="154"/>
      <c r="AB476" s="42"/>
    </row>
    <row r="477" spans="3:28">
      <c r="C477" s="153"/>
      <c r="D477" s="351">
        <v>44177</v>
      </c>
      <c r="E477" s="429" t="s">
        <v>1494</v>
      </c>
      <c r="F477" s="352"/>
      <c r="G477" s="153">
        <v>1</v>
      </c>
      <c r="H477" s="153"/>
      <c r="I477" s="153"/>
      <c r="J477" s="153"/>
      <c r="K477" s="153"/>
      <c r="L477" s="153"/>
      <c r="M477" s="153"/>
      <c r="N477" s="153"/>
      <c r="O477" s="153"/>
      <c r="P477" s="153"/>
      <c r="Q477" s="153"/>
      <c r="R477" s="153"/>
      <c r="S477" s="153"/>
      <c r="T477" s="153"/>
      <c r="U477" s="153">
        <v>1</v>
      </c>
      <c r="V477" s="153"/>
      <c r="W477" s="154"/>
      <c r="X477" s="154"/>
      <c r="Y477" s="372"/>
      <c r="Z477" s="154"/>
      <c r="AA477" s="154"/>
      <c r="AB477" s="42"/>
    </row>
    <row r="478" spans="3:28">
      <c r="C478" s="153"/>
      <c r="D478" s="351">
        <v>44177</v>
      </c>
      <c r="E478" s="429" t="s">
        <v>1562</v>
      </c>
      <c r="F478" s="352"/>
      <c r="G478" s="153">
        <v>95</v>
      </c>
      <c r="H478" s="153"/>
      <c r="I478" s="153"/>
      <c r="J478" s="153"/>
      <c r="K478" s="153"/>
      <c r="L478" s="153"/>
      <c r="M478" s="153"/>
      <c r="N478" s="153"/>
      <c r="O478" s="153"/>
      <c r="P478" s="153"/>
      <c r="Q478" s="153"/>
      <c r="R478" s="153">
        <v>95</v>
      </c>
      <c r="S478" s="153"/>
      <c r="T478" s="153"/>
      <c r="U478" s="153"/>
      <c r="V478" s="153"/>
      <c r="W478" s="154"/>
      <c r="X478" s="154"/>
      <c r="Y478" s="372"/>
      <c r="Z478" s="154"/>
      <c r="AA478" s="154"/>
      <c r="AB478" s="42"/>
    </row>
    <row r="479" spans="3:28">
      <c r="C479" s="153"/>
      <c r="D479" s="351">
        <v>44177</v>
      </c>
      <c r="E479" s="429" t="s">
        <v>1602</v>
      </c>
      <c r="F479" s="352">
        <v>2046</v>
      </c>
      <c r="G479" s="153"/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3"/>
      <c r="T479" s="153"/>
      <c r="U479" s="153"/>
      <c r="V479" s="153"/>
      <c r="W479" s="154"/>
      <c r="X479" s="154"/>
      <c r="Y479" s="372"/>
      <c r="Z479" s="154"/>
      <c r="AA479" s="154"/>
      <c r="AB479" s="42"/>
    </row>
    <row r="480" spans="3:28">
      <c r="C480" s="153"/>
      <c r="D480" s="351">
        <v>44177</v>
      </c>
      <c r="E480" s="429" t="s">
        <v>1563</v>
      </c>
      <c r="F480" s="352"/>
      <c r="G480" s="153">
        <v>0</v>
      </c>
      <c r="H480" s="153"/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3"/>
      <c r="T480" s="153"/>
      <c r="U480" s="153"/>
      <c r="V480" s="153"/>
      <c r="W480" s="154"/>
      <c r="X480" s="154"/>
      <c r="Y480" s="372"/>
      <c r="Z480" s="154"/>
      <c r="AA480" s="154"/>
      <c r="AB480" s="42"/>
    </row>
    <row r="481" spans="3:28">
      <c r="C481" s="153"/>
      <c r="D481" s="351">
        <v>44177</v>
      </c>
      <c r="E481" s="429" t="s">
        <v>673</v>
      </c>
      <c r="F481" s="352"/>
      <c r="G481" s="153">
        <v>1717</v>
      </c>
      <c r="H481" s="153"/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3"/>
      <c r="T481" s="153"/>
      <c r="U481" s="153"/>
      <c r="V481" s="153"/>
      <c r="W481" s="154"/>
      <c r="X481" s="154"/>
      <c r="Y481" s="372"/>
      <c r="Z481" s="154"/>
      <c r="AA481" s="154"/>
      <c r="AB481" s="42"/>
    </row>
    <row r="482" spans="3:28">
      <c r="C482" s="153">
        <v>5</v>
      </c>
      <c r="D482" s="351">
        <v>44177</v>
      </c>
      <c r="E482" s="429" t="s">
        <v>2515</v>
      </c>
      <c r="F482" s="352"/>
      <c r="G482" s="153">
        <v>330</v>
      </c>
      <c r="H482" s="153">
        <v>330</v>
      </c>
      <c r="I482" s="153"/>
      <c r="J482" s="153"/>
      <c r="K482" s="153"/>
      <c r="L482" s="153"/>
      <c r="M482" s="153"/>
      <c r="N482" s="153"/>
      <c r="O482" s="153"/>
      <c r="P482" s="153"/>
      <c r="Q482" s="153"/>
      <c r="R482" s="153"/>
      <c r="S482" s="153"/>
      <c r="T482" s="153"/>
      <c r="U482" s="153"/>
      <c r="V482" s="153"/>
      <c r="W482" s="154"/>
      <c r="X482" s="154"/>
      <c r="Y482" s="372"/>
      <c r="Z482" s="154"/>
      <c r="AA482" s="154"/>
      <c r="AB482" s="42"/>
    </row>
    <row r="483" spans="3:28">
      <c r="C483" s="153"/>
      <c r="D483" s="351">
        <v>44177</v>
      </c>
      <c r="E483" s="429" t="s">
        <v>1564</v>
      </c>
      <c r="F483" s="352"/>
      <c r="G483" s="153">
        <v>329</v>
      </c>
      <c r="H483" s="153"/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3"/>
      <c r="T483" s="153"/>
      <c r="U483" s="153"/>
      <c r="V483" s="153"/>
      <c r="W483" s="154"/>
      <c r="X483" s="154"/>
      <c r="Y483" s="372"/>
      <c r="Z483" s="154"/>
      <c r="AA483" s="154"/>
      <c r="AB483" s="42"/>
    </row>
    <row r="484" spans="3:28">
      <c r="C484" s="153"/>
      <c r="D484" s="351">
        <v>44177</v>
      </c>
      <c r="E484" s="429" t="s">
        <v>495</v>
      </c>
      <c r="F484" s="352">
        <v>906</v>
      </c>
      <c r="G484" s="153"/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3"/>
      <c r="U484" s="153"/>
      <c r="V484" s="153"/>
      <c r="W484" s="154"/>
      <c r="X484" s="154"/>
      <c r="Y484" s="372"/>
      <c r="Z484" s="154"/>
      <c r="AA484" s="154"/>
      <c r="AB484" s="42"/>
    </row>
    <row r="485" spans="3:28">
      <c r="C485" s="153"/>
      <c r="D485" s="351">
        <v>44177</v>
      </c>
      <c r="E485" s="429" t="s">
        <v>1565</v>
      </c>
      <c r="F485" s="352"/>
      <c r="G485" s="153">
        <v>134</v>
      </c>
      <c r="H485" s="153"/>
      <c r="I485" s="153"/>
      <c r="J485" s="153"/>
      <c r="K485" s="153"/>
      <c r="L485" s="153">
        <v>134</v>
      </c>
      <c r="M485" s="153"/>
      <c r="N485" s="153"/>
      <c r="O485" s="153"/>
      <c r="P485" s="153"/>
      <c r="Q485" s="153"/>
      <c r="R485" s="153"/>
      <c r="S485" s="153"/>
      <c r="T485" s="153"/>
      <c r="U485" s="153"/>
      <c r="V485" s="153"/>
      <c r="W485" s="154"/>
      <c r="X485" s="154"/>
      <c r="Y485" s="372"/>
      <c r="Z485" s="154"/>
      <c r="AA485" s="154"/>
      <c r="AB485" s="42"/>
    </row>
    <row r="486" spans="3:28">
      <c r="C486" s="153">
        <v>4</v>
      </c>
      <c r="D486" s="351">
        <v>44177</v>
      </c>
      <c r="E486" s="429" t="s">
        <v>2199</v>
      </c>
      <c r="F486" s="352"/>
      <c r="G486" s="153">
        <v>417</v>
      </c>
      <c r="H486" s="153">
        <v>416</v>
      </c>
      <c r="I486" s="153"/>
      <c r="J486" s="153"/>
      <c r="K486" s="153"/>
      <c r="L486" s="153"/>
      <c r="M486" s="153"/>
      <c r="N486" s="153"/>
      <c r="O486" s="153"/>
      <c r="P486" s="153"/>
      <c r="Q486" s="153"/>
      <c r="R486" s="153"/>
      <c r="S486" s="153"/>
      <c r="T486" s="153"/>
      <c r="U486" s="153"/>
      <c r="V486" s="153"/>
      <c r="W486" s="154"/>
      <c r="X486" s="154"/>
      <c r="Y486" s="372"/>
      <c r="Z486" s="154"/>
      <c r="AA486" s="154"/>
      <c r="AB486" s="42"/>
    </row>
    <row r="487" spans="3:28">
      <c r="C487" s="153"/>
      <c r="D487" s="351">
        <v>44177</v>
      </c>
      <c r="E487" s="429" t="s">
        <v>1511</v>
      </c>
      <c r="F487" s="352"/>
      <c r="G487" s="153">
        <v>1</v>
      </c>
      <c r="H487" s="153"/>
      <c r="I487" s="153"/>
      <c r="J487" s="153"/>
      <c r="K487" s="153"/>
      <c r="L487" s="153"/>
      <c r="M487" s="153"/>
      <c r="N487" s="153"/>
      <c r="O487" s="153"/>
      <c r="P487" s="153"/>
      <c r="Q487" s="153"/>
      <c r="R487" s="153"/>
      <c r="S487" s="153"/>
      <c r="T487" s="153"/>
      <c r="U487" s="153">
        <v>1</v>
      </c>
      <c r="V487" s="153"/>
      <c r="W487" s="154"/>
      <c r="X487" s="154"/>
      <c r="Y487" s="372"/>
      <c r="Z487" s="154"/>
      <c r="AA487" s="154"/>
      <c r="AB487" s="42"/>
    </row>
    <row r="488" spans="3:28">
      <c r="C488" s="153"/>
      <c r="D488" s="351">
        <v>44177</v>
      </c>
      <c r="E488" s="429" t="s">
        <v>1566</v>
      </c>
      <c r="F488" s="352"/>
      <c r="G488" s="153">
        <v>353</v>
      </c>
      <c r="H488" s="153"/>
      <c r="I488" s="153"/>
      <c r="J488" s="153"/>
      <c r="K488" s="153">
        <v>353</v>
      </c>
      <c r="L488" s="153"/>
      <c r="M488" s="153"/>
      <c r="N488" s="153"/>
      <c r="O488" s="153"/>
      <c r="P488" s="153"/>
      <c r="Q488" s="153"/>
      <c r="R488" s="153"/>
      <c r="S488" s="153"/>
      <c r="T488" s="153"/>
      <c r="U488" s="153"/>
      <c r="V488" s="153"/>
      <c r="W488" s="154"/>
      <c r="X488" s="154"/>
      <c r="Y488" s="372"/>
      <c r="Z488" s="154"/>
      <c r="AA488" s="154"/>
      <c r="AB488" s="42"/>
    </row>
    <row r="489" spans="3:28">
      <c r="C489" s="153"/>
      <c r="D489" s="351">
        <v>44177</v>
      </c>
      <c r="E489" s="429" t="s">
        <v>1494</v>
      </c>
      <c r="F489" s="352"/>
      <c r="G489" s="153">
        <v>1</v>
      </c>
      <c r="H489" s="153"/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>
        <v>1</v>
      </c>
      <c r="V489" s="153"/>
      <c r="W489" s="154"/>
      <c r="X489" s="154"/>
      <c r="Y489" s="372"/>
      <c r="Z489" s="154"/>
      <c r="AA489" s="154"/>
      <c r="AB489" s="42"/>
    </row>
    <row r="490" spans="3:28">
      <c r="C490" s="153"/>
      <c r="D490" s="351">
        <v>44177</v>
      </c>
      <c r="E490" s="429" t="s">
        <v>1567</v>
      </c>
      <c r="F490" s="352">
        <v>1000</v>
      </c>
      <c r="G490" s="153"/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3"/>
      <c r="V490" s="153"/>
      <c r="W490" s="154"/>
      <c r="X490" s="154"/>
      <c r="Y490" s="372"/>
      <c r="Z490" s="154"/>
      <c r="AA490" s="154"/>
      <c r="AB490" s="42"/>
    </row>
    <row r="491" spans="3:28">
      <c r="C491" s="153"/>
      <c r="D491" s="351">
        <v>44177</v>
      </c>
      <c r="E491" s="429" t="s">
        <v>673</v>
      </c>
      <c r="F491" s="352"/>
      <c r="G491" s="153">
        <v>906</v>
      </c>
      <c r="H491" s="153"/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3"/>
      <c r="T491" s="153"/>
      <c r="U491" s="153"/>
      <c r="V491" s="153"/>
      <c r="W491" s="154"/>
      <c r="X491" s="154"/>
      <c r="Y491" s="372"/>
      <c r="Z491" s="154"/>
      <c r="AA491" s="154"/>
      <c r="AB491" s="42"/>
    </row>
    <row r="492" spans="3:28">
      <c r="C492" s="153"/>
      <c r="D492" s="351">
        <v>44177</v>
      </c>
      <c r="E492" s="429" t="s">
        <v>1568</v>
      </c>
      <c r="F492" s="352"/>
      <c r="G492" s="153">
        <v>94</v>
      </c>
      <c r="H492" s="153"/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3"/>
      <c r="T492" s="153"/>
      <c r="U492" s="153"/>
      <c r="V492" s="153"/>
      <c r="W492" s="154"/>
      <c r="X492" s="154"/>
      <c r="Y492" s="372"/>
      <c r="Z492" s="154"/>
      <c r="AA492" s="154"/>
      <c r="AB492" s="42"/>
    </row>
    <row r="493" spans="3:28">
      <c r="C493" s="153"/>
      <c r="D493" s="351">
        <v>44186</v>
      </c>
      <c r="E493" s="429" t="s">
        <v>495</v>
      </c>
      <c r="F493" s="352">
        <v>862</v>
      </c>
      <c r="G493" s="153"/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3"/>
      <c r="T493" s="153"/>
      <c r="U493" s="153"/>
      <c r="V493" s="153"/>
      <c r="W493" s="154"/>
      <c r="X493" s="154"/>
      <c r="Y493" s="372"/>
      <c r="Z493" s="154"/>
      <c r="AA493" s="154"/>
      <c r="AB493" s="42"/>
    </row>
    <row r="494" spans="3:28">
      <c r="C494" s="153"/>
      <c r="D494" s="351">
        <v>44186</v>
      </c>
      <c r="E494" s="429" t="s">
        <v>1571</v>
      </c>
      <c r="F494" s="352"/>
      <c r="G494" s="153">
        <v>415</v>
      </c>
      <c r="H494" s="153"/>
      <c r="I494" s="153"/>
      <c r="J494" s="153"/>
      <c r="K494" s="153">
        <v>415</v>
      </c>
      <c r="L494" s="153"/>
      <c r="M494" s="153"/>
      <c r="N494" s="153"/>
      <c r="O494" s="153"/>
      <c r="P494" s="153"/>
      <c r="Q494" s="153"/>
      <c r="R494" s="153"/>
      <c r="S494" s="153"/>
      <c r="T494" s="153"/>
      <c r="U494" s="153"/>
      <c r="V494" s="153"/>
      <c r="W494" s="154"/>
      <c r="X494" s="154"/>
      <c r="Y494" s="372"/>
      <c r="Z494" s="154"/>
      <c r="AA494" s="154"/>
      <c r="AB494" s="42"/>
    </row>
    <row r="495" spans="3:28">
      <c r="C495" s="153">
        <v>4</v>
      </c>
      <c r="D495" s="351">
        <v>44186</v>
      </c>
      <c r="E495" s="429" t="s">
        <v>2233</v>
      </c>
      <c r="F495" s="352"/>
      <c r="G495" s="153">
        <v>446</v>
      </c>
      <c r="H495" s="153"/>
      <c r="I495" s="153"/>
      <c r="J495" s="153"/>
      <c r="K495" s="153">
        <v>446</v>
      </c>
      <c r="L495" s="153"/>
      <c r="M495" s="153"/>
      <c r="N495" s="153"/>
      <c r="O495" s="153"/>
      <c r="P495" s="153"/>
      <c r="Q495" s="153"/>
      <c r="R495" s="153"/>
      <c r="S495" s="153"/>
      <c r="T495" s="153"/>
      <c r="U495" s="153"/>
      <c r="V495" s="153"/>
      <c r="W495" s="154"/>
      <c r="X495" s="154"/>
      <c r="Y495" s="372"/>
      <c r="Z495" s="154"/>
      <c r="AA495" s="154"/>
      <c r="AB495" s="42"/>
    </row>
    <row r="496" spans="3:28">
      <c r="C496" s="153"/>
      <c r="D496" s="351">
        <v>44186</v>
      </c>
      <c r="E496" s="429" t="s">
        <v>1494</v>
      </c>
      <c r="F496" s="352"/>
      <c r="G496" s="153">
        <v>1</v>
      </c>
      <c r="H496" s="153"/>
      <c r="I496" s="153"/>
      <c r="J496" s="153"/>
      <c r="K496" s="153"/>
      <c r="L496" s="153"/>
      <c r="M496" s="153"/>
      <c r="N496" s="153"/>
      <c r="O496" s="153"/>
      <c r="P496" s="153"/>
      <c r="Q496" s="153"/>
      <c r="R496" s="153"/>
      <c r="S496" s="153"/>
      <c r="T496" s="153"/>
      <c r="U496" s="153">
        <v>1</v>
      </c>
      <c r="V496" s="153"/>
      <c r="W496" s="154"/>
      <c r="X496" s="154"/>
      <c r="Y496" s="372"/>
      <c r="Z496" s="154"/>
      <c r="AA496" s="154"/>
      <c r="AB496" s="42"/>
    </row>
    <row r="497" spans="3:28">
      <c r="C497" s="153"/>
      <c r="D497" s="351">
        <v>44186</v>
      </c>
      <c r="E497" s="429" t="s">
        <v>1572</v>
      </c>
      <c r="F497" s="352">
        <v>896</v>
      </c>
      <c r="G497" s="153"/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3"/>
      <c r="T497" s="153"/>
      <c r="U497" s="153"/>
      <c r="V497" s="153"/>
      <c r="W497" s="154"/>
      <c r="X497" s="154"/>
      <c r="Y497" s="372"/>
      <c r="Z497" s="154"/>
      <c r="AA497" s="154"/>
      <c r="AB497" s="42"/>
    </row>
    <row r="498" spans="3:28">
      <c r="C498" s="153"/>
      <c r="D498" s="351">
        <v>44186</v>
      </c>
      <c r="E498" s="429" t="s">
        <v>673</v>
      </c>
      <c r="F498" s="352"/>
      <c r="G498" s="153">
        <v>862</v>
      </c>
      <c r="H498" s="153"/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3"/>
      <c r="T498" s="153"/>
      <c r="U498" s="153"/>
      <c r="V498" s="153"/>
      <c r="W498" s="154"/>
      <c r="X498" s="154"/>
      <c r="Y498" s="372"/>
      <c r="Z498" s="154"/>
      <c r="AA498" s="154"/>
      <c r="AB498" s="42"/>
    </row>
    <row r="499" spans="3:28">
      <c r="C499" s="153"/>
      <c r="D499" s="351">
        <v>44186</v>
      </c>
      <c r="E499" s="429" t="s">
        <v>1573</v>
      </c>
      <c r="F499" s="352"/>
      <c r="G499" s="153">
        <v>34</v>
      </c>
      <c r="H499" s="153"/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3"/>
      <c r="V499" s="153"/>
      <c r="W499" s="154"/>
      <c r="X499" s="154"/>
      <c r="Y499" s="372"/>
      <c r="Z499" s="154"/>
      <c r="AA499" s="154"/>
      <c r="AB499" s="42"/>
    </row>
    <row r="500" spans="3:28">
      <c r="C500" s="153"/>
      <c r="D500" s="351">
        <v>44182</v>
      </c>
      <c r="E500" s="429" t="s">
        <v>495</v>
      </c>
      <c r="F500" s="352">
        <v>1623</v>
      </c>
      <c r="G500" s="153"/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3"/>
      <c r="U500" s="153"/>
      <c r="V500" s="153"/>
      <c r="W500" s="154"/>
      <c r="X500" s="154"/>
      <c r="Y500" s="372"/>
      <c r="Z500" s="154"/>
      <c r="AA500" s="154"/>
      <c r="AB500" s="42"/>
    </row>
    <row r="501" spans="3:28">
      <c r="C501" s="153"/>
      <c r="D501" s="351">
        <v>44182</v>
      </c>
      <c r="E501" s="429" t="s">
        <v>1574</v>
      </c>
      <c r="F501" s="352"/>
      <c r="G501" s="153">
        <v>767</v>
      </c>
      <c r="H501" s="153"/>
      <c r="I501" s="153"/>
      <c r="J501" s="153"/>
      <c r="K501" s="153">
        <v>767</v>
      </c>
      <c r="L501" s="153"/>
      <c r="M501" s="153"/>
      <c r="N501" s="153"/>
      <c r="O501" s="153"/>
      <c r="P501" s="153"/>
      <c r="Q501" s="153"/>
      <c r="R501" s="153"/>
      <c r="S501" s="153"/>
      <c r="T501" s="153"/>
      <c r="U501" s="153"/>
      <c r="V501" s="153"/>
      <c r="W501" s="154"/>
      <c r="X501" s="154"/>
      <c r="Y501" s="372"/>
      <c r="Z501" s="154"/>
      <c r="AA501" s="154"/>
      <c r="AB501" s="42"/>
    </row>
    <row r="502" spans="3:28">
      <c r="C502" s="153"/>
      <c r="D502" s="351">
        <v>44182</v>
      </c>
      <c r="E502" s="429" t="s">
        <v>1494</v>
      </c>
      <c r="F502" s="352"/>
      <c r="G502" s="153">
        <v>1</v>
      </c>
      <c r="H502" s="153"/>
      <c r="I502" s="153"/>
      <c r="J502" s="153"/>
      <c r="K502" s="153"/>
      <c r="L502" s="153"/>
      <c r="M502" s="153"/>
      <c r="N502" s="153"/>
      <c r="O502" s="153"/>
      <c r="P502" s="153"/>
      <c r="Q502" s="153"/>
      <c r="R502" s="153"/>
      <c r="S502" s="153"/>
      <c r="T502" s="153"/>
      <c r="U502" s="153">
        <v>1</v>
      </c>
      <c r="V502" s="153"/>
      <c r="W502" s="154"/>
      <c r="X502" s="154"/>
      <c r="Y502" s="372"/>
      <c r="Z502" s="154"/>
      <c r="AA502" s="154"/>
      <c r="AB502" s="42"/>
    </row>
    <row r="503" spans="3:28">
      <c r="C503" s="153">
        <v>5</v>
      </c>
      <c r="D503" s="351">
        <v>44182</v>
      </c>
      <c r="E503" s="429" t="s">
        <v>2516</v>
      </c>
      <c r="F503" s="352"/>
      <c r="G503" s="153">
        <v>851</v>
      </c>
      <c r="H503" s="153">
        <v>851</v>
      </c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3"/>
      <c r="U503" s="153"/>
      <c r="V503" s="153"/>
      <c r="W503" s="154"/>
      <c r="X503" s="154"/>
      <c r="Y503" s="372"/>
      <c r="Z503" s="154"/>
      <c r="AA503" s="154"/>
      <c r="AB503" s="42"/>
    </row>
    <row r="504" spans="3:28">
      <c r="C504" s="153"/>
      <c r="D504" s="351">
        <v>44182</v>
      </c>
      <c r="E504" s="429" t="s">
        <v>1511</v>
      </c>
      <c r="F504" s="352"/>
      <c r="G504" s="153">
        <v>4</v>
      </c>
      <c r="H504" s="153"/>
      <c r="I504" s="153"/>
      <c r="J504" s="153"/>
      <c r="K504" s="153"/>
      <c r="L504" s="153"/>
      <c r="M504" s="153"/>
      <c r="N504" s="153"/>
      <c r="O504" s="153"/>
      <c r="P504" s="153"/>
      <c r="Q504" s="153"/>
      <c r="R504" s="153"/>
      <c r="S504" s="153"/>
      <c r="T504" s="153"/>
      <c r="U504" s="153">
        <v>4</v>
      </c>
      <c r="V504" s="153"/>
      <c r="W504" s="154"/>
      <c r="X504" s="154"/>
      <c r="Y504" s="372"/>
      <c r="Z504" s="154"/>
      <c r="AA504" s="154"/>
      <c r="AB504" s="42"/>
    </row>
    <row r="505" spans="3:28">
      <c r="C505" s="153"/>
      <c r="D505" s="351">
        <v>44182</v>
      </c>
      <c r="E505" s="429" t="s">
        <v>1575</v>
      </c>
      <c r="F505" s="352">
        <v>1760</v>
      </c>
      <c r="G505" s="153"/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3"/>
      <c r="U505" s="153"/>
      <c r="V505" s="153"/>
      <c r="W505" s="154"/>
      <c r="X505" s="154"/>
      <c r="Y505" s="372"/>
      <c r="Z505" s="154"/>
      <c r="AA505" s="154"/>
      <c r="AB505" s="42"/>
    </row>
    <row r="506" spans="3:28">
      <c r="C506" s="153"/>
      <c r="D506" s="351">
        <v>44182</v>
      </c>
      <c r="E506" s="429" t="s">
        <v>673</v>
      </c>
      <c r="F506" s="352"/>
      <c r="G506" s="153">
        <v>1623</v>
      </c>
      <c r="H506" s="153"/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3"/>
      <c r="T506" s="153"/>
      <c r="U506" s="153"/>
      <c r="V506" s="153"/>
      <c r="W506" s="154"/>
      <c r="X506" s="154"/>
      <c r="Y506" s="372"/>
      <c r="Z506" s="154"/>
      <c r="AA506" s="154"/>
      <c r="AB506" s="42"/>
    </row>
    <row r="507" spans="3:28">
      <c r="C507" s="153"/>
      <c r="D507" s="351">
        <v>44182</v>
      </c>
      <c r="E507" s="429" t="s">
        <v>1576</v>
      </c>
      <c r="F507" s="352"/>
      <c r="G507" s="153">
        <v>137</v>
      </c>
      <c r="H507" s="153"/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3"/>
      <c r="T507" s="153"/>
      <c r="U507" s="153"/>
      <c r="V507" s="153"/>
      <c r="W507" s="154"/>
      <c r="X507" s="154"/>
      <c r="Y507" s="372"/>
      <c r="Z507" s="154"/>
      <c r="AA507" s="154"/>
      <c r="AB507" s="42"/>
    </row>
    <row r="508" spans="3:28">
      <c r="C508" s="153"/>
      <c r="D508" s="351">
        <v>44187</v>
      </c>
      <c r="E508" s="429" t="s">
        <v>495</v>
      </c>
      <c r="F508" s="352">
        <v>1490</v>
      </c>
      <c r="G508" s="153"/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3"/>
      <c r="T508" s="153"/>
      <c r="U508" s="153"/>
      <c r="V508" s="153"/>
      <c r="W508" s="154"/>
      <c r="X508" s="154"/>
      <c r="Y508" s="372"/>
      <c r="Z508" s="154"/>
      <c r="AA508" s="154"/>
      <c r="AB508" s="42"/>
    </row>
    <row r="509" spans="3:28">
      <c r="C509" s="153"/>
      <c r="D509" s="351">
        <v>44187</v>
      </c>
      <c r="E509" s="429" t="s">
        <v>1577</v>
      </c>
      <c r="F509" s="352"/>
      <c r="G509" s="153">
        <v>475</v>
      </c>
      <c r="H509" s="153"/>
      <c r="I509" s="153"/>
      <c r="J509" s="153"/>
      <c r="K509" s="153">
        <v>475</v>
      </c>
      <c r="L509" s="153"/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4"/>
      <c r="X509" s="154"/>
      <c r="Y509" s="372"/>
      <c r="Z509" s="154"/>
      <c r="AA509" s="154"/>
      <c r="AB509" s="42"/>
    </row>
    <row r="510" spans="3:28">
      <c r="C510" s="153">
        <v>5</v>
      </c>
      <c r="D510" s="351">
        <v>44187</v>
      </c>
      <c r="E510" s="429" t="s">
        <v>2517</v>
      </c>
      <c r="F510" s="352"/>
      <c r="G510" s="153">
        <v>941</v>
      </c>
      <c r="H510" s="153"/>
      <c r="I510" s="153"/>
      <c r="J510" s="153"/>
      <c r="K510" s="153">
        <v>941</v>
      </c>
      <c r="L510" s="153"/>
      <c r="M510" s="153"/>
      <c r="N510" s="153"/>
      <c r="O510" s="153"/>
      <c r="P510" s="153"/>
      <c r="Q510" s="153"/>
      <c r="R510" s="153"/>
      <c r="S510" s="153"/>
      <c r="T510" s="153"/>
      <c r="U510" s="153"/>
      <c r="V510" s="153"/>
      <c r="W510" s="154"/>
      <c r="X510" s="154"/>
      <c r="Y510" s="372"/>
      <c r="Z510" s="154"/>
      <c r="AA510" s="154"/>
      <c r="AB510" s="42"/>
    </row>
    <row r="511" spans="3:28">
      <c r="C511" s="153"/>
      <c r="D511" s="351">
        <v>44187</v>
      </c>
      <c r="E511" s="429" t="s">
        <v>1494</v>
      </c>
      <c r="F511" s="352"/>
      <c r="G511" s="153">
        <v>1</v>
      </c>
      <c r="H511" s="153"/>
      <c r="I511" s="153"/>
      <c r="J511" s="153"/>
      <c r="K511" s="153"/>
      <c r="L511" s="153"/>
      <c r="M511" s="153"/>
      <c r="N511" s="153"/>
      <c r="O511" s="153"/>
      <c r="P511" s="153"/>
      <c r="Q511" s="153"/>
      <c r="R511" s="153"/>
      <c r="S511" s="153"/>
      <c r="T511" s="153"/>
      <c r="U511" s="153">
        <v>1</v>
      </c>
      <c r="V511" s="153"/>
      <c r="W511" s="154"/>
      <c r="X511" s="154"/>
      <c r="Y511" s="372"/>
      <c r="Z511" s="154"/>
      <c r="AA511" s="154"/>
      <c r="AB511" s="42"/>
    </row>
    <row r="512" spans="3:28">
      <c r="C512" s="153"/>
      <c r="D512" s="351">
        <v>44187</v>
      </c>
      <c r="E512" s="429" t="s">
        <v>1578</v>
      </c>
      <c r="F512" s="352">
        <v>1610</v>
      </c>
      <c r="G512" s="153"/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3"/>
      <c r="T512" s="153"/>
      <c r="U512" s="153"/>
      <c r="V512" s="153"/>
      <c r="W512" s="154"/>
      <c r="X512" s="154"/>
      <c r="Y512" s="372"/>
      <c r="Z512" s="154"/>
      <c r="AA512" s="154"/>
      <c r="AB512" s="42"/>
    </row>
    <row r="513" spans="3:28">
      <c r="C513" s="153"/>
      <c r="D513" s="351">
        <v>44187</v>
      </c>
      <c r="E513" s="429" t="s">
        <v>896</v>
      </c>
      <c r="F513" s="352"/>
      <c r="G513" s="153">
        <v>73</v>
      </c>
      <c r="H513" s="153"/>
      <c r="I513" s="153"/>
      <c r="J513" s="153"/>
      <c r="K513" s="153"/>
      <c r="L513" s="153"/>
      <c r="M513" s="153"/>
      <c r="N513" s="153"/>
      <c r="O513" s="153"/>
      <c r="P513" s="153"/>
      <c r="Q513" s="153"/>
      <c r="R513" s="153">
        <v>73</v>
      </c>
      <c r="S513" s="153"/>
      <c r="T513" s="153"/>
      <c r="U513" s="153"/>
      <c r="V513" s="153"/>
      <c r="W513" s="154"/>
      <c r="X513" s="154"/>
      <c r="Y513" s="372"/>
      <c r="Z513" s="154"/>
      <c r="AA513" s="154"/>
      <c r="AB513" s="42"/>
    </row>
    <row r="514" spans="3:28">
      <c r="C514" s="153"/>
      <c r="D514" s="351">
        <v>44187</v>
      </c>
      <c r="E514" s="429" t="s">
        <v>1480</v>
      </c>
      <c r="F514" s="352"/>
      <c r="G514" s="153">
        <v>52</v>
      </c>
      <c r="H514" s="153"/>
      <c r="I514" s="153"/>
      <c r="J514" s="153"/>
      <c r="K514" s="153"/>
      <c r="L514" s="153"/>
      <c r="M514" s="153"/>
      <c r="N514" s="153"/>
      <c r="O514" s="153"/>
      <c r="P514" s="153"/>
      <c r="Q514" s="153"/>
      <c r="R514" s="153">
        <v>52</v>
      </c>
      <c r="S514" s="153"/>
      <c r="T514" s="153"/>
      <c r="U514" s="153"/>
      <c r="V514" s="153"/>
      <c r="W514" s="154"/>
      <c r="X514" s="154"/>
      <c r="Y514" s="372"/>
      <c r="Z514" s="154"/>
      <c r="AA514" s="154"/>
      <c r="AB514" s="42"/>
    </row>
    <row r="515" spans="3:28">
      <c r="C515" s="153"/>
      <c r="D515" s="351">
        <v>44187</v>
      </c>
      <c r="E515" s="429" t="s">
        <v>673</v>
      </c>
      <c r="F515" s="352"/>
      <c r="G515" s="153">
        <v>1490</v>
      </c>
      <c r="H515" s="153"/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3"/>
      <c r="U515" s="153"/>
      <c r="V515" s="153"/>
      <c r="W515" s="154"/>
      <c r="X515" s="154"/>
      <c r="Y515" s="372"/>
      <c r="Z515" s="154"/>
      <c r="AA515" s="154"/>
      <c r="AB515" s="42"/>
    </row>
    <row r="516" spans="3:28">
      <c r="C516" s="153"/>
      <c r="D516" s="351">
        <v>44187</v>
      </c>
      <c r="E516" s="429" t="s">
        <v>1579</v>
      </c>
      <c r="F516" s="352"/>
      <c r="G516" s="153">
        <v>68</v>
      </c>
      <c r="H516" s="153"/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3"/>
      <c r="U516" s="153"/>
      <c r="V516" s="153"/>
      <c r="W516" s="154"/>
      <c r="X516" s="154"/>
      <c r="Y516" s="372"/>
      <c r="Z516" s="154"/>
      <c r="AA516" s="154"/>
      <c r="AB516" s="42"/>
    </row>
    <row r="517" spans="3:28">
      <c r="C517" s="153"/>
      <c r="D517" s="351">
        <v>44186</v>
      </c>
      <c r="E517" s="429" t="s">
        <v>495</v>
      </c>
      <c r="F517" s="352">
        <v>2443</v>
      </c>
      <c r="G517" s="153"/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3"/>
      <c r="T517" s="153"/>
      <c r="U517" s="153"/>
      <c r="V517" s="153"/>
      <c r="W517" s="154"/>
      <c r="X517" s="154"/>
      <c r="Y517" s="372"/>
      <c r="Z517" s="154"/>
      <c r="AA517" s="154"/>
      <c r="AB517" s="42"/>
    </row>
    <row r="518" spans="3:28">
      <c r="C518" s="153"/>
      <c r="D518" s="351">
        <v>44186</v>
      </c>
      <c r="E518" s="429" t="s">
        <v>1580</v>
      </c>
      <c r="F518" s="352"/>
      <c r="G518" s="153">
        <v>775</v>
      </c>
      <c r="H518" s="153"/>
      <c r="I518" s="153"/>
      <c r="J518" s="153"/>
      <c r="K518" s="153"/>
      <c r="L518" s="153">
        <v>775</v>
      </c>
      <c r="M518" s="153"/>
      <c r="N518" s="153"/>
      <c r="O518" s="153"/>
      <c r="P518" s="153"/>
      <c r="Q518" s="153"/>
      <c r="R518" s="153"/>
      <c r="S518" s="153"/>
      <c r="T518" s="153"/>
      <c r="U518" s="153"/>
      <c r="V518" s="153"/>
      <c r="W518" s="154"/>
      <c r="X518" s="154"/>
      <c r="Y518" s="372"/>
      <c r="Z518" s="154"/>
      <c r="AA518" s="154"/>
      <c r="AB518" s="42"/>
    </row>
    <row r="519" spans="3:28">
      <c r="C519" s="153">
        <v>12.3</v>
      </c>
      <c r="D519" s="351">
        <v>44186</v>
      </c>
      <c r="E519" s="429" t="s">
        <v>2518</v>
      </c>
      <c r="F519" s="352"/>
      <c r="G519" s="153">
        <v>1660</v>
      </c>
      <c r="H519" s="153">
        <v>1660</v>
      </c>
      <c r="I519" s="153"/>
      <c r="J519" s="153"/>
      <c r="K519" s="153"/>
      <c r="L519" s="153"/>
      <c r="M519" s="153"/>
      <c r="N519" s="153"/>
      <c r="O519" s="153"/>
      <c r="P519" s="153"/>
      <c r="Q519" s="153"/>
      <c r="R519" s="153"/>
      <c r="S519" s="153"/>
      <c r="T519" s="153"/>
      <c r="U519" s="153"/>
      <c r="V519" s="153"/>
      <c r="W519" s="154"/>
      <c r="X519" s="154"/>
      <c r="Y519" s="372"/>
      <c r="Z519" s="154"/>
      <c r="AA519" s="154"/>
      <c r="AB519" s="42"/>
    </row>
    <row r="520" spans="3:28">
      <c r="C520" s="153"/>
      <c r="D520" s="351">
        <v>44186</v>
      </c>
      <c r="E520" s="429" t="s">
        <v>1511</v>
      </c>
      <c r="F520" s="352"/>
      <c r="G520" s="153">
        <v>8</v>
      </c>
      <c r="H520" s="153"/>
      <c r="I520" s="153"/>
      <c r="J520" s="153"/>
      <c r="K520" s="153"/>
      <c r="L520" s="153"/>
      <c r="M520" s="153"/>
      <c r="N520" s="153"/>
      <c r="O520" s="153"/>
      <c r="P520" s="153"/>
      <c r="Q520" s="153"/>
      <c r="R520" s="153"/>
      <c r="S520" s="153"/>
      <c r="T520" s="153"/>
      <c r="U520" s="153">
        <v>8</v>
      </c>
      <c r="V520" s="153"/>
      <c r="W520" s="154"/>
      <c r="X520" s="154"/>
      <c r="Y520" s="372"/>
      <c r="Z520" s="154"/>
      <c r="AA520" s="154"/>
      <c r="AB520" s="42"/>
    </row>
    <row r="521" spans="3:28">
      <c r="C521" s="153"/>
      <c r="D521" s="351">
        <v>44186</v>
      </c>
      <c r="E521" s="429" t="s">
        <v>1581</v>
      </c>
      <c r="F521" s="352">
        <v>2950</v>
      </c>
      <c r="G521" s="153"/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3"/>
      <c r="T521" s="153"/>
      <c r="U521" s="153"/>
      <c r="V521" s="153"/>
      <c r="W521" s="154"/>
      <c r="X521" s="154"/>
      <c r="Y521" s="372"/>
      <c r="Z521" s="154"/>
      <c r="AA521" s="154"/>
      <c r="AB521" s="42"/>
    </row>
    <row r="522" spans="3:28">
      <c r="C522" s="153"/>
      <c r="D522" s="351">
        <v>44186</v>
      </c>
      <c r="E522" s="429" t="s">
        <v>673</v>
      </c>
      <c r="F522" s="352"/>
      <c r="G522" s="153">
        <v>2443</v>
      </c>
      <c r="H522" s="153"/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3"/>
      <c r="T522" s="153"/>
      <c r="U522" s="153"/>
      <c r="V522" s="153"/>
      <c r="W522" s="154"/>
      <c r="X522" s="154"/>
      <c r="Y522" s="372"/>
      <c r="Z522" s="154"/>
      <c r="AA522" s="154"/>
      <c r="AB522" s="42"/>
    </row>
    <row r="523" spans="3:28">
      <c r="C523" s="153"/>
      <c r="D523" s="351">
        <v>44186</v>
      </c>
      <c r="E523" s="429" t="s">
        <v>1582</v>
      </c>
      <c r="F523" s="352"/>
      <c r="G523" s="153">
        <v>507</v>
      </c>
      <c r="H523" s="153"/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3"/>
      <c r="T523" s="153"/>
      <c r="U523" s="153"/>
      <c r="V523" s="153"/>
      <c r="W523" s="154"/>
      <c r="X523" s="154"/>
      <c r="Y523" s="372"/>
      <c r="Z523" s="154"/>
      <c r="AA523" s="154"/>
      <c r="AB523" s="42"/>
    </row>
    <row r="524" spans="3:28">
      <c r="C524" s="153"/>
      <c r="D524" s="351">
        <v>44183</v>
      </c>
      <c r="E524" s="429" t="s">
        <v>495</v>
      </c>
      <c r="F524" s="352">
        <v>1453</v>
      </c>
      <c r="G524" s="153"/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3"/>
      <c r="T524" s="153"/>
      <c r="U524" s="153"/>
      <c r="V524" s="153"/>
      <c r="W524" s="154"/>
      <c r="X524" s="154"/>
      <c r="Y524" s="372"/>
      <c r="Z524" s="154"/>
      <c r="AA524" s="154"/>
      <c r="AB524" s="42"/>
    </row>
    <row r="525" spans="3:28">
      <c r="C525" s="153"/>
      <c r="D525" s="351">
        <v>44183</v>
      </c>
      <c r="E525" s="429" t="s">
        <v>669</v>
      </c>
      <c r="F525" s="352">
        <v>110</v>
      </c>
      <c r="G525" s="153"/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3"/>
      <c r="T525" s="153"/>
      <c r="U525" s="153"/>
      <c r="V525" s="153"/>
      <c r="W525" s="154"/>
      <c r="X525" s="154"/>
      <c r="Y525" s="372"/>
      <c r="Z525" s="154"/>
      <c r="AA525" s="154"/>
      <c r="AB525" s="42"/>
    </row>
    <row r="526" spans="3:28">
      <c r="C526" s="153"/>
      <c r="D526" s="351">
        <v>44183</v>
      </c>
      <c r="E526" s="429" t="s">
        <v>1583</v>
      </c>
      <c r="F526" s="352"/>
      <c r="G526" s="153">
        <v>340</v>
      </c>
      <c r="H526" s="153"/>
      <c r="I526" s="153"/>
      <c r="J526" s="153"/>
      <c r="K526" s="153">
        <v>230</v>
      </c>
      <c r="L526" s="153"/>
      <c r="M526" s="153">
        <v>110</v>
      </c>
      <c r="N526" s="153"/>
      <c r="O526" s="153"/>
      <c r="P526" s="153"/>
      <c r="Q526" s="153"/>
      <c r="R526" s="153"/>
      <c r="S526" s="153"/>
      <c r="T526" s="153"/>
      <c r="U526" s="153"/>
      <c r="V526" s="153"/>
      <c r="W526" s="154"/>
      <c r="X526" s="154"/>
      <c r="Y526" s="372"/>
      <c r="Z526" s="154"/>
      <c r="AA526" s="154"/>
      <c r="AB526" s="42"/>
    </row>
    <row r="527" spans="3:28">
      <c r="C527" s="153">
        <v>5</v>
      </c>
      <c r="D527" s="351">
        <v>44183</v>
      </c>
      <c r="E527" s="429" t="s">
        <v>2519</v>
      </c>
      <c r="F527" s="352"/>
      <c r="G527" s="153">
        <v>1148</v>
      </c>
      <c r="H527" s="153"/>
      <c r="I527" s="153"/>
      <c r="J527" s="153"/>
      <c r="K527" s="153">
        <v>1148</v>
      </c>
      <c r="L527" s="153"/>
      <c r="M527" s="153"/>
      <c r="N527" s="153"/>
      <c r="O527" s="153"/>
      <c r="P527" s="153"/>
      <c r="Q527" s="153"/>
      <c r="R527" s="153"/>
      <c r="S527" s="153"/>
      <c r="T527" s="153"/>
      <c r="U527" s="153"/>
      <c r="V527" s="153"/>
      <c r="W527" s="154"/>
      <c r="X527" s="154"/>
      <c r="Y527" s="372"/>
      <c r="Z527" s="154"/>
      <c r="AA527" s="154"/>
      <c r="AB527" s="42"/>
    </row>
    <row r="528" spans="3:28">
      <c r="C528" s="153"/>
      <c r="D528" s="351">
        <v>44183</v>
      </c>
      <c r="E528" s="429" t="s">
        <v>1494</v>
      </c>
      <c r="F528" s="352"/>
      <c r="G528" s="153">
        <v>1</v>
      </c>
      <c r="H528" s="153"/>
      <c r="I528" s="153"/>
      <c r="J528" s="153"/>
      <c r="K528" s="153"/>
      <c r="L528" s="153"/>
      <c r="M528" s="153"/>
      <c r="N528" s="153"/>
      <c r="O528" s="153"/>
      <c r="P528" s="153"/>
      <c r="Q528" s="153"/>
      <c r="R528" s="153"/>
      <c r="S528" s="153"/>
      <c r="T528" s="153"/>
      <c r="U528" s="153">
        <v>1</v>
      </c>
      <c r="V528" s="153"/>
      <c r="W528" s="154"/>
      <c r="X528" s="154"/>
      <c r="Y528" s="372"/>
      <c r="Z528" s="154"/>
      <c r="AA528" s="154"/>
      <c r="AB528" s="42"/>
    </row>
    <row r="529" spans="3:28">
      <c r="C529" s="153"/>
      <c r="D529" s="351">
        <v>44183</v>
      </c>
      <c r="E529" s="429" t="s">
        <v>896</v>
      </c>
      <c r="F529" s="352"/>
      <c r="G529" s="153">
        <v>74</v>
      </c>
      <c r="H529" s="153"/>
      <c r="I529" s="153"/>
      <c r="J529" s="153"/>
      <c r="K529" s="153"/>
      <c r="L529" s="153"/>
      <c r="M529" s="153"/>
      <c r="N529" s="153"/>
      <c r="O529" s="153"/>
      <c r="P529" s="153"/>
      <c r="Q529" s="153"/>
      <c r="R529" s="153">
        <v>74</v>
      </c>
      <c r="S529" s="153"/>
      <c r="T529" s="153"/>
      <c r="U529" s="153"/>
      <c r="V529" s="153"/>
      <c r="W529" s="154"/>
      <c r="X529" s="154"/>
      <c r="Y529" s="372"/>
      <c r="Z529" s="154"/>
      <c r="AA529" s="154"/>
      <c r="AB529" s="42"/>
    </row>
    <row r="530" spans="3:28">
      <c r="C530" s="153"/>
      <c r="D530" s="351">
        <v>44183</v>
      </c>
      <c r="E530" s="429" t="s">
        <v>1482</v>
      </c>
      <c r="F530" s="352">
        <v>1700</v>
      </c>
      <c r="G530" s="153"/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3"/>
      <c r="U530" s="153"/>
      <c r="V530" s="153"/>
      <c r="W530" s="154"/>
      <c r="X530" s="154"/>
      <c r="Y530" s="372"/>
      <c r="Z530" s="154"/>
      <c r="AA530" s="154"/>
      <c r="AB530" s="42"/>
    </row>
    <row r="531" spans="3:28">
      <c r="C531" s="153"/>
      <c r="D531" s="351">
        <v>44183</v>
      </c>
      <c r="E531" s="429" t="s">
        <v>1480</v>
      </c>
      <c r="F531" s="352"/>
      <c r="G531" s="153">
        <v>54</v>
      </c>
      <c r="H531" s="153"/>
      <c r="I531" s="153"/>
      <c r="J531" s="153"/>
      <c r="K531" s="153"/>
      <c r="L531" s="153"/>
      <c r="M531" s="153"/>
      <c r="N531" s="153"/>
      <c r="O531" s="153"/>
      <c r="P531" s="153"/>
      <c r="Q531" s="153"/>
      <c r="R531" s="153">
        <v>54</v>
      </c>
      <c r="S531" s="153"/>
      <c r="T531" s="153"/>
      <c r="U531" s="153"/>
      <c r="V531" s="153"/>
      <c r="W531" s="154"/>
      <c r="X531" s="154"/>
      <c r="Y531" s="372"/>
      <c r="Z531" s="154"/>
      <c r="AA531" s="154"/>
      <c r="AB531" s="42"/>
    </row>
    <row r="532" spans="3:28">
      <c r="C532" s="153"/>
      <c r="D532" s="351">
        <v>44183</v>
      </c>
      <c r="E532" s="429" t="s">
        <v>673</v>
      </c>
      <c r="F532" s="352"/>
      <c r="G532" s="153">
        <v>1453</v>
      </c>
      <c r="H532" s="153"/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3"/>
      <c r="T532" s="153"/>
      <c r="U532" s="153"/>
      <c r="V532" s="153"/>
      <c r="W532" s="154"/>
      <c r="X532" s="154"/>
      <c r="Y532" s="372"/>
      <c r="Z532" s="154"/>
      <c r="AA532" s="154"/>
      <c r="AB532" s="42"/>
    </row>
    <row r="533" spans="3:28">
      <c r="C533" s="153"/>
      <c r="D533" s="351">
        <v>44183</v>
      </c>
      <c r="E533" s="429" t="s">
        <v>1584</v>
      </c>
      <c r="F533" s="352"/>
      <c r="G533" s="153">
        <v>110</v>
      </c>
      <c r="H533" s="153"/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3"/>
      <c r="T533" s="153"/>
      <c r="U533" s="153"/>
      <c r="V533" s="153"/>
      <c r="W533" s="154"/>
      <c r="X533" s="154"/>
      <c r="Y533" s="372"/>
      <c r="Z533" s="154"/>
      <c r="AA533" s="154"/>
      <c r="AB533" s="42"/>
    </row>
    <row r="534" spans="3:28">
      <c r="C534" s="153"/>
      <c r="D534" s="351">
        <v>44183</v>
      </c>
      <c r="E534" s="429" t="s">
        <v>1504</v>
      </c>
      <c r="F534" s="352"/>
      <c r="G534" s="153">
        <v>83</v>
      </c>
      <c r="H534" s="153"/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3"/>
      <c r="U534" s="153"/>
      <c r="V534" s="153"/>
      <c r="W534" s="154"/>
      <c r="X534" s="154"/>
      <c r="Y534" s="372"/>
      <c r="Z534" s="154"/>
      <c r="AA534" s="154"/>
      <c r="AB534" s="42"/>
    </row>
    <row r="535" spans="3:28">
      <c r="C535" s="153"/>
      <c r="D535" s="351">
        <v>44187</v>
      </c>
      <c r="E535" s="429" t="s">
        <v>495</v>
      </c>
      <c r="F535" s="352">
        <v>2087</v>
      </c>
      <c r="G535" s="153"/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3"/>
      <c r="U535" s="153"/>
      <c r="V535" s="153"/>
      <c r="W535" s="154"/>
      <c r="X535" s="154"/>
      <c r="Y535" s="372"/>
      <c r="Z535" s="154"/>
      <c r="AA535" s="154"/>
      <c r="AB535" s="42"/>
    </row>
    <row r="536" spans="3:28">
      <c r="C536" s="153"/>
      <c r="D536" s="351">
        <v>44187</v>
      </c>
      <c r="E536" s="429" t="s">
        <v>1585</v>
      </c>
      <c r="F536" s="352"/>
      <c r="G536" s="153">
        <v>735</v>
      </c>
      <c r="H536" s="153"/>
      <c r="I536" s="153"/>
      <c r="J536" s="153"/>
      <c r="K536" s="153">
        <v>735</v>
      </c>
      <c r="L536" s="153"/>
      <c r="M536" s="153"/>
      <c r="N536" s="153"/>
      <c r="O536" s="153"/>
      <c r="P536" s="153"/>
      <c r="Q536" s="153"/>
      <c r="R536" s="153"/>
      <c r="S536" s="153"/>
      <c r="T536" s="153"/>
      <c r="U536" s="153"/>
      <c r="V536" s="153"/>
      <c r="W536" s="154"/>
      <c r="X536" s="154"/>
      <c r="Y536" s="372"/>
      <c r="Z536" s="154"/>
      <c r="AA536" s="154"/>
      <c r="AB536" s="42"/>
    </row>
    <row r="537" spans="3:28">
      <c r="C537" s="153">
        <v>6</v>
      </c>
      <c r="D537" s="351">
        <v>44187</v>
      </c>
      <c r="E537" s="429" t="s">
        <v>2520</v>
      </c>
      <c r="F537" s="352"/>
      <c r="G537" s="153">
        <v>1351</v>
      </c>
      <c r="H537" s="153"/>
      <c r="I537" s="153"/>
      <c r="J537" s="153"/>
      <c r="K537" s="153">
        <v>1351</v>
      </c>
      <c r="L537" s="153"/>
      <c r="M537" s="153"/>
      <c r="N537" s="153"/>
      <c r="O537" s="153"/>
      <c r="P537" s="153"/>
      <c r="Q537" s="153"/>
      <c r="R537" s="153"/>
      <c r="S537" s="153"/>
      <c r="T537" s="153"/>
      <c r="U537" s="153"/>
      <c r="V537" s="153"/>
      <c r="W537" s="154"/>
      <c r="X537" s="154"/>
      <c r="Y537" s="372"/>
      <c r="Z537" s="154"/>
      <c r="AA537" s="154"/>
      <c r="AB537" s="42"/>
    </row>
    <row r="538" spans="3:28">
      <c r="C538" s="153"/>
      <c r="D538" s="351">
        <v>44187</v>
      </c>
      <c r="E538" s="429" t="s">
        <v>1494</v>
      </c>
      <c r="F538" s="352"/>
      <c r="G538" s="153">
        <v>1</v>
      </c>
      <c r="H538" s="153"/>
      <c r="I538" s="153"/>
      <c r="J538" s="153"/>
      <c r="K538" s="153"/>
      <c r="L538" s="153"/>
      <c r="M538" s="153"/>
      <c r="N538" s="153"/>
      <c r="O538" s="153"/>
      <c r="P538" s="153"/>
      <c r="Q538" s="153"/>
      <c r="R538" s="153"/>
      <c r="S538" s="153"/>
      <c r="T538" s="153"/>
      <c r="U538" s="153">
        <v>1</v>
      </c>
      <c r="V538" s="153"/>
      <c r="W538" s="154"/>
      <c r="X538" s="154"/>
      <c r="Y538" s="372"/>
      <c r="Z538" s="154"/>
      <c r="AA538" s="154"/>
      <c r="AB538" s="42"/>
    </row>
    <row r="539" spans="3:28">
      <c r="C539" s="153"/>
      <c r="D539" s="351">
        <v>44187</v>
      </c>
      <c r="E539" s="429" t="s">
        <v>1586</v>
      </c>
      <c r="F539" s="352">
        <v>2266</v>
      </c>
      <c r="G539" s="153"/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3"/>
      <c r="U539" s="153"/>
      <c r="V539" s="153"/>
      <c r="W539" s="154"/>
      <c r="X539" s="154"/>
      <c r="Y539" s="372"/>
      <c r="Z539" s="154"/>
      <c r="AA539" s="154"/>
      <c r="AB539" s="42"/>
    </row>
    <row r="540" spans="3:28">
      <c r="C540" s="153"/>
      <c r="D540" s="351">
        <v>44187</v>
      </c>
      <c r="E540" s="429" t="s">
        <v>673</v>
      </c>
      <c r="F540" s="352"/>
      <c r="G540" s="153">
        <v>2087</v>
      </c>
      <c r="H540" s="153"/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3"/>
      <c r="U540" s="153"/>
      <c r="V540" s="153"/>
      <c r="W540" s="154"/>
      <c r="X540" s="154"/>
      <c r="Y540" s="372"/>
      <c r="Z540" s="154"/>
      <c r="AA540" s="154"/>
      <c r="AB540" s="42"/>
    </row>
    <row r="541" spans="3:28">
      <c r="C541" s="153"/>
      <c r="D541" s="351">
        <v>44187</v>
      </c>
      <c r="E541" s="429" t="s">
        <v>1587</v>
      </c>
      <c r="F541" s="352"/>
      <c r="G541" s="153">
        <v>179</v>
      </c>
      <c r="H541" s="153"/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3"/>
      <c r="U541" s="153"/>
      <c r="V541" s="153"/>
      <c r="W541" s="154"/>
      <c r="X541" s="154"/>
      <c r="Y541" s="372"/>
      <c r="Z541" s="154"/>
      <c r="AA541" s="154"/>
      <c r="AB541" s="42"/>
    </row>
    <row r="542" spans="3:28">
      <c r="C542" s="153"/>
      <c r="D542" s="351">
        <v>44187</v>
      </c>
      <c r="E542" s="429" t="s">
        <v>495</v>
      </c>
      <c r="F542" s="352">
        <v>613</v>
      </c>
      <c r="G542" s="153"/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3"/>
      <c r="U542" s="153"/>
      <c r="V542" s="153"/>
      <c r="W542" s="154"/>
      <c r="X542" s="154"/>
      <c r="Y542" s="372"/>
      <c r="Z542" s="154"/>
      <c r="AA542" s="154"/>
      <c r="AB542" s="42"/>
    </row>
    <row r="543" spans="3:28">
      <c r="C543" s="153"/>
      <c r="D543" s="351">
        <v>44187</v>
      </c>
      <c r="E543" s="429" t="s">
        <v>1588</v>
      </c>
      <c r="F543" s="352">
        <v>100</v>
      </c>
      <c r="G543" s="153"/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3"/>
      <c r="T543" s="153"/>
      <c r="U543" s="153"/>
      <c r="V543" s="153"/>
      <c r="W543" s="154"/>
      <c r="X543" s="154"/>
      <c r="Y543" s="372"/>
      <c r="Z543" s="154"/>
      <c r="AA543" s="154"/>
      <c r="AB543" s="42"/>
    </row>
    <row r="544" spans="3:28">
      <c r="C544" s="153"/>
      <c r="D544" s="351">
        <v>44187</v>
      </c>
      <c r="E544" s="429" t="s">
        <v>1589</v>
      </c>
      <c r="F544" s="352"/>
      <c r="G544" s="153">
        <v>99</v>
      </c>
      <c r="H544" s="153"/>
      <c r="I544" s="153"/>
      <c r="J544" s="153"/>
      <c r="K544" s="153">
        <v>99</v>
      </c>
      <c r="L544" s="153"/>
      <c r="M544" s="153"/>
      <c r="N544" s="153"/>
      <c r="O544" s="153"/>
      <c r="P544" s="153"/>
      <c r="Q544" s="153"/>
      <c r="R544" s="153"/>
      <c r="S544" s="153"/>
      <c r="T544" s="153"/>
      <c r="U544" s="153"/>
      <c r="V544" s="153"/>
      <c r="W544" s="154"/>
      <c r="X544" s="154"/>
      <c r="Y544" s="372"/>
      <c r="Z544" s="154"/>
      <c r="AA544" s="154"/>
      <c r="AB544" s="42"/>
    </row>
    <row r="545" spans="3:28">
      <c r="C545" s="153"/>
      <c r="D545" s="351">
        <v>44187</v>
      </c>
      <c r="E545" s="429" t="s">
        <v>1494</v>
      </c>
      <c r="F545" s="352"/>
      <c r="G545" s="153">
        <v>1</v>
      </c>
      <c r="H545" s="153"/>
      <c r="I545" s="153"/>
      <c r="J545" s="153"/>
      <c r="K545" s="153"/>
      <c r="L545" s="153"/>
      <c r="M545" s="153"/>
      <c r="N545" s="153"/>
      <c r="O545" s="153"/>
      <c r="P545" s="153"/>
      <c r="Q545" s="153"/>
      <c r="R545" s="153"/>
      <c r="S545" s="153"/>
      <c r="T545" s="153"/>
      <c r="U545" s="153">
        <v>1</v>
      </c>
      <c r="V545" s="153"/>
      <c r="W545" s="154"/>
      <c r="X545" s="154"/>
      <c r="Y545" s="372"/>
      <c r="Z545" s="154"/>
      <c r="AA545" s="154"/>
      <c r="AB545" s="42"/>
    </row>
    <row r="546" spans="3:28">
      <c r="C546" s="153"/>
      <c r="D546" s="351">
        <v>44187</v>
      </c>
      <c r="E546" s="429" t="s">
        <v>1590</v>
      </c>
      <c r="F546" s="352"/>
      <c r="G546" s="153">
        <v>100</v>
      </c>
      <c r="H546" s="153"/>
      <c r="I546" s="153"/>
      <c r="J546" s="153"/>
      <c r="K546" s="153"/>
      <c r="L546" s="153"/>
      <c r="M546" s="153">
        <v>100</v>
      </c>
      <c r="N546" s="153"/>
      <c r="O546" s="153"/>
      <c r="P546" s="153"/>
      <c r="Q546" s="153"/>
      <c r="R546" s="153"/>
      <c r="S546" s="153"/>
      <c r="T546" s="153"/>
      <c r="U546" s="153"/>
      <c r="V546" s="153"/>
      <c r="W546" s="154"/>
      <c r="X546" s="154"/>
      <c r="Y546" s="372"/>
      <c r="Z546" s="154"/>
      <c r="AA546" s="154"/>
      <c r="AB546" s="42"/>
    </row>
    <row r="547" spans="3:28">
      <c r="C547" s="153">
        <v>4</v>
      </c>
      <c r="D547" s="351">
        <v>44187</v>
      </c>
      <c r="E547" s="429" t="s">
        <v>2424</v>
      </c>
      <c r="F547" s="352"/>
      <c r="G547" s="153">
        <v>513</v>
      </c>
      <c r="H547" s="153"/>
      <c r="I547" s="153"/>
      <c r="J547" s="153"/>
      <c r="K547" s="153"/>
      <c r="L547" s="153">
        <v>513</v>
      </c>
      <c r="M547" s="153"/>
      <c r="N547" s="153"/>
      <c r="O547" s="153"/>
      <c r="P547" s="153"/>
      <c r="Q547" s="153"/>
      <c r="R547" s="153"/>
      <c r="S547" s="153"/>
      <c r="T547" s="153"/>
      <c r="U547" s="153"/>
      <c r="V547" s="153"/>
      <c r="W547" s="154"/>
      <c r="X547" s="154"/>
      <c r="Y547" s="372"/>
      <c r="Z547" s="154"/>
      <c r="AA547" s="154"/>
      <c r="AB547" s="42"/>
    </row>
    <row r="548" spans="3:28">
      <c r="C548" s="153"/>
      <c r="D548" s="351">
        <v>44187</v>
      </c>
      <c r="E548" s="429" t="s">
        <v>1591</v>
      </c>
      <c r="F548" s="352">
        <v>850</v>
      </c>
      <c r="G548" s="153"/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3"/>
      <c r="T548" s="153"/>
      <c r="U548" s="153"/>
      <c r="V548" s="153"/>
      <c r="W548" s="154"/>
      <c r="X548" s="154"/>
      <c r="Y548" s="372"/>
      <c r="Z548" s="154"/>
      <c r="AA548" s="154"/>
      <c r="AB548" s="42"/>
    </row>
    <row r="549" spans="3:28">
      <c r="C549" s="153"/>
      <c r="D549" s="351">
        <v>44187</v>
      </c>
      <c r="E549" s="429" t="s">
        <v>673</v>
      </c>
      <c r="F549" s="352"/>
      <c r="G549" s="153">
        <v>613</v>
      </c>
      <c r="H549" s="153"/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3"/>
      <c r="T549" s="153"/>
      <c r="U549" s="153"/>
      <c r="V549" s="153"/>
      <c r="W549" s="154"/>
      <c r="X549" s="154"/>
      <c r="Y549" s="372"/>
      <c r="Z549" s="154"/>
      <c r="AA549" s="154"/>
      <c r="AB549" s="42"/>
    </row>
    <row r="550" spans="3:28">
      <c r="C550" s="153"/>
      <c r="D550" s="351">
        <v>44187</v>
      </c>
      <c r="E550" s="429" t="s">
        <v>1584</v>
      </c>
      <c r="F550" s="352"/>
      <c r="G550" s="153">
        <v>100</v>
      </c>
      <c r="H550" s="153"/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3"/>
      <c r="T550" s="153"/>
      <c r="U550" s="153"/>
      <c r="V550" s="153"/>
      <c r="W550" s="154"/>
      <c r="X550" s="154"/>
      <c r="Y550" s="372"/>
      <c r="Z550" s="154"/>
      <c r="AA550" s="154"/>
      <c r="AB550" s="42"/>
    </row>
    <row r="551" spans="3:28">
      <c r="C551" s="153"/>
      <c r="D551" s="351">
        <v>44187</v>
      </c>
      <c r="E551" s="429" t="s">
        <v>1592</v>
      </c>
      <c r="F551" s="352"/>
      <c r="G551" s="153">
        <v>137</v>
      </c>
      <c r="H551" s="153"/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3"/>
      <c r="T551" s="153"/>
      <c r="U551" s="153"/>
      <c r="V551" s="153"/>
      <c r="W551" s="154"/>
      <c r="X551" s="154"/>
      <c r="Y551" s="372"/>
      <c r="Z551" s="154"/>
      <c r="AA551" s="154"/>
      <c r="AB551" s="42"/>
    </row>
    <row r="552" spans="3:28">
      <c r="C552" s="153"/>
      <c r="D552" s="351">
        <v>44187</v>
      </c>
      <c r="E552" s="429" t="s">
        <v>495</v>
      </c>
      <c r="F552" s="352">
        <v>150</v>
      </c>
      <c r="G552" s="153"/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3"/>
      <c r="T552" s="153"/>
      <c r="U552" s="153"/>
      <c r="V552" s="153"/>
      <c r="W552" s="154"/>
      <c r="X552" s="154"/>
      <c r="Y552" s="372"/>
      <c r="Z552" s="154"/>
      <c r="AA552" s="154"/>
      <c r="AB552" s="42"/>
    </row>
    <row r="553" spans="3:28">
      <c r="C553" s="153"/>
      <c r="D553" s="351">
        <v>44187</v>
      </c>
      <c r="E553" s="429" t="s">
        <v>1593</v>
      </c>
      <c r="F553" s="352"/>
      <c r="G553" s="153">
        <v>150</v>
      </c>
      <c r="H553" s="153"/>
      <c r="I553" s="153"/>
      <c r="J553" s="153"/>
      <c r="K553" s="153"/>
      <c r="L553" s="153">
        <v>150</v>
      </c>
      <c r="M553" s="153"/>
      <c r="N553" s="153"/>
      <c r="O553" s="153"/>
      <c r="P553" s="153"/>
      <c r="Q553" s="153"/>
      <c r="R553" s="153"/>
      <c r="S553" s="153"/>
      <c r="T553" s="153"/>
      <c r="U553" s="153"/>
      <c r="V553" s="153"/>
      <c r="W553" s="154"/>
      <c r="X553" s="154"/>
      <c r="Y553" s="372"/>
      <c r="Z553" s="154"/>
      <c r="AA553" s="154"/>
      <c r="AB553" s="42"/>
    </row>
    <row r="554" spans="3:28">
      <c r="C554" s="153"/>
      <c r="D554" s="351">
        <v>44187</v>
      </c>
      <c r="E554" s="429" t="s">
        <v>1594</v>
      </c>
      <c r="F554" s="352">
        <v>176</v>
      </c>
      <c r="G554" s="153"/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3"/>
      <c r="T554" s="153"/>
      <c r="U554" s="153"/>
      <c r="V554" s="153"/>
      <c r="W554" s="154"/>
      <c r="X554" s="154"/>
      <c r="Y554" s="372"/>
      <c r="Z554" s="154"/>
      <c r="AA554" s="154"/>
      <c r="AB554" s="42"/>
    </row>
    <row r="555" spans="3:28">
      <c r="C555" s="153"/>
      <c r="D555" s="351">
        <v>44187</v>
      </c>
      <c r="E555" s="429" t="s">
        <v>673</v>
      </c>
      <c r="F555" s="352"/>
      <c r="G555" s="153">
        <v>150</v>
      </c>
      <c r="H555" s="153"/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3"/>
      <c r="T555" s="153"/>
      <c r="U555" s="153"/>
      <c r="V555" s="153"/>
      <c r="W555" s="154"/>
      <c r="X555" s="154"/>
      <c r="Y555" s="372"/>
      <c r="Z555" s="154"/>
      <c r="AA555" s="154"/>
      <c r="AB555" s="42"/>
    </row>
    <row r="556" spans="3:28">
      <c r="C556" s="153"/>
      <c r="D556" s="351">
        <v>44187</v>
      </c>
      <c r="E556" s="429" t="s">
        <v>1520</v>
      </c>
      <c r="F556" s="352"/>
      <c r="G556" s="153">
        <v>26</v>
      </c>
      <c r="H556" s="153"/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3"/>
      <c r="T556" s="153"/>
      <c r="U556" s="153"/>
      <c r="V556" s="153"/>
      <c r="W556" s="154"/>
      <c r="X556" s="154"/>
      <c r="Y556" s="372"/>
      <c r="Z556" s="154"/>
      <c r="AA556" s="154"/>
      <c r="AB556" s="42"/>
    </row>
    <row r="557" spans="3:28">
      <c r="C557" s="153"/>
      <c r="D557" s="351">
        <v>44193</v>
      </c>
      <c r="E557" s="429" t="s">
        <v>495</v>
      </c>
      <c r="F557" s="352">
        <v>950</v>
      </c>
      <c r="G557" s="153"/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3"/>
      <c r="T557" s="153"/>
      <c r="U557" s="153"/>
      <c r="V557" s="153"/>
      <c r="W557" s="154"/>
      <c r="X557" s="154"/>
      <c r="Y557" s="372"/>
      <c r="Z557" s="154"/>
      <c r="AA557" s="154"/>
      <c r="AB557" s="42"/>
    </row>
    <row r="558" spans="3:28">
      <c r="C558" s="153"/>
      <c r="D558" s="351">
        <v>44193</v>
      </c>
      <c r="E558" s="429" t="s">
        <v>669</v>
      </c>
      <c r="F558" s="352">
        <v>70</v>
      </c>
      <c r="G558" s="153"/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3"/>
      <c r="T558" s="153"/>
      <c r="U558" s="153"/>
      <c r="V558" s="153"/>
      <c r="W558" s="154"/>
      <c r="X558" s="154"/>
      <c r="Y558" s="372"/>
      <c r="Z558" s="154"/>
      <c r="AA558" s="154"/>
      <c r="AB558" s="42"/>
    </row>
    <row r="559" spans="3:28">
      <c r="C559" s="153"/>
      <c r="D559" s="351">
        <v>44193</v>
      </c>
      <c r="E559" s="429" t="s">
        <v>1595</v>
      </c>
      <c r="F559" s="352"/>
      <c r="G559" s="153">
        <v>950</v>
      </c>
      <c r="H559" s="153"/>
      <c r="I559" s="153"/>
      <c r="J559" s="153">
        <v>950</v>
      </c>
      <c r="K559" s="153"/>
      <c r="L559" s="153"/>
      <c r="M559" s="153"/>
      <c r="N559" s="153"/>
      <c r="O559" s="153"/>
      <c r="P559" s="153"/>
      <c r="Q559" s="153"/>
      <c r="R559" s="153"/>
      <c r="S559" s="153"/>
      <c r="T559" s="153"/>
      <c r="U559" s="153"/>
      <c r="V559" s="153"/>
      <c r="W559" s="154"/>
      <c r="X559" s="154"/>
      <c r="Y559" s="372"/>
      <c r="Z559" s="154"/>
      <c r="AA559" s="154"/>
      <c r="AB559" s="42"/>
    </row>
    <row r="560" spans="3:28">
      <c r="C560" s="153"/>
      <c r="D560" s="351">
        <v>44193</v>
      </c>
      <c r="E560" s="429" t="s">
        <v>1558</v>
      </c>
      <c r="F560" s="352"/>
      <c r="G560" s="153">
        <v>70</v>
      </c>
      <c r="H560" s="153"/>
      <c r="I560" s="153"/>
      <c r="J560" s="153"/>
      <c r="K560" s="153"/>
      <c r="L560" s="153"/>
      <c r="M560" s="153"/>
      <c r="N560" s="153"/>
      <c r="O560" s="153"/>
      <c r="P560" s="153"/>
      <c r="Q560" s="153"/>
      <c r="R560" s="153">
        <v>70</v>
      </c>
      <c r="S560" s="153"/>
      <c r="T560" s="153"/>
      <c r="U560" s="153"/>
      <c r="V560" s="153"/>
      <c r="W560" s="154"/>
      <c r="X560" s="154"/>
      <c r="Y560" s="372"/>
      <c r="Z560" s="154"/>
      <c r="AA560" s="154"/>
      <c r="AB560" s="42"/>
    </row>
    <row r="561" spans="3:28">
      <c r="C561" s="153"/>
      <c r="D561" s="351">
        <v>44193</v>
      </c>
      <c r="E561" s="429" t="s">
        <v>1596</v>
      </c>
      <c r="F561" s="352">
        <v>1220</v>
      </c>
      <c r="G561" s="153"/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3"/>
      <c r="T561" s="153"/>
      <c r="U561" s="153"/>
      <c r="V561" s="153"/>
      <c r="W561" s="154"/>
      <c r="X561" s="154"/>
      <c r="Y561" s="372"/>
      <c r="Z561" s="154"/>
      <c r="AA561" s="154"/>
      <c r="AB561" s="42"/>
    </row>
    <row r="562" spans="3:28">
      <c r="C562" s="153"/>
      <c r="D562" s="351">
        <v>44193</v>
      </c>
      <c r="E562" s="429" t="s">
        <v>673</v>
      </c>
      <c r="F562" s="352"/>
      <c r="G562" s="153">
        <v>950</v>
      </c>
      <c r="H562" s="153"/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3"/>
      <c r="T562" s="153"/>
      <c r="U562" s="153"/>
      <c r="V562" s="153"/>
      <c r="W562" s="154"/>
      <c r="X562" s="154"/>
      <c r="Y562" s="372"/>
      <c r="Z562" s="154"/>
      <c r="AA562" s="154"/>
      <c r="AB562" s="42"/>
    </row>
    <row r="563" spans="3:28">
      <c r="C563" s="153"/>
      <c r="D563" s="351">
        <v>44193</v>
      </c>
      <c r="E563" s="429" t="s">
        <v>674</v>
      </c>
      <c r="F563" s="352"/>
      <c r="G563" s="153">
        <v>70</v>
      </c>
      <c r="H563" s="153"/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3"/>
      <c r="T563" s="153"/>
      <c r="U563" s="153"/>
      <c r="V563" s="153"/>
      <c r="W563" s="154"/>
      <c r="X563" s="154"/>
      <c r="Y563" s="372"/>
      <c r="Z563" s="154"/>
      <c r="AA563" s="154"/>
      <c r="AB563" s="42"/>
    </row>
    <row r="564" spans="3:28">
      <c r="C564" s="153"/>
      <c r="D564" s="351">
        <v>44193</v>
      </c>
      <c r="E564" s="429" t="s">
        <v>1548</v>
      </c>
      <c r="F564" s="352"/>
      <c r="G564" s="153">
        <v>200</v>
      </c>
      <c r="H564" s="153"/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3"/>
      <c r="T564" s="153"/>
      <c r="U564" s="153"/>
      <c r="V564" s="153"/>
      <c r="W564" s="154"/>
      <c r="X564" s="154"/>
      <c r="Y564" s="372"/>
      <c r="Z564" s="154"/>
      <c r="AA564" s="154"/>
      <c r="AB564" s="42"/>
    </row>
    <row r="565" spans="3:28">
      <c r="C565" s="153"/>
      <c r="D565" s="351">
        <v>44194</v>
      </c>
      <c r="E565" s="429" t="s">
        <v>495</v>
      </c>
      <c r="F565" s="352">
        <v>1698</v>
      </c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3"/>
      <c r="U565" s="153"/>
      <c r="V565" s="153"/>
      <c r="W565" s="154"/>
      <c r="X565" s="154"/>
      <c r="Y565" s="372"/>
      <c r="Z565" s="154"/>
      <c r="AA565" s="154"/>
      <c r="AB565" s="42"/>
    </row>
    <row r="566" spans="3:28">
      <c r="C566" s="153"/>
      <c r="D566" s="351">
        <v>44194</v>
      </c>
      <c r="E566" s="429" t="s">
        <v>669</v>
      </c>
      <c r="F566" s="352">
        <v>50</v>
      </c>
      <c r="G566" s="153"/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3"/>
      <c r="T566" s="153"/>
      <c r="U566" s="153"/>
      <c r="V566" s="153"/>
      <c r="W566" s="154"/>
      <c r="X566" s="154"/>
      <c r="Y566" s="372"/>
      <c r="Z566" s="154"/>
      <c r="AA566" s="154"/>
      <c r="AB566" s="42"/>
    </row>
    <row r="567" spans="3:28">
      <c r="C567" s="153">
        <v>4</v>
      </c>
      <c r="D567" s="351">
        <v>44194</v>
      </c>
      <c r="E567" s="429" t="s">
        <v>1597</v>
      </c>
      <c r="F567" s="352"/>
      <c r="G567" s="153">
        <v>319</v>
      </c>
      <c r="H567" s="153"/>
      <c r="I567" s="153"/>
      <c r="J567" s="153"/>
      <c r="K567" s="153">
        <v>319</v>
      </c>
      <c r="L567" s="153"/>
      <c r="M567" s="153"/>
      <c r="N567" s="153"/>
      <c r="O567" s="153"/>
      <c r="P567" s="153"/>
      <c r="Q567" s="153"/>
      <c r="R567" s="153"/>
      <c r="S567" s="153"/>
      <c r="T567" s="153"/>
      <c r="U567" s="153"/>
      <c r="V567" s="153"/>
      <c r="W567" s="154"/>
      <c r="X567" s="154"/>
      <c r="Y567" s="372"/>
      <c r="Z567" s="154"/>
      <c r="AA567" s="154"/>
      <c r="AB567" s="42"/>
    </row>
    <row r="568" spans="3:28">
      <c r="C568" s="153"/>
      <c r="D568" s="351">
        <v>44194</v>
      </c>
      <c r="E568" s="429" t="s">
        <v>1598</v>
      </c>
      <c r="F568" s="352"/>
      <c r="G568" s="153">
        <v>285</v>
      </c>
      <c r="H568" s="153"/>
      <c r="I568" s="153"/>
      <c r="J568" s="153"/>
      <c r="K568" s="153">
        <v>285</v>
      </c>
      <c r="L568" s="153"/>
      <c r="M568" s="153"/>
      <c r="N568" s="153"/>
      <c r="O568" s="153"/>
      <c r="P568" s="153"/>
      <c r="Q568" s="153"/>
      <c r="R568" s="153"/>
      <c r="S568" s="153"/>
      <c r="T568" s="153"/>
      <c r="U568" s="153"/>
      <c r="V568" s="153"/>
      <c r="W568" s="154"/>
      <c r="X568" s="154"/>
      <c r="Y568" s="372"/>
      <c r="Z568" s="154"/>
      <c r="AA568" s="154"/>
      <c r="AB568" s="42"/>
    </row>
    <row r="569" spans="3:28">
      <c r="C569" s="153"/>
      <c r="D569" s="351">
        <v>44194</v>
      </c>
      <c r="E569" s="429" t="s">
        <v>1599</v>
      </c>
      <c r="F569" s="352"/>
      <c r="G569" s="153">
        <v>188</v>
      </c>
      <c r="H569" s="153"/>
      <c r="I569" s="153"/>
      <c r="J569" s="153"/>
      <c r="K569" s="153">
        <v>188</v>
      </c>
      <c r="L569" s="153"/>
      <c r="M569" s="153"/>
      <c r="N569" s="153"/>
      <c r="O569" s="153"/>
      <c r="P569" s="153"/>
      <c r="Q569" s="153"/>
      <c r="R569" s="153"/>
      <c r="S569" s="153"/>
      <c r="T569" s="153"/>
      <c r="U569" s="153"/>
      <c r="V569" s="153"/>
      <c r="W569" s="154"/>
      <c r="X569" s="154"/>
      <c r="Y569" s="372"/>
      <c r="Z569" s="154"/>
      <c r="AA569" s="154"/>
      <c r="AB569" s="42"/>
    </row>
    <row r="570" spans="3:28">
      <c r="C570" s="153">
        <v>5</v>
      </c>
      <c r="D570" s="351">
        <v>44194</v>
      </c>
      <c r="E570" s="429" t="s">
        <v>2510</v>
      </c>
      <c r="F570" s="352"/>
      <c r="G570" s="153">
        <v>330</v>
      </c>
      <c r="H570" s="153">
        <v>330</v>
      </c>
      <c r="I570" s="153"/>
      <c r="J570" s="153"/>
      <c r="K570" s="153"/>
      <c r="L570" s="153"/>
      <c r="M570" s="153"/>
      <c r="N570" s="153"/>
      <c r="O570" s="153"/>
      <c r="P570" s="153"/>
      <c r="Q570" s="153"/>
      <c r="R570" s="153"/>
      <c r="S570" s="153"/>
      <c r="T570" s="153"/>
      <c r="U570" s="153"/>
      <c r="V570" s="153"/>
      <c r="W570" s="154"/>
      <c r="X570" s="154"/>
      <c r="Y570" s="372"/>
      <c r="Z570" s="154"/>
      <c r="AA570" s="154"/>
      <c r="AB570" s="42"/>
    </row>
    <row r="571" spans="3:28">
      <c r="C571" s="153">
        <v>4</v>
      </c>
      <c r="D571" s="351">
        <v>44194</v>
      </c>
      <c r="E571" s="429" t="s">
        <v>1600</v>
      </c>
      <c r="F571" s="352"/>
      <c r="G571" s="153">
        <v>530</v>
      </c>
      <c r="H571" s="153"/>
      <c r="I571" s="153"/>
      <c r="J571" s="153"/>
      <c r="K571" s="153"/>
      <c r="L571" s="153">
        <v>530</v>
      </c>
      <c r="M571" s="153"/>
      <c r="N571" s="153"/>
      <c r="O571" s="153"/>
      <c r="P571" s="153"/>
      <c r="Q571" s="153"/>
      <c r="R571" s="153"/>
      <c r="S571" s="153"/>
      <c r="T571" s="153"/>
      <c r="U571" s="153"/>
      <c r="V571" s="153"/>
      <c r="W571" s="154"/>
      <c r="X571" s="154"/>
      <c r="Y571" s="372"/>
      <c r="Z571" s="154"/>
      <c r="AA571" s="154"/>
      <c r="AB571" s="42"/>
    </row>
    <row r="572" spans="3:28">
      <c r="C572" s="153"/>
      <c r="D572" s="351">
        <v>44194</v>
      </c>
      <c r="E572" s="429" t="s">
        <v>1494</v>
      </c>
      <c r="F572" s="352"/>
      <c r="G572" s="153">
        <v>1</v>
      </c>
      <c r="H572" s="153"/>
      <c r="I572" s="153"/>
      <c r="J572" s="153"/>
      <c r="K572" s="153"/>
      <c r="L572" s="153"/>
      <c r="M572" s="153"/>
      <c r="N572" s="153"/>
      <c r="O572" s="153"/>
      <c r="P572" s="153"/>
      <c r="Q572" s="153"/>
      <c r="R572" s="153"/>
      <c r="S572" s="153"/>
      <c r="T572" s="153"/>
      <c r="U572" s="153">
        <v>1</v>
      </c>
      <c r="V572" s="153"/>
      <c r="W572" s="154"/>
      <c r="X572" s="154"/>
      <c r="Y572" s="372"/>
      <c r="Z572" s="154"/>
      <c r="AA572" s="154"/>
      <c r="AB572" s="42"/>
    </row>
    <row r="573" spans="3:28">
      <c r="C573" s="153"/>
      <c r="D573" s="351">
        <v>44194</v>
      </c>
      <c r="E573" s="429" t="s">
        <v>896</v>
      </c>
      <c r="F573" s="352"/>
      <c r="G573" s="153">
        <v>95</v>
      </c>
      <c r="H573" s="153"/>
      <c r="I573" s="153"/>
      <c r="J573" s="153"/>
      <c r="K573" s="153"/>
      <c r="L573" s="153"/>
      <c r="M573" s="153"/>
      <c r="N573" s="153"/>
      <c r="O573" s="153"/>
      <c r="P573" s="153"/>
      <c r="Q573" s="153"/>
      <c r="R573" s="153">
        <v>95</v>
      </c>
      <c r="S573" s="153"/>
      <c r="T573" s="153"/>
      <c r="U573" s="153"/>
      <c r="V573" s="153"/>
      <c r="W573" s="154"/>
      <c r="X573" s="154"/>
      <c r="Y573" s="372"/>
      <c r="Z573" s="154"/>
      <c r="AA573" s="154"/>
      <c r="AB573" s="42"/>
    </row>
    <row r="574" spans="3:28">
      <c r="C574" s="153"/>
      <c r="D574" s="351">
        <v>44194</v>
      </c>
      <c r="E574" s="429" t="s">
        <v>1601</v>
      </c>
      <c r="F574" s="352">
        <v>1951</v>
      </c>
      <c r="G574" s="153"/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3"/>
      <c r="T574" s="153"/>
      <c r="U574" s="153"/>
      <c r="V574" s="153"/>
      <c r="W574" s="154"/>
      <c r="X574" s="154"/>
      <c r="Y574" s="372"/>
      <c r="Z574" s="154"/>
      <c r="AA574" s="154"/>
      <c r="AB574" s="42"/>
    </row>
    <row r="575" spans="3:28">
      <c r="C575" s="153"/>
      <c r="D575" s="351">
        <v>44194</v>
      </c>
      <c r="E575" s="429" t="s">
        <v>1480</v>
      </c>
      <c r="F575" s="352"/>
      <c r="G575" s="153">
        <v>59</v>
      </c>
      <c r="H575" s="153"/>
      <c r="I575" s="153"/>
      <c r="J575" s="153"/>
      <c r="K575" s="153"/>
      <c r="L575" s="153"/>
      <c r="M575" s="153"/>
      <c r="N575" s="153"/>
      <c r="O575" s="153"/>
      <c r="P575" s="153"/>
      <c r="Q575" s="153"/>
      <c r="R575" s="153">
        <v>59</v>
      </c>
      <c r="S575" s="153"/>
      <c r="T575" s="153"/>
      <c r="U575" s="153"/>
      <c r="V575" s="153"/>
      <c r="W575" s="154"/>
      <c r="X575" s="154"/>
      <c r="Y575" s="372"/>
      <c r="Z575" s="154"/>
      <c r="AA575" s="154"/>
      <c r="AB575" s="42"/>
    </row>
    <row r="576" spans="3:28">
      <c r="C576" s="153"/>
      <c r="D576" s="351">
        <v>44194</v>
      </c>
      <c r="E576" s="429" t="s">
        <v>673</v>
      </c>
      <c r="F576" s="352"/>
      <c r="G576" s="153">
        <v>1698</v>
      </c>
      <c r="H576" s="153"/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3"/>
      <c r="T576" s="153"/>
      <c r="U576" s="153"/>
      <c r="V576" s="153"/>
      <c r="W576" s="154"/>
      <c r="X576" s="154"/>
      <c r="Y576" s="372"/>
      <c r="Z576" s="154"/>
      <c r="AA576" s="154"/>
      <c r="AB576" s="42"/>
    </row>
    <row r="577" spans="3:28">
      <c r="C577" s="153"/>
      <c r="D577" s="351">
        <v>44194</v>
      </c>
      <c r="E577" s="429" t="s">
        <v>674</v>
      </c>
      <c r="F577" s="352"/>
      <c r="G577" s="153">
        <v>50</v>
      </c>
      <c r="H577" s="153"/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3"/>
      <c r="T577" s="153"/>
      <c r="U577" s="153"/>
      <c r="V577" s="153"/>
      <c r="W577" s="154"/>
      <c r="X577" s="154"/>
      <c r="Y577" s="372"/>
      <c r="Z577" s="154"/>
      <c r="AA577" s="154"/>
      <c r="AB577" s="42"/>
    </row>
    <row r="578" spans="3:28">
      <c r="C578" s="153"/>
      <c r="D578" s="351">
        <v>44194</v>
      </c>
      <c r="E578" s="429" t="s">
        <v>1564</v>
      </c>
      <c r="F578" s="352"/>
      <c r="G578" s="153">
        <v>144</v>
      </c>
      <c r="H578" s="153"/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3"/>
      <c r="T578" s="153"/>
      <c r="U578" s="153"/>
      <c r="V578" s="153"/>
      <c r="W578" s="154"/>
      <c r="X578" s="154"/>
      <c r="Y578" s="372"/>
      <c r="Z578" s="154"/>
      <c r="AA578" s="154"/>
      <c r="AB578" s="42"/>
    </row>
    <row r="579" spans="3:28">
      <c r="C579" s="234"/>
      <c r="D579" s="354">
        <v>44200</v>
      </c>
      <c r="E579" s="421" t="s">
        <v>495</v>
      </c>
      <c r="F579" s="258">
        <v>900</v>
      </c>
      <c r="G579" s="349"/>
      <c r="H579" s="234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42"/>
      <c r="X579" s="233"/>
      <c r="Y579" s="367"/>
      <c r="Z579" s="233"/>
      <c r="AA579" s="233"/>
      <c r="AB579" s="42"/>
    </row>
    <row r="580" spans="3:28">
      <c r="C580" s="234"/>
      <c r="D580" s="354">
        <v>44200</v>
      </c>
      <c r="E580" s="421" t="s">
        <v>669</v>
      </c>
      <c r="F580" s="258">
        <v>70</v>
      </c>
      <c r="G580" s="349"/>
      <c r="H580" s="234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42"/>
      <c r="X580" s="233"/>
      <c r="Y580" s="367"/>
      <c r="Z580" s="233"/>
      <c r="AA580" s="233"/>
      <c r="AB580" s="42"/>
    </row>
    <row r="581" spans="3:28">
      <c r="C581" s="234"/>
      <c r="D581" s="354">
        <v>44200</v>
      </c>
      <c r="E581" s="421" t="s">
        <v>1604</v>
      </c>
      <c r="F581" s="258"/>
      <c r="G581" s="349">
        <v>885</v>
      </c>
      <c r="H581" s="234"/>
      <c r="I581" s="234"/>
      <c r="J581" s="234">
        <v>885</v>
      </c>
      <c r="K581" s="234"/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42"/>
      <c r="X581" s="233"/>
      <c r="Y581" s="367"/>
      <c r="Z581" s="233"/>
      <c r="AA581" s="233"/>
      <c r="AB581" s="42"/>
    </row>
    <row r="582" spans="3:28">
      <c r="C582" s="234"/>
      <c r="D582" s="354">
        <v>44200</v>
      </c>
      <c r="E582" s="421" t="s">
        <v>1605</v>
      </c>
      <c r="F582" s="258"/>
      <c r="G582" s="349">
        <v>70</v>
      </c>
      <c r="H582" s="234"/>
      <c r="I582" s="234"/>
      <c r="J582" s="234"/>
      <c r="K582" s="234"/>
      <c r="L582" s="234"/>
      <c r="M582" s="234"/>
      <c r="N582" s="234"/>
      <c r="O582" s="234"/>
      <c r="P582" s="234"/>
      <c r="Q582" s="234"/>
      <c r="R582" s="234">
        <v>70</v>
      </c>
      <c r="S582" s="234"/>
      <c r="T582" s="234"/>
      <c r="U582" s="234"/>
      <c r="V582" s="234"/>
      <c r="W582" s="42"/>
      <c r="X582" s="233"/>
      <c r="Y582" s="367"/>
      <c r="Z582" s="233"/>
      <c r="AA582" s="233"/>
      <c r="AB582" s="42"/>
    </row>
    <row r="583" spans="3:28">
      <c r="C583" s="234"/>
      <c r="D583" s="354">
        <v>44200</v>
      </c>
      <c r="E583" s="421" t="s">
        <v>1559</v>
      </c>
      <c r="F583" s="259">
        <v>1090</v>
      </c>
      <c r="G583" s="349"/>
      <c r="H583" s="234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42"/>
      <c r="X583" s="233"/>
      <c r="Y583" s="367"/>
      <c r="Z583" s="233"/>
      <c r="AA583" s="233"/>
      <c r="AB583" s="42"/>
    </row>
    <row r="584" spans="3:28">
      <c r="C584" s="234"/>
      <c r="D584" s="354">
        <v>44200</v>
      </c>
      <c r="E584" s="421" t="s">
        <v>673</v>
      </c>
      <c r="F584" s="258"/>
      <c r="G584" s="349">
        <v>900</v>
      </c>
      <c r="H584" s="234"/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42"/>
      <c r="X584" s="233"/>
      <c r="Y584" s="367"/>
      <c r="Z584" s="233"/>
      <c r="AA584" s="233"/>
      <c r="AB584" s="42"/>
    </row>
    <row r="585" spans="3:28">
      <c r="C585" s="234"/>
      <c r="D585" s="354">
        <v>44200</v>
      </c>
      <c r="E585" s="422" t="s">
        <v>1178</v>
      </c>
      <c r="F585" s="259"/>
      <c r="G585" s="234">
        <v>70</v>
      </c>
      <c r="H585" s="234"/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42"/>
      <c r="X585" s="233"/>
      <c r="Y585" s="367"/>
      <c r="Z585" s="233"/>
      <c r="AA585" s="233"/>
      <c r="AB585" s="42"/>
    </row>
    <row r="586" spans="3:28">
      <c r="C586" s="234"/>
      <c r="D586" s="354">
        <v>44200</v>
      </c>
      <c r="E586" s="422" t="s">
        <v>1548</v>
      </c>
      <c r="F586" s="259"/>
      <c r="G586" s="234">
        <v>135</v>
      </c>
      <c r="H586" s="234"/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42"/>
      <c r="X586" s="233"/>
      <c r="Y586" s="367"/>
      <c r="Z586" s="233"/>
      <c r="AA586" s="233"/>
      <c r="AB586" s="42"/>
    </row>
    <row r="587" spans="3:28">
      <c r="C587" s="234"/>
      <c r="D587" s="354">
        <v>44200</v>
      </c>
      <c r="E587" s="421" t="s">
        <v>495</v>
      </c>
      <c r="F587" s="258">
        <v>894.41</v>
      </c>
      <c r="G587" s="349"/>
      <c r="H587" s="234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42"/>
      <c r="X587" s="233"/>
      <c r="Y587" s="367"/>
      <c r="Z587" s="233"/>
      <c r="AA587" s="233"/>
      <c r="AB587" s="42"/>
    </row>
    <row r="588" spans="3:28">
      <c r="C588" s="234">
        <v>4</v>
      </c>
      <c r="D588" s="354">
        <v>44200</v>
      </c>
      <c r="E588" s="421" t="s">
        <v>2521</v>
      </c>
      <c r="F588" s="258"/>
      <c r="G588" s="349">
        <v>833.41</v>
      </c>
      <c r="H588" s="234"/>
      <c r="I588" s="234"/>
      <c r="J588" s="234"/>
      <c r="K588" s="234">
        <v>833.41</v>
      </c>
      <c r="L588" s="234"/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42"/>
      <c r="X588" s="233"/>
      <c r="Y588" s="367"/>
      <c r="Z588" s="233"/>
      <c r="AA588" s="233"/>
      <c r="AB588" s="42"/>
    </row>
    <row r="589" spans="3:28">
      <c r="C589" s="234"/>
      <c r="D589" s="354">
        <v>44200</v>
      </c>
      <c r="E589" s="421" t="s">
        <v>1494</v>
      </c>
      <c r="F589" s="258"/>
      <c r="G589" s="349">
        <v>1</v>
      </c>
      <c r="H589" s="234"/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>
        <v>1</v>
      </c>
      <c r="V589" s="234"/>
      <c r="W589" s="42"/>
      <c r="X589" s="233"/>
      <c r="Y589" s="367"/>
      <c r="Z589" s="233"/>
      <c r="AA589" s="233"/>
      <c r="AB589" s="42"/>
    </row>
    <row r="590" spans="3:28">
      <c r="C590" s="234"/>
      <c r="D590" s="354">
        <v>44200</v>
      </c>
      <c r="E590" s="421" t="s">
        <v>1606</v>
      </c>
      <c r="F590" s="258"/>
      <c r="G590" s="349">
        <v>60</v>
      </c>
      <c r="H590" s="234"/>
      <c r="I590" s="234"/>
      <c r="J590" s="234"/>
      <c r="K590" s="234"/>
      <c r="L590" s="234"/>
      <c r="M590" s="234"/>
      <c r="N590" s="234"/>
      <c r="O590" s="234"/>
      <c r="P590" s="234"/>
      <c r="Q590" s="234"/>
      <c r="R590" s="234">
        <v>60</v>
      </c>
      <c r="S590" s="234"/>
      <c r="T590" s="234"/>
      <c r="U590" s="234"/>
      <c r="V590" s="234"/>
      <c r="W590" s="42"/>
      <c r="X590" s="233"/>
      <c r="Y590" s="367"/>
      <c r="Z590" s="233"/>
      <c r="AA590" s="233"/>
      <c r="AB590" s="42"/>
    </row>
    <row r="591" spans="3:28">
      <c r="C591" s="234"/>
      <c r="D591" s="354">
        <v>44200</v>
      </c>
      <c r="E591" s="421" t="s">
        <v>1607</v>
      </c>
      <c r="F591" s="259">
        <v>954</v>
      </c>
      <c r="G591" s="349"/>
      <c r="H591" s="234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42"/>
      <c r="X591" s="233"/>
      <c r="Y591" s="367"/>
      <c r="Z591" s="233"/>
      <c r="AA591" s="233"/>
      <c r="AB591" s="42"/>
    </row>
    <row r="592" spans="3:28">
      <c r="C592" s="234"/>
      <c r="D592" s="354">
        <v>44200</v>
      </c>
      <c r="E592" s="421" t="s">
        <v>673</v>
      </c>
      <c r="F592" s="258"/>
      <c r="G592" s="349">
        <v>894.41</v>
      </c>
      <c r="H592" s="234"/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42"/>
      <c r="X592" s="233"/>
      <c r="Y592" s="367"/>
      <c r="Z592" s="233"/>
      <c r="AA592" s="233"/>
      <c r="AB592" s="42"/>
    </row>
    <row r="593" spans="3:28">
      <c r="C593" s="234"/>
      <c r="D593" s="354">
        <v>44200</v>
      </c>
      <c r="E593" s="422" t="s">
        <v>1608</v>
      </c>
      <c r="F593" s="259"/>
      <c r="G593" s="234">
        <v>59.59</v>
      </c>
      <c r="H593" s="234"/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42"/>
      <c r="X593" s="233"/>
      <c r="Y593" s="367"/>
      <c r="Z593" s="233"/>
      <c r="AA593" s="233"/>
      <c r="AB593" s="42"/>
    </row>
    <row r="594" spans="3:28">
      <c r="C594" s="234"/>
      <c r="D594" s="354">
        <v>44202</v>
      </c>
      <c r="E594" s="421" t="s">
        <v>495</v>
      </c>
      <c r="F594" s="258">
        <v>85.22</v>
      </c>
      <c r="G594" s="349"/>
      <c r="H594" s="234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42"/>
      <c r="X594" s="233"/>
      <c r="Y594" s="367"/>
      <c r="Z594" s="233"/>
      <c r="AA594" s="233"/>
      <c r="AB594" s="42"/>
    </row>
    <row r="595" spans="3:28">
      <c r="C595" s="234"/>
      <c r="D595" s="354">
        <v>44202</v>
      </c>
      <c r="E595" s="421" t="s">
        <v>1609</v>
      </c>
      <c r="F595" s="258"/>
      <c r="G595" s="349">
        <v>83.22</v>
      </c>
      <c r="H595" s="234"/>
      <c r="I595" s="234"/>
      <c r="J595" s="234"/>
      <c r="K595" s="234">
        <v>83.22</v>
      </c>
      <c r="L595" s="234"/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42"/>
      <c r="X595" s="233"/>
      <c r="Y595" s="367"/>
      <c r="Z595" s="233"/>
      <c r="AA595" s="233"/>
      <c r="AB595" s="42"/>
    </row>
    <row r="596" spans="3:28">
      <c r="C596" s="234"/>
      <c r="D596" s="354">
        <v>44202</v>
      </c>
      <c r="E596" s="421" t="s">
        <v>1494</v>
      </c>
      <c r="F596" s="258"/>
      <c r="G596" s="349">
        <v>1</v>
      </c>
      <c r="H596" s="234"/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>
        <v>1</v>
      </c>
      <c r="V596" s="234"/>
      <c r="W596" s="42"/>
      <c r="X596" s="233"/>
      <c r="Y596" s="367"/>
      <c r="Z596" s="233"/>
      <c r="AA596" s="233"/>
      <c r="AB596" s="42"/>
    </row>
    <row r="597" spans="3:28">
      <c r="C597" s="234"/>
      <c r="D597" s="354">
        <v>44202</v>
      </c>
      <c r="E597" s="421" t="s">
        <v>1610</v>
      </c>
      <c r="F597" s="259">
        <v>135</v>
      </c>
      <c r="G597" s="349"/>
      <c r="H597" s="234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42"/>
      <c r="X597" s="233"/>
      <c r="Y597" s="367"/>
      <c r="Z597" s="233"/>
      <c r="AA597" s="233"/>
      <c r="AB597" s="42"/>
    </row>
    <row r="598" spans="3:28">
      <c r="C598" s="234"/>
      <c r="D598" s="354">
        <v>44202</v>
      </c>
      <c r="E598" s="421" t="s">
        <v>673</v>
      </c>
      <c r="F598" s="258"/>
      <c r="G598" s="349">
        <v>84.22</v>
      </c>
      <c r="H598" s="234"/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42"/>
      <c r="X598" s="233"/>
      <c r="Y598" s="367"/>
      <c r="Z598" s="233"/>
      <c r="AA598" s="233"/>
      <c r="AB598" s="42"/>
    </row>
    <row r="599" spans="3:28">
      <c r="C599" s="234"/>
      <c r="D599" s="354">
        <v>44202</v>
      </c>
      <c r="E599" s="422" t="s">
        <v>1611</v>
      </c>
      <c r="F599" s="259"/>
      <c r="G599" s="234">
        <v>51.78</v>
      </c>
      <c r="H599" s="234"/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42"/>
      <c r="X599" s="233"/>
      <c r="Y599" s="367"/>
      <c r="Z599" s="233"/>
      <c r="AA599" s="233"/>
      <c r="AB599" s="42"/>
    </row>
    <row r="600" spans="3:28">
      <c r="C600" s="234"/>
      <c r="D600" s="354">
        <v>44209</v>
      </c>
      <c r="E600" s="421" t="s">
        <v>495</v>
      </c>
      <c r="F600" s="258">
        <v>872.45</v>
      </c>
      <c r="G600" s="349"/>
      <c r="H600" s="234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42"/>
      <c r="X600" s="233"/>
      <c r="Y600" s="367"/>
      <c r="Z600" s="233"/>
      <c r="AA600" s="233"/>
      <c r="AB600" s="42"/>
    </row>
    <row r="601" spans="3:28">
      <c r="C601" s="234">
        <v>5</v>
      </c>
      <c r="D601" s="354">
        <v>44209</v>
      </c>
      <c r="E601" s="421" t="s">
        <v>2522</v>
      </c>
      <c r="F601" s="258"/>
      <c r="G601" s="349">
        <v>747</v>
      </c>
      <c r="H601" s="234"/>
      <c r="I601" s="234"/>
      <c r="J601" s="234"/>
      <c r="K601" s="234"/>
      <c r="L601" s="234">
        <v>747</v>
      </c>
      <c r="M601" s="234"/>
      <c r="N601" s="234"/>
      <c r="O601" s="234"/>
      <c r="P601" s="234"/>
      <c r="Q601" s="234"/>
      <c r="R601" s="234"/>
      <c r="S601" s="234"/>
      <c r="T601" s="234"/>
      <c r="U601" s="234"/>
      <c r="V601" s="234"/>
      <c r="W601" s="42"/>
      <c r="X601" s="233"/>
      <c r="Y601" s="367"/>
      <c r="Z601" s="233"/>
      <c r="AA601" s="233"/>
      <c r="AB601" s="42"/>
    </row>
    <row r="602" spans="3:28">
      <c r="C602" s="234"/>
      <c r="D602" s="354">
        <v>44209</v>
      </c>
      <c r="E602" s="421" t="s">
        <v>2523</v>
      </c>
      <c r="F602" s="258"/>
      <c r="G602" s="349">
        <v>124.45</v>
      </c>
      <c r="H602" s="234"/>
      <c r="I602" s="234"/>
      <c r="J602" s="234"/>
      <c r="K602" s="234">
        <v>124.45</v>
      </c>
      <c r="L602" s="234"/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42"/>
      <c r="X602" s="233"/>
      <c r="Y602" s="367"/>
      <c r="Z602" s="233"/>
      <c r="AA602" s="233"/>
      <c r="AB602" s="42"/>
    </row>
    <row r="603" spans="3:28">
      <c r="C603" s="234"/>
      <c r="D603" s="354">
        <v>44209</v>
      </c>
      <c r="E603" s="421" t="s">
        <v>1494</v>
      </c>
      <c r="F603" s="258"/>
      <c r="G603" s="349">
        <v>1</v>
      </c>
      <c r="H603" s="234"/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>
        <v>1</v>
      </c>
      <c r="V603" s="234"/>
      <c r="W603" s="42"/>
      <c r="X603" s="233"/>
      <c r="Y603" s="367"/>
      <c r="Z603" s="233"/>
      <c r="AA603" s="233"/>
      <c r="AB603" s="42"/>
    </row>
    <row r="604" spans="3:28">
      <c r="C604" s="234"/>
      <c r="D604" s="354">
        <v>44209</v>
      </c>
      <c r="E604" s="421" t="s">
        <v>1181</v>
      </c>
      <c r="F604" s="259">
        <v>990</v>
      </c>
      <c r="G604" s="349"/>
      <c r="H604" s="234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42"/>
      <c r="X604" s="233"/>
      <c r="Y604" s="367"/>
      <c r="Z604" s="233"/>
      <c r="AA604" s="233"/>
      <c r="AB604" s="42"/>
    </row>
    <row r="605" spans="3:28">
      <c r="C605" s="234"/>
      <c r="D605" s="354">
        <v>44209</v>
      </c>
      <c r="E605" s="421" t="s">
        <v>673</v>
      </c>
      <c r="F605" s="258"/>
      <c r="G605" s="349">
        <v>872.45</v>
      </c>
      <c r="H605" s="234"/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42"/>
      <c r="X605" s="233"/>
      <c r="Y605" s="367"/>
      <c r="Z605" s="233"/>
      <c r="AA605" s="233"/>
      <c r="AB605" s="42"/>
    </row>
    <row r="606" spans="3:28">
      <c r="C606" s="234"/>
      <c r="D606" s="354">
        <v>44209</v>
      </c>
      <c r="E606" s="422" t="s">
        <v>1612</v>
      </c>
      <c r="F606" s="259"/>
      <c r="G606" s="234">
        <v>117.55</v>
      </c>
      <c r="H606" s="234"/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42"/>
      <c r="X606" s="233"/>
      <c r="Y606" s="367"/>
      <c r="Z606" s="233"/>
      <c r="AA606" s="233"/>
      <c r="AB606" s="42"/>
    </row>
    <row r="607" spans="3:28">
      <c r="C607" s="234"/>
      <c r="D607" s="354">
        <v>44209</v>
      </c>
      <c r="E607" s="421" t="s">
        <v>495</v>
      </c>
      <c r="F607" s="258">
        <v>1204.06</v>
      </c>
      <c r="G607" s="349"/>
      <c r="H607" s="234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42"/>
      <c r="X607" s="233"/>
      <c r="Y607" s="367"/>
      <c r="Z607" s="233"/>
      <c r="AA607" s="233"/>
      <c r="AB607" s="42"/>
    </row>
    <row r="608" spans="3:28">
      <c r="C608" s="234">
        <v>5</v>
      </c>
      <c r="D608" s="461">
        <v>44209</v>
      </c>
      <c r="E608" s="421" t="s">
        <v>2498</v>
      </c>
      <c r="F608" s="258"/>
      <c r="G608" s="349">
        <v>727.92</v>
      </c>
      <c r="H608" s="234"/>
      <c r="I608" s="234"/>
      <c r="J608" s="234"/>
      <c r="K608" s="234"/>
      <c r="L608" s="234">
        <v>727.92</v>
      </c>
      <c r="M608" s="234"/>
      <c r="N608" s="234"/>
      <c r="O608" s="234"/>
      <c r="P608" s="234"/>
      <c r="Q608" s="234"/>
      <c r="R608" s="234"/>
      <c r="S608" s="234"/>
      <c r="T608" s="234"/>
      <c r="U608" s="234"/>
      <c r="V608" s="234"/>
      <c r="W608" s="42"/>
      <c r="X608" s="233"/>
      <c r="Y608" s="367"/>
      <c r="Z608" s="233"/>
      <c r="AA608" s="233"/>
      <c r="AB608" s="42"/>
    </row>
    <row r="609" spans="3:28">
      <c r="C609" s="234">
        <v>1</v>
      </c>
      <c r="D609" s="354">
        <v>44209</v>
      </c>
      <c r="E609" s="421" t="s">
        <v>2524</v>
      </c>
      <c r="F609" s="258"/>
      <c r="G609" s="349">
        <v>149.05000000000001</v>
      </c>
      <c r="H609" s="234"/>
      <c r="I609" s="234"/>
      <c r="J609" s="234"/>
      <c r="K609" s="234">
        <v>149.05000000000001</v>
      </c>
      <c r="L609" s="234"/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42"/>
      <c r="X609" s="233"/>
      <c r="Y609" s="367"/>
      <c r="Z609" s="233"/>
      <c r="AA609" s="233"/>
      <c r="AB609" s="42"/>
    </row>
    <row r="610" spans="3:28">
      <c r="C610" s="234"/>
      <c r="D610" s="354">
        <v>44209</v>
      </c>
      <c r="E610" s="421" t="s">
        <v>1167</v>
      </c>
      <c r="F610" s="258"/>
      <c r="G610" s="349">
        <v>326.08999999999997</v>
      </c>
      <c r="H610" s="234"/>
      <c r="I610" s="234"/>
      <c r="J610" s="234"/>
      <c r="K610" s="234">
        <v>326.08999999999997</v>
      </c>
      <c r="L610" s="234"/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42"/>
      <c r="X610" s="233"/>
      <c r="Y610" s="367"/>
      <c r="Z610" s="233"/>
      <c r="AA610" s="233"/>
      <c r="AB610" s="42"/>
    </row>
    <row r="611" spans="3:28">
      <c r="C611" s="234"/>
      <c r="D611" s="354">
        <v>44209</v>
      </c>
      <c r="E611" s="421" t="s">
        <v>1494</v>
      </c>
      <c r="F611" s="258"/>
      <c r="G611" s="349">
        <v>1</v>
      </c>
      <c r="H611" s="234"/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>
        <v>1</v>
      </c>
      <c r="V611" s="234"/>
      <c r="W611" s="42"/>
      <c r="X611" s="233"/>
      <c r="Y611" s="367"/>
      <c r="Z611" s="233"/>
      <c r="AA611" s="233"/>
      <c r="AB611" s="42"/>
    </row>
    <row r="612" spans="3:28">
      <c r="C612" s="234"/>
      <c r="D612" s="354">
        <v>44209</v>
      </c>
      <c r="E612" s="421" t="s">
        <v>1613</v>
      </c>
      <c r="F612" s="259">
        <v>1355</v>
      </c>
      <c r="G612" s="349"/>
      <c r="H612" s="234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42"/>
      <c r="X612" s="233"/>
      <c r="Y612" s="367"/>
      <c r="Z612" s="233"/>
      <c r="AA612" s="233"/>
      <c r="AB612" s="42"/>
    </row>
    <row r="613" spans="3:28">
      <c r="C613" s="234"/>
      <c r="D613" s="354">
        <v>44209</v>
      </c>
      <c r="E613" s="421" t="s">
        <v>673</v>
      </c>
      <c r="F613" s="258"/>
      <c r="G613" s="349">
        <v>1204.06</v>
      </c>
      <c r="H613" s="234"/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42"/>
      <c r="X613" s="233"/>
      <c r="Y613" s="367"/>
      <c r="Z613" s="233"/>
      <c r="AA613" s="233"/>
      <c r="AB613" s="42"/>
    </row>
    <row r="614" spans="3:28">
      <c r="C614" s="234"/>
      <c r="D614" s="354">
        <v>44209</v>
      </c>
      <c r="E614" s="422" t="s">
        <v>1614</v>
      </c>
      <c r="F614" s="259"/>
      <c r="G614" s="234">
        <v>150.94</v>
      </c>
      <c r="H614" s="234"/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42"/>
      <c r="X614" s="233"/>
      <c r="Y614" s="367"/>
      <c r="Z614" s="233"/>
      <c r="AA614" s="233"/>
      <c r="AB614" s="42"/>
    </row>
    <row r="615" spans="3:28">
      <c r="C615" s="234"/>
      <c r="D615" s="354">
        <v>44207</v>
      </c>
      <c r="E615" s="421" t="s">
        <v>495</v>
      </c>
      <c r="F615" s="258">
        <v>860</v>
      </c>
      <c r="G615" s="349"/>
      <c r="H615" s="234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42"/>
      <c r="X615" s="233"/>
      <c r="Y615" s="367"/>
      <c r="Z615" s="233"/>
      <c r="AA615" s="233"/>
      <c r="AB615" s="42"/>
    </row>
    <row r="616" spans="3:28">
      <c r="C616" s="234"/>
      <c r="D616" s="354">
        <v>44207</v>
      </c>
      <c r="E616" s="421" t="s">
        <v>669</v>
      </c>
      <c r="F616" s="258">
        <v>50</v>
      </c>
      <c r="G616" s="349"/>
      <c r="H616" s="234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42"/>
      <c r="X616" s="233"/>
      <c r="Y616" s="367"/>
      <c r="Z616" s="233"/>
      <c r="AA616" s="233"/>
      <c r="AB616" s="42"/>
    </row>
    <row r="617" spans="3:28">
      <c r="C617" s="234">
        <v>4</v>
      </c>
      <c r="D617" s="354">
        <v>44207</v>
      </c>
      <c r="E617" s="421" t="s">
        <v>2500</v>
      </c>
      <c r="F617" s="258"/>
      <c r="G617" s="349">
        <v>755</v>
      </c>
      <c r="H617" s="234"/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42"/>
      <c r="X617" s="233"/>
      <c r="Y617" s="367"/>
      <c r="Z617" s="233"/>
      <c r="AA617" s="233">
        <v>755</v>
      </c>
      <c r="AB617" s="42"/>
    </row>
    <row r="618" spans="3:28">
      <c r="C618" s="234"/>
      <c r="D618" s="354">
        <v>44207</v>
      </c>
      <c r="E618" s="421" t="s">
        <v>1615</v>
      </c>
      <c r="F618" s="258"/>
      <c r="G618" s="349">
        <v>95</v>
      </c>
      <c r="H618" s="234"/>
      <c r="I618" s="234"/>
      <c r="J618" s="234"/>
      <c r="K618" s="234"/>
      <c r="L618" s="234"/>
      <c r="M618" s="234">
        <v>95</v>
      </c>
      <c r="N618" s="234"/>
      <c r="O618" s="234"/>
      <c r="P618" s="234"/>
      <c r="Q618" s="234"/>
      <c r="R618" s="234"/>
      <c r="S618" s="234"/>
      <c r="T618" s="234"/>
      <c r="U618" s="234"/>
      <c r="V618" s="234"/>
      <c r="W618" s="42"/>
      <c r="X618" s="233"/>
      <c r="Y618" s="367"/>
      <c r="Z618" s="233"/>
      <c r="AA618" s="233"/>
      <c r="AB618" s="42"/>
    </row>
    <row r="619" spans="3:28">
      <c r="C619" s="234"/>
      <c r="D619" s="354">
        <v>44207</v>
      </c>
      <c r="E619" s="421" t="s">
        <v>896</v>
      </c>
      <c r="F619" s="258"/>
      <c r="G619" s="349">
        <v>60</v>
      </c>
      <c r="H619" s="234"/>
      <c r="I619" s="234"/>
      <c r="J619" s="234"/>
      <c r="K619" s="234"/>
      <c r="L619" s="234"/>
      <c r="M619" s="234"/>
      <c r="N619" s="234"/>
      <c r="O619" s="234"/>
      <c r="P619" s="234"/>
      <c r="Q619" s="234"/>
      <c r="R619" s="234">
        <v>60</v>
      </c>
      <c r="S619" s="234"/>
      <c r="T619" s="234"/>
      <c r="U619" s="234"/>
      <c r="V619" s="234"/>
      <c r="W619" s="42"/>
      <c r="X619" s="233"/>
      <c r="Y619" s="367"/>
      <c r="Z619" s="233"/>
      <c r="AA619" s="233"/>
      <c r="AB619" s="42"/>
    </row>
    <row r="620" spans="3:28">
      <c r="C620" s="234"/>
      <c r="D620" s="354">
        <v>44207</v>
      </c>
      <c r="E620" s="421" t="s">
        <v>1177</v>
      </c>
      <c r="F620" s="259">
        <v>975</v>
      </c>
      <c r="G620" s="349"/>
      <c r="H620" s="234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42"/>
      <c r="X620" s="233"/>
      <c r="Y620" s="367"/>
      <c r="Z620" s="233"/>
      <c r="AA620" s="233"/>
      <c r="AB620" s="42"/>
    </row>
    <row r="621" spans="3:28">
      <c r="C621" s="234"/>
      <c r="D621" s="354">
        <v>44207</v>
      </c>
      <c r="E621" s="421" t="s">
        <v>673</v>
      </c>
      <c r="F621" s="258"/>
      <c r="G621" s="349">
        <v>860</v>
      </c>
      <c r="H621" s="234"/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42"/>
      <c r="X621" s="233"/>
      <c r="Y621" s="367"/>
      <c r="Z621" s="233"/>
      <c r="AA621" s="233"/>
      <c r="AB621" s="42"/>
    </row>
    <row r="622" spans="3:28">
      <c r="C622" s="234"/>
      <c r="D622" s="354">
        <v>44207</v>
      </c>
      <c r="E622" s="422" t="s">
        <v>674</v>
      </c>
      <c r="F622" s="259"/>
      <c r="G622" s="234">
        <v>50</v>
      </c>
      <c r="H622" s="234"/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42"/>
      <c r="X622" s="233"/>
      <c r="Y622" s="367"/>
      <c r="Z622" s="233"/>
      <c r="AA622" s="233"/>
      <c r="AB622" s="42"/>
    </row>
    <row r="623" spans="3:28">
      <c r="C623" s="234"/>
      <c r="D623" s="354">
        <v>44207</v>
      </c>
      <c r="E623" s="422" t="s">
        <v>1616</v>
      </c>
      <c r="F623" s="259"/>
      <c r="G623" s="234">
        <v>65</v>
      </c>
      <c r="H623" s="234"/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42"/>
      <c r="X623" s="233"/>
      <c r="Y623" s="367"/>
      <c r="Z623" s="233"/>
      <c r="AA623" s="233"/>
      <c r="AB623" s="42"/>
    </row>
    <row r="624" spans="3:28">
      <c r="C624" s="234"/>
      <c r="D624" s="354">
        <v>44212</v>
      </c>
      <c r="E624" s="421" t="s">
        <v>495</v>
      </c>
      <c r="F624" s="258">
        <v>382.64</v>
      </c>
      <c r="G624" s="349"/>
      <c r="H624" s="234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42"/>
      <c r="X624" s="233"/>
      <c r="Y624" s="367"/>
      <c r="Z624" s="233"/>
      <c r="AA624" s="233"/>
      <c r="AB624" s="42"/>
    </row>
    <row r="625" spans="3:28">
      <c r="C625" s="234">
        <v>3</v>
      </c>
      <c r="D625" s="354">
        <v>44212</v>
      </c>
      <c r="E625" s="421" t="s">
        <v>2525</v>
      </c>
      <c r="F625" s="258"/>
      <c r="G625" s="349">
        <v>381.64</v>
      </c>
      <c r="H625" s="234"/>
      <c r="I625" s="234"/>
      <c r="J625" s="234"/>
      <c r="K625" s="234">
        <v>381.64</v>
      </c>
      <c r="L625" s="234"/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42"/>
      <c r="X625" s="233"/>
      <c r="Y625" s="367"/>
      <c r="Z625" s="233"/>
      <c r="AA625" s="233"/>
      <c r="AB625" s="42"/>
    </row>
    <row r="626" spans="3:28">
      <c r="C626" s="234"/>
      <c r="D626" s="354">
        <v>44212</v>
      </c>
      <c r="E626" s="421" t="s">
        <v>1494</v>
      </c>
      <c r="F626" s="258"/>
      <c r="G626" s="349">
        <v>1</v>
      </c>
      <c r="H626" s="234"/>
      <c r="I626" s="234"/>
      <c r="J626" s="234"/>
      <c r="K626" s="234">
        <v>1</v>
      </c>
      <c r="L626" s="234"/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42"/>
      <c r="X626" s="233"/>
      <c r="Y626" s="367"/>
      <c r="Z626" s="233"/>
      <c r="AA626" s="233"/>
      <c r="AB626" s="42"/>
    </row>
    <row r="627" spans="3:28">
      <c r="C627" s="234"/>
      <c r="D627" s="354">
        <v>44212</v>
      </c>
      <c r="E627" s="421" t="s">
        <v>1288</v>
      </c>
      <c r="F627" s="259">
        <v>420</v>
      </c>
      <c r="G627" s="349"/>
      <c r="H627" s="234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42"/>
      <c r="X627" s="233"/>
      <c r="Y627" s="367"/>
      <c r="Z627" s="233"/>
      <c r="AA627" s="233"/>
      <c r="AB627" s="42"/>
    </row>
    <row r="628" spans="3:28">
      <c r="C628" s="234"/>
      <c r="D628" s="354">
        <v>44212</v>
      </c>
      <c r="E628" s="421" t="s">
        <v>673</v>
      </c>
      <c r="F628" s="258"/>
      <c r="G628" s="349">
        <v>382.64</v>
      </c>
      <c r="H628" s="234"/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42"/>
      <c r="X628" s="233"/>
      <c r="Y628" s="367"/>
      <c r="Z628" s="233"/>
      <c r="AA628" s="233"/>
      <c r="AB628" s="42"/>
    </row>
    <row r="629" spans="3:28">
      <c r="C629" s="234"/>
      <c r="D629" s="354">
        <v>44212</v>
      </c>
      <c r="E629" s="422" t="s">
        <v>1617</v>
      </c>
      <c r="F629" s="259"/>
      <c r="G629" s="234">
        <v>37.36</v>
      </c>
      <c r="H629" s="234"/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42"/>
      <c r="X629" s="233"/>
      <c r="Y629" s="367"/>
      <c r="Z629" s="233"/>
      <c r="AA629" s="233"/>
      <c r="AB629" s="42"/>
    </row>
    <row r="630" spans="3:28">
      <c r="C630" s="234"/>
      <c r="D630" s="354">
        <v>44214</v>
      </c>
      <c r="E630" s="421" t="s">
        <v>495</v>
      </c>
      <c r="F630" s="258">
        <v>2105.9</v>
      </c>
      <c r="G630" s="349"/>
      <c r="H630" s="234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42"/>
      <c r="X630" s="233"/>
      <c r="Y630" s="367"/>
      <c r="Z630" s="233"/>
      <c r="AA630" s="233"/>
      <c r="AB630" s="42"/>
    </row>
    <row r="631" spans="3:28">
      <c r="C631" s="234">
        <v>6</v>
      </c>
      <c r="D631" s="354">
        <v>44214</v>
      </c>
      <c r="E631" s="421" t="s">
        <v>2158</v>
      </c>
      <c r="F631" s="258"/>
      <c r="G631" s="349">
        <v>1430.6</v>
      </c>
      <c r="H631" s="234">
        <v>1430.6</v>
      </c>
      <c r="I631" s="234"/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42"/>
      <c r="X631" s="233"/>
      <c r="Y631" s="367"/>
      <c r="Z631" s="233"/>
      <c r="AA631" s="233"/>
      <c r="AB631" s="42"/>
    </row>
    <row r="632" spans="3:28">
      <c r="C632" s="234"/>
      <c r="D632" s="354">
        <v>44214</v>
      </c>
      <c r="E632" s="421" t="s">
        <v>1511</v>
      </c>
      <c r="F632" s="258"/>
      <c r="G632" s="349">
        <v>7.15</v>
      </c>
      <c r="H632" s="234"/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>
        <v>7.15</v>
      </c>
      <c r="V632" s="234"/>
      <c r="W632" s="42"/>
      <c r="X632" s="233"/>
      <c r="Y632" s="367"/>
      <c r="Z632" s="233"/>
      <c r="AA632" s="233"/>
      <c r="AB632" s="42"/>
    </row>
    <row r="633" spans="3:28">
      <c r="C633" s="234"/>
      <c r="D633" s="354">
        <v>44214</v>
      </c>
      <c r="E633" s="421" t="s">
        <v>1618</v>
      </c>
      <c r="F633" s="258"/>
      <c r="G633" s="349">
        <v>591.15</v>
      </c>
      <c r="H633" s="234"/>
      <c r="I633" s="234"/>
      <c r="J633" s="234"/>
      <c r="K633" s="234">
        <v>591.15</v>
      </c>
      <c r="L633" s="234"/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42"/>
      <c r="X633" s="233"/>
      <c r="Y633" s="367"/>
      <c r="Z633" s="233"/>
      <c r="AA633" s="233"/>
      <c r="AB633" s="42"/>
    </row>
    <row r="634" spans="3:28">
      <c r="C634" s="234"/>
      <c r="D634" s="354">
        <v>44214</v>
      </c>
      <c r="E634" s="421" t="s">
        <v>1494</v>
      </c>
      <c r="F634" s="258"/>
      <c r="G634" s="349">
        <v>1</v>
      </c>
      <c r="H634" s="234"/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>
        <v>1</v>
      </c>
      <c r="V634" s="234"/>
      <c r="W634" s="42"/>
      <c r="X634" s="233"/>
      <c r="Y634" s="367"/>
      <c r="Z634" s="233"/>
      <c r="AA634" s="233"/>
      <c r="AB634" s="42"/>
    </row>
    <row r="635" spans="3:28">
      <c r="C635" s="234"/>
      <c r="D635" s="354">
        <v>44214</v>
      </c>
      <c r="E635" s="421" t="s">
        <v>896</v>
      </c>
      <c r="F635" s="258"/>
      <c r="G635" s="349">
        <v>76</v>
      </c>
      <c r="H635" s="234"/>
      <c r="I635" s="234"/>
      <c r="J635" s="234"/>
      <c r="K635" s="234"/>
      <c r="L635" s="234"/>
      <c r="M635" s="234"/>
      <c r="N635" s="234"/>
      <c r="O635" s="234"/>
      <c r="P635" s="234"/>
      <c r="Q635" s="234"/>
      <c r="R635" s="234">
        <v>76</v>
      </c>
      <c r="S635" s="234"/>
      <c r="T635" s="234"/>
      <c r="U635" s="234"/>
      <c r="V635" s="234"/>
      <c r="W635" s="42"/>
      <c r="X635" s="233"/>
      <c r="Y635" s="367"/>
      <c r="Z635" s="233"/>
      <c r="AA635" s="233"/>
      <c r="AB635" s="42"/>
    </row>
    <row r="636" spans="3:28">
      <c r="C636" s="234"/>
      <c r="D636" s="354">
        <v>44214</v>
      </c>
      <c r="E636" s="421" t="s">
        <v>1619</v>
      </c>
      <c r="F636" s="259">
        <v>2290</v>
      </c>
      <c r="G636" s="349"/>
      <c r="H636" s="234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42"/>
      <c r="X636" s="233"/>
      <c r="Y636" s="367"/>
      <c r="Z636" s="233"/>
      <c r="AA636" s="233"/>
      <c r="AB636" s="42"/>
    </row>
    <row r="637" spans="3:28">
      <c r="C637" s="234"/>
      <c r="D637" s="354">
        <v>44214</v>
      </c>
      <c r="E637" s="421" t="s">
        <v>673</v>
      </c>
      <c r="F637" s="258"/>
      <c r="G637" s="349">
        <v>2105.9</v>
      </c>
      <c r="H637" s="234"/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42"/>
      <c r="X637" s="233"/>
      <c r="Y637" s="367"/>
      <c r="Z637" s="233"/>
      <c r="AA637" s="233"/>
      <c r="AB637" s="42"/>
    </row>
    <row r="638" spans="3:28">
      <c r="C638" s="234"/>
      <c r="D638" s="354">
        <v>44214</v>
      </c>
      <c r="E638" s="422" t="s">
        <v>1620</v>
      </c>
      <c r="F638" s="259"/>
      <c r="G638" s="234">
        <v>184.1</v>
      </c>
      <c r="H638" s="234"/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42"/>
      <c r="X638" s="233"/>
      <c r="Y638" s="367"/>
      <c r="Z638" s="233"/>
      <c r="AA638" s="233"/>
      <c r="AB638" s="42"/>
    </row>
    <row r="639" spans="3:28">
      <c r="C639" s="234"/>
      <c r="D639" s="354">
        <v>44217</v>
      </c>
      <c r="E639" s="421" t="s">
        <v>495</v>
      </c>
      <c r="F639" s="258">
        <v>1441.32</v>
      </c>
      <c r="G639" s="349"/>
      <c r="H639" s="234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42"/>
      <c r="X639" s="233"/>
      <c r="Y639" s="367"/>
      <c r="Z639" s="233"/>
      <c r="AA639" s="233"/>
      <c r="AB639" s="42"/>
    </row>
    <row r="640" spans="3:28">
      <c r="C640" s="234">
        <v>4.7300000000000004</v>
      </c>
      <c r="D640" s="354">
        <v>44217</v>
      </c>
      <c r="E640" s="421" t="s">
        <v>2434</v>
      </c>
      <c r="F640" s="258"/>
      <c r="G640" s="349">
        <v>1003</v>
      </c>
      <c r="H640" s="234">
        <v>1003</v>
      </c>
      <c r="I640" s="234"/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42"/>
      <c r="X640" s="233"/>
      <c r="Y640" s="367"/>
      <c r="Z640" s="233"/>
      <c r="AA640" s="233"/>
      <c r="AB640" s="42"/>
    </row>
    <row r="641" spans="3:28">
      <c r="C641" s="234"/>
      <c r="D641" s="354">
        <v>44217</v>
      </c>
      <c r="E641" s="421" t="s">
        <v>1511</v>
      </c>
      <c r="F641" s="258"/>
      <c r="G641" s="349">
        <v>5</v>
      </c>
      <c r="H641" s="234"/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>
        <v>5</v>
      </c>
      <c r="V641" s="234"/>
      <c r="W641" s="42"/>
      <c r="X641" s="233"/>
      <c r="Y641" s="367"/>
      <c r="Z641" s="233"/>
      <c r="AA641" s="233"/>
      <c r="AB641" s="42"/>
    </row>
    <row r="642" spans="3:28">
      <c r="C642" s="234"/>
      <c r="D642" s="354">
        <v>44217</v>
      </c>
      <c r="E642" s="421" t="s">
        <v>896</v>
      </c>
      <c r="F642" s="258"/>
      <c r="G642" s="349">
        <v>73</v>
      </c>
      <c r="H642" s="234"/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42"/>
      <c r="X642" s="233"/>
      <c r="Y642" s="367"/>
      <c r="Z642" s="233"/>
      <c r="AA642" s="233"/>
      <c r="AB642" s="42"/>
    </row>
    <row r="643" spans="3:28">
      <c r="C643" s="234"/>
      <c r="D643" s="354">
        <v>44217</v>
      </c>
      <c r="E643" s="421" t="s">
        <v>1618</v>
      </c>
      <c r="F643" s="258"/>
      <c r="G643" s="349">
        <v>359.32</v>
      </c>
      <c r="H643" s="234"/>
      <c r="I643" s="234"/>
      <c r="J643" s="234"/>
      <c r="K643" s="234">
        <v>359.32</v>
      </c>
      <c r="L643" s="234"/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42"/>
      <c r="X643" s="233"/>
      <c r="Y643" s="367"/>
      <c r="Z643" s="233"/>
      <c r="AA643" s="233"/>
      <c r="AB643" s="42"/>
    </row>
    <row r="644" spans="3:28">
      <c r="C644" s="234"/>
      <c r="D644" s="354">
        <v>44217</v>
      </c>
      <c r="E644" s="421" t="s">
        <v>1494</v>
      </c>
      <c r="F644" s="258"/>
      <c r="G644" s="349">
        <v>1</v>
      </c>
      <c r="H644" s="234"/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>
        <v>1</v>
      </c>
      <c r="V644" s="234"/>
      <c r="W644" s="42"/>
      <c r="X644" s="233"/>
      <c r="Y644" s="367"/>
      <c r="Z644" s="233"/>
      <c r="AA644" s="233"/>
      <c r="AB644" s="42"/>
    </row>
    <row r="645" spans="3:28">
      <c r="C645" s="234"/>
      <c r="D645" s="354">
        <v>44217</v>
      </c>
      <c r="E645" s="421" t="s">
        <v>1621</v>
      </c>
      <c r="F645" s="259">
        <v>1549</v>
      </c>
      <c r="G645" s="349"/>
      <c r="H645" s="234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42"/>
      <c r="X645" s="233"/>
      <c r="Y645" s="367"/>
      <c r="Z645" s="233"/>
      <c r="AA645" s="233"/>
      <c r="AB645" s="42"/>
    </row>
    <row r="646" spans="3:28">
      <c r="C646" s="234"/>
      <c r="D646" s="354">
        <v>44217</v>
      </c>
      <c r="E646" s="421" t="s">
        <v>1480</v>
      </c>
      <c r="F646" s="258"/>
      <c r="G646" s="349">
        <v>51</v>
      </c>
      <c r="H646" s="234"/>
      <c r="I646" s="234"/>
      <c r="J646" s="234"/>
      <c r="K646" s="234"/>
      <c r="L646" s="234"/>
      <c r="M646" s="234"/>
      <c r="N646" s="234"/>
      <c r="O646" s="234"/>
      <c r="P646" s="234"/>
      <c r="Q646" s="234"/>
      <c r="R646" s="234">
        <v>51</v>
      </c>
      <c r="S646" s="234"/>
      <c r="T646" s="234"/>
      <c r="U646" s="234"/>
      <c r="V646" s="234"/>
      <c r="W646" s="42"/>
      <c r="X646" s="233"/>
      <c r="Y646" s="367"/>
      <c r="Z646" s="233"/>
      <c r="AA646" s="233"/>
      <c r="AB646" s="42"/>
    </row>
    <row r="647" spans="3:28">
      <c r="C647" s="234"/>
      <c r="D647" s="354">
        <v>44217</v>
      </c>
      <c r="E647" s="421" t="s">
        <v>673</v>
      </c>
      <c r="F647" s="258"/>
      <c r="G647" s="349">
        <v>1441.32</v>
      </c>
      <c r="H647" s="234"/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42"/>
      <c r="X647" s="233"/>
      <c r="Y647" s="367"/>
      <c r="Z647" s="233"/>
      <c r="AA647" s="233"/>
      <c r="AB647" s="42"/>
    </row>
    <row r="648" spans="3:28">
      <c r="C648" s="234"/>
      <c r="D648" s="354">
        <v>44217</v>
      </c>
      <c r="E648" s="422" t="s">
        <v>1622</v>
      </c>
      <c r="F648" s="259"/>
      <c r="G648" s="234">
        <v>56.68</v>
      </c>
      <c r="H648" s="234"/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42"/>
      <c r="X648" s="233"/>
      <c r="Y648" s="367"/>
      <c r="Z648" s="233"/>
      <c r="AA648" s="233"/>
      <c r="AB648" s="42"/>
    </row>
    <row r="649" spans="3:28">
      <c r="C649" s="234"/>
      <c r="D649" s="354">
        <v>44221</v>
      </c>
      <c r="E649" s="421" t="s">
        <v>495</v>
      </c>
      <c r="F649" s="258">
        <v>2258.35</v>
      </c>
      <c r="G649" s="349"/>
      <c r="H649" s="234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42"/>
      <c r="X649" s="233"/>
      <c r="Y649" s="367"/>
      <c r="Z649" s="233"/>
      <c r="AA649" s="233"/>
      <c r="AB649" s="42"/>
    </row>
    <row r="650" spans="3:28">
      <c r="C650" s="234">
        <v>5.67</v>
      </c>
      <c r="D650" s="354">
        <v>44221</v>
      </c>
      <c r="E650" s="421" t="s">
        <v>2434</v>
      </c>
      <c r="F650" s="258"/>
      <c r="G650" s="349">
        <v>1203</v>
      </c>
      <c r="H650" s="234">
        <v>1203</v>
      </c>
      <c r="I650" s="234"/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42"/>
      <c r="X650" s="233"/>
      <c r="Y650" s="367"/>
      <c r="Z650" s="233"/>
      <c r="AA650" s="233"/>
      <c r="AB650" s="42"/>
    </row>
    <row r="651" spans="3:28">
      <c r="C651" s="234"/>
      <c r="D651" s="354">
        <v>44221</v>
      </c>
      <c r="E651" s="421" t="s">
        <v>1511</v>
      </c>
      <c r="F651" s="258"/>
      <c r="G651" s="349">
        <v>6</v>
      </c>
      <c r="H651" s="234"/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>
        <v>6</v>
      </c>
      <c r="V651" s="234"/>
      <c r="W651" s="42"/>
      <c r="X651" s="233"/>
      <c r="Y651" s="367"/>
      <c r="Z651" s="233"/>
      <c r="AA651" s="233"/>
      <c r="AB651" s="42"/>
    </row>
    <row r="652" spans="3:28">
      <c r="C652" s="234"/>
      <c r="D652" s="354">
        <v>44221</v>
      </c>
      <c r="E652" s="421" t="s">
        <v>896</v>
      </c>
      <c r="F652" s="258"/>
      <c r="G652" s="349">
        <v>77</v>
      </c>
      <c r="H652" s="234"/>
      <c r="I652" s="234"/>
      <c r="J652" s="234"/>
      <c r="K652" s="234"/>
      <c r="L652" s="234"/>
      <c r="M652" s="234"/>
      <c r="N652" s="234"/>
      <c r="O652" s="234"/>
      <c r="P652" s="234"/>
      <c r="Q652" s="234"/>
      <c r="R652" s="234">
        <v>77</v>
      </c>
      <c r="S652" s="234"/>
      <c r="T652" s="234"/>
      <c r="U652" s="234"/>
      <c r="V652" s="234"/>
      <c r="W652" s="42"/>
      <c r="X652" s="233"/>
      <c r="Y652" s="367"/>
      <c r="Z652" s="233"/>
      <c r="AA652" s="233"/>
      <c r="AB652" s="42"/>
    </row>
    <row r="653" spans="3:28">
      <c r="C653" s="234"/>
      <c r="D653" s="354">
        <v>44221</v>
      </c>
      <c r="E653" s="421" t="s">
        <v>1623</v>
      </c>
      <c r="F653" s="258"/>
      <c r="G653" s="349">
        <v>764.35</v>
      </c>
      <c r="H653" s="234"/>
      <c r="I653" s="234"/>
      <c r="J653" s="234"/>
      <c r="K653" s="234">
        <v>764.35</v>
      </c>
      <c r="L653" s="234"/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42"/>
      <c r="X653" s="233"/>
      <c r="Y653" s="367"/>
      <c r="Z653" s="233"/>
      <c r="AA653" s="233"/>
      <c r="AB653" s="42"/>
    </row>
    <row r="654" spans="3:28">
      <c r="C654" s="234">
        <v>1.5</v>
      </c>
      <c r="D654" s="354">
        <v>44221</v>
      </c>
      <c r="E654" s="421" t="s">
        <v>1626</v>
      </c>
      <c r="F654" s="258"/>
      <c r="G654" s="353">
        <v>207</v>
      </c>
      <c r="H654" s="234"/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42"/>
      <c r="X654" s="233"/>
      <c r="Y654" s="367"/>
      <c r="Z654" s="233">
        <v>207</v>
      </c>
      <c r="AA654" s="233"/>
      <c r="AB654" s="42"/>
    </row>
    <row r="655" spans="3:28">
      <c r="C655" s="234"/>
      <c r="D655" s="354">
        <v>44221</v>
      </c>
      <c r="E655" s="421" t="s">
        <v>1494</v>
      </c>
      <c r="F655" s="258"/>
      <c r="G655" s="349">
        <v>1</v>
      </c>
      <c r="H655" s="234"/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>
        <v>1</v>
      </c>
      <c r="V655" s="234"/>
      <c r="W655" s="42"/>
      <c r="X655" s="233"/>
      <c r="Y655" s="367"/>
      <c r="Z655" s="233"/>
      <c r="AA655" s="233"/>
      <c r="AB655" s="42"/>
    </row>
    <row r="656" spans="3:28">
      <c r="C656" s="234"/>
      <c r="D656" s="354">
        <v>44221</v>
      </c>
      <c r="E656" s="421" t="s">
        <v>1624</v>
      </c>
      <c r="F656" s="259">
        <v>2455</v>
      </c>
      <c r="G656" s="349"/>
      <c r="H656" s="234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42"/>
      <c r="X656" s="233"/>
      <c r="Y656" s="367"/>
      <c r="Z656" s="233"/>
      <c r="AA656" s="233"/>
      <c r="AB656" s="42"/>
    </row>
    <row r="657" spans="3:28">
      <c r="C657" s="234"/>
      <c r="D657" s="354">
        <v>44221</v>
      </c>
      <c r="E657" s="421" t="s">
        <v>673</v>
      </c>
      <c r="F657" s="258"/>
      <c r="G657" s="258">
        <v>2258.35</v>
      </c>
      <c r="H657" s="234"/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42"/>
      <c r="X657" s="233"/>
      <c r="Y657" s="367"/>
      <c r="Z657" s="233"/>
      <c r="AA657" s="233"/>
      <c r="AB657" s="42"/>
    </row>
    <row r="658" spans="3:28">
      <c r="C658" s="234"/>
      <c r="D658" s="355">
        <v>44221</v>
      </c>
      <c r="E658" s="422" t="s">
        <v>1625</v>
      </c>
      <c r="F658" s="259"/>
      <c r="G658" s="234">
        <v>196.65</v>
      </c>
      <c r="H658" s="234"/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42"/>
      <c r="X658" s="233"/>
      <c r="Y658" s="367"/>
      <c r="Z658" s="233"/>
      <c r="AA658" s="233"/>
      <c r="AB658" s="42"/>
    </row>
    <row r="659" spans="3:28">
      <c r="C659" s="234"/>
      <c r="D659" s="354">
        <v>44219</v>
      </c>
      <c r="E659" s="421" t="s">
        <v>495</v>
      </c>
      <c r="F659" s="258">
        <v>2311.31</v>
      </c>
      <c r="G659" s="349"/>
      <c r="H659" s="234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42"/>
      <c r="X659" s="233"/>
      <c r="Y659" s="367"/>
      <c r="Z659" s="233"/>
      <c r="AA659" s="233"/>
      <c r="AB659" s="42"/>
    </row>
    <row r="660" spans="3:28">
      <c r="C660" s="234"/>
      <c r="D660" s="354">
        <v>44219</v>
      </c>
      <c r="E660" s="421" t="s">
        <v>669</v>
      </c>
      <c r="F660" s="258">
        <v>154</v>
      </c>
      <c r="G660" s="349"/>
      <c r="H660" s="234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42"/>
      <c r="X660" s="233"/>
      <c r="Y660" s="367"/>
      <c r="Z660" s="233"/>
      <c r="AA660" s="233"/>
      <c r="AB660" s="42"/>
    </row>
    <row r="661" spans="3:28">
      <c r="C661" s="234"/>
      <c r="D661" s="354">
        <v>44219</v>
      </c>
      <c r="E661" s="421" t="s">
        <v>1627</v>
      </c>
      <c r="F661" s="258"/>
      <c r="G661" s="349">
        <v>475.67</v>
      </c>
      <c r="H661" s="234"/>
      <c r="I661" s="234"/>
      <c r="J661" s="234"/>
      <c r="K661" s="234">
        <v>475.67</v>
      </c>
      <c r="L661" s="234"/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42"/>
      <c r="X661" s="233"/>
      <c r="Y661" s="367"/>
      <c r="Z661" s="233"/>
      <c r="AA661" s="233"/>
      <c r="AB661" s="42"/>
    </row>
    <row r="662" spans="3:28">
      <c r="C662" s="234"/>
      <c r="D662" s="354">
        <v>44219</v>
      </c>
      <c r="E662" s="421" t="s">
        <v>1494</v>
      </c>
      <c r="F662" s="258"/>
      <c r="G662" s="349">
        <v>1</v>
      </c>
      <c r="H662" s="234"/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>
        <v>1</v>
      </c>
      <c r="V662" s="234"/>
      <c r="W662" s="42"/>
      <c r="X662" s="233"/>
      <c r="Y662" s="367"/>
      <c r="Z662" s="233"/>
      <c r="AA662" s="233"/>
      <c r="AB662" s="42"/>
    </row>
    <row r="663" spans="3:28">
      <c r="C663" s="234"/>
      <c r="D663" s="354">
        <v>44219</v>
      </c>
      <c r="E663" s="421" t="s">
        <v>896</v>
      </c>
      <c r="F663" s="258"/>
      <c r="G663" s="349">
        <v>78</v>
      </c>
      <c r="H663" s="234"/>
      <c r="I663" s="234"/>
      <c r="J663" s="234"/>
      <c r="K663" s="234"/>
      <c r="L663" s="234"/>
      <c r="M663" s="234"/>
      <c r="N663" s="234"/>
      <c r="O663" s="234"/>
      <c r="P663" s="234"/>
      <c r="Q663" s="234"/>
      <c r="R663" s="234">
        <v>78</v>
      </c>
      <c r="S663" s="234"/>
      <c r="T663" s="234"/>
      <c r="U663" s="234"/>
      <c r="V663" s="234"/>
      <c r="W663" s="42"/>
      <c r="X663" s="233"/>
      <c r="Y663" s="367"/>
      <c r="Z663" s="233"/>
      <c r="AA663" s="233"/>
      <c r="AB663" s="42"/>
    </row>
    <row r="664" spans="3:28">
      <c r="C664" s="234">
        <v>5</v>
      </c>
      <c r="D664" s="354">
        <v>44219</v>
      </c>
      <c r="E664" s="421" t="s">
        <v>2526</v>
      </c>
      <c r="F664" s="258"/>
      <c r="G664" s="349">
        <v>868.64</v>
      </c>
      <c r="H664" s="234"/>
      <c r="I664" s="234"/>
      <c r="J664" s="234"/>
      <c r="K664" s="234">
        <v>868.64</v>
      </c>
      <c r="L664" s="234"/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42"/>
      <c r="X664" s="233"/>
      <c r="Y664" s="367"/>
      <c r="Z664" s="233"/>
      <c r="AA664" s="233"/>
      <c r="AB664" s="42"/>
    </row>
    <row r="665" spans="3:28">
      <c r="C665" s="234">
        <v>3</v>
      </c>
      <c r="D665" s="354">
        <v>44219</v>
      </c>
      <c r="E665" s="421" t="s">
        <v>2527</v>
      </c>
      <c r="F665" s="258"/>
      <c r="G665" s="349">
        <v>966</v>
      </c>
      <c r="H665" s="234"/>
      <c r="I665" s="234"/>
      <c r="J665" s="234"/>
      <c r="K665" s="234"/>
      <c r="L665" s="234"/>
      <c r="M665" s="234"/>
      <c r="N665" s="234">
        <v>966</v>
      </c>
      <c r="O665" s="234"/>
      <c r="P665" s="234"/>
      <c r="Q665" s="234"/>
      <c r="R665" s="234"/>
      <c r="S665" s="234"/>
      <c r="T665" s="234"/>
      <c r="U665" s="234"/>
      <c r="V665" s="234"/>
      <c r="W665" s="42"/>
      <c r="X665" s="233"/>
      <c r="Y665" s="367"/>
      <c r="Z665" s="233"/>
      <c r="AA665" s="233"/>
      <c r="AB665" s="42"/>
    </row>
    <row r="666" spans="3:28">
      <c r="C666" s="234"/>
      <c r="D666" s="354">
        <v>44219</v>
      </c>
      <c r="E666" s="421" t="s">
        <v>1629</v>
      </c>
      <c r="F666" s="258"/>
      <c r="G666" s="349">
        <v>57</v>
      </c>
      <c r="H666" s="234"/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42"/>
      <c r="X666" s="233"/>
      <c r="Y666" s="367"/>
      <c r="Z666" s="233"/>
      <c r="AA666" s="233"/>
      <c r="AB666" s="42"/>
    </row>
    <row r="667" spans="3:28">
      <c r="C667" s="234"/>
      <c r="D667" s="354">
        <v>44219</v>
      </c>
      <c r="E667" s="421" t="s">
        <v>1630</v>
      </c>
      <c r="F667" s="258"/>
      <c r="G667" s="349">
        <v>19</v>
      </c>
      <c r="H667" s="234"/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42"/>
      <c r="X667" s="233"/>
      <c r="Y667" s="367"/>
      <c r="Z667" s="233"/>
      <c r="AA667" s="233"/>
      <c r="AB667" s="42"/>
    </row>
    <row r="668" spans="3:28">
      <c r="C668" s="234"/>
      <c r="D668" s="354">
        <v>44219</v>
      </c>
      <c r="E668" s="421" t="s">
        <v>1628</v>
      </c>
      <c r="F668" s="259">
        <v>2682</v>
      </c>
      <c r="G668" s="349"/>
      <c r="H668" s="234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42"/>
      <c r="X668" s="233"/>
      <c r="Y668" s="367"/>
      <c r="Z668" s="233"/>
      <c r="AA668" s="233"/>
      <c r="AB668" s="42"/>
    </row>
    <row r="669" spans="3:28">
      <c r="C669" s="234"/>
      <c r="D669" s="354">
        <v>44219</v>
      </c>
      <c r="E669" s="421" t="s">
        <v>1480</v>
      </c>
      <c r="F669" s="258"/>
      <c r="G669" s="349">
        <v>74</v>
      </c>
      <c r="H669" s="234"/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42"/>
      <c r="X669" s="233"/>
      <c r="Y669" s="367"/>
      <c r="Z669" s="233"/>
      <c r="AA669" s="233"/>
      <c r="AB669" s="42"/>
    </row>
    <row r="670" spans="3:28">
      <c r="C670" s="234"/>
      <c r="D670" s="354">
        <v>44219</v>
      </c>
      <c r="E670" s="421" t="s">
        <v>673</v>
      </c>
      <c r="F670" s="258"/>
      <c r="G670" s="349">
        <v>2311.31</v>
      </c>
      <c r="H670" s="234"/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42"/>
      <c r="X670" s="233"/>
      <c r="Y670" s="367"/>
      <c r="Z670" s="233"/>
      <c r="AA670" s="233"/>
      <c r="AB670" s="42"/>
    </row>
    <row r="671" spans="3:28">
      <c r="C671" s="234"/>
      <c r="D671" s="354">
        <v>44219</v>
      </c>
      <c r="E671" s="422" t="s">
        <v>1584</v>
      </c>
      <c r="F671" s="259"/>
      <c r="G671" s="234">
        <v>154</v>
      </c>
      <c r="H671" s="234"/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42"/>
      <c r="X671" s="233"/>
      <c r="Y671" s="367"/>
      <c r="Z671" s="233"/>
      <c r="AA671" s="233"/>
      <c r="AB671" s="42"/>
    </row>
    <row r="672" spans="3:28">
      <c r="C672" s="234"/>
      <c r="D672" s="354">
        <v>44219</v>
      </c>
      <c r="E672" s="422" t="s">
        <v>1631</v>
      </c>
      <c r="F672" s="259"/>
      <c r="G672" s="234">
        <v>142.69</v>
      </c>
      <c r="H672" s="234"/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42"/>
      <c r="X672" s="233"/>
      <c r="Y672" s="367"/>
      <c r="Z672" s="233"/>
      <c r="AA672" s="233"/>
      <c r="AB672" s="42"/>
    </row>
    <row r="673" spans="3:28">
      <c r="C673" s="234"/>
      <c r="D673" s="354">
        <v>44226</v>
      </c>
      <c r="E673" s="421" t="s">
        <v>495</v>
      </c>
      <c r="F673" s="258">
        <v>971.79</v>
      </c>
      <c r="G673" s="349"/>
      <c r="H673" s="234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42"/>
      <c r="X673" s="233"/>
      <c r="Y673" s="367"/>
      <c r="Z673" s="233"/>
      <c r="AA673" s="233"/>
      <c r="AB673" s="42"/>
    </row>
    <row r="674" spans="3:28">
      <c r="C674" s="234"/>
      <c r="D674" s="354">
        <v>44226</v>
      </c>
      <c r="E674" s="421" t="s">
        <v>669</v>
      </c>
      <c r="F674" s="258">
        <v>61</v>
      </c>
      <c r="G674" s="353"/>
      <c r="H674" s="234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42"/>
      <c r="X674" s="233"/>
      <c r="Y674" s="367"/>
      <c r="Z674" s="233"/>
      <c r="AA674" s="233"/>
      <c r="AB674" s="42"/>
    </row>
    <row r="675" spans="3:28">
      <c r="C675" s="234"/>
      <c r="D675" s="354">
        <v>44226</v>
      </c>
      <c r="E675" s="421" t="s">
        <v>1632</v>
      </c>
      <c r="F675" s="258"/>
      <c r="G675" s="349">
        <v>750</v>
      </c>
      <c r="H675" s="234"/>
      <c r="I675" s="234"/>
      <c r="J675" s="234">
        <v>750</v>
      </c>
      <c r="K675" s="234"/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42"/>
      <c r="X675" s="233"/>
      <c r="Y675" s="367"/>
      <c r="Z675" s="233"/>
      <c r="AA675" s="233"/>
      <c r="AB675" s="42"/>
    </row>
    <row r="676" spans="3:28">
      <c r="C676" s="234"/>
      <c r="D676" s="354">
        <v>44226</v>
      </c>
      <c r="E676" s="421" t="s">
        <v>1615</v>
      </c>
      <c r="F676" s="258"/>
      <c r="G676" s="349">
        <v>100</v>
      </c>
      <c r="H676" s="234"/>
      <c r="I676" s="234"/>
      <c r="J676" s="234"/>
      <c r="K676" s="234"/>
      <c r="L676" s="234"/>
      <c r="M676" s="234">
        <v>100</v>
      </c>
      <c r="N676" s="234"/>
      <c r="O676" s="234"/>
      <c r="P676" s="234"/>
      <c r="Q676" s="234"/>
      <c r="R676" s="234"/>
      <c r="S676" s="234"/>
      <c r="T676" s="234"/>
      <c r="U676" s="234"/>
      <c r="V676" s="234"/>
      <c r="W676" s="42"/>
      <c r="X676" s="233"/>
      <c r="Y676" s="367"/>
      <c r="Z676" s="233"/>
      <c r="AA676" s="233"/>
      <c r="AB676" s="42"/>
    </row>
    <row r="677" spans="3:28">
      <c r="C677" s="234"/>
      <c r="D677" s="354">
        <v>44226</v>
      </c>
      <c r="E677" s="421" t="s">
        <v>1633</v>
      </c>
      <c r="F677" s="258"/>
      <c r="G677" s="349">
        <v>120.79</v>
      </c>
      <c r="H677" s="234"/>
      <c r="I677" s="234"/>
      <c r="J677" s="234"/>
      <c r="K677" s="234">
        <v>120.79</v>
      </c>
      <c r="L677" s="234"/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42"/>
      <c r="X677" s="233"/>
      <c r="Y677" s="367"/>
      <c r="Z677" s="233"/>
      <c r="AA677" s="233"/>
      <c r="AB677" s="42"/>
    </row>
    <row r="678" spans="3:28">
      <c r="C678" s="234"/>
      <c r="D678" s="354">
        <v>44226</v>
      </c>
      <c r="E678" s="421" t="s">
        <v>1494</v>
      </c>
      <c r="F678" s="258"/>
      <c r="G678" s="349">
        <v>1</v>
      </c>
      <c r="H678" s="234"/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>
        <v>1</v>
      </c>
      <c r="V678" s="234"/>
      <c r="W678" s="42"/>
      <c r="X678" s="233"/>
      <c r="Y678" s="367"/>
      <c r="Z678" s="233"/>
      <c r="AA678" s="233"/>
      <c r="AB678" s="42"/>
    </row>
    <row r="679" spans="3:28">
      <c r="C679" s="234"/>
      <c r="D679" s="354">
        <v>44226</v>
      </c>
      <c r="E679" s="421" t="s">
        <v>896</v>
      </c>
      <c r="F679" s="258"/>
      <c r="G679" s="349">
        <v>61</v>
      </c>
      <c r="H679" s="234"/>
      <c r="I679" s="234"/>
      <c r="J679" s="234"/>
      <c r="K679" s="234"/>
      <c r="L679" s="234"/>
      <c r="M679" s="234"/>
      <c r="N679" s="234"/>
      <c r="O679" s="234"/>
      <c r="P679" s="234"/>
      <c r="Q679" s="234"/>
      <c r="R679" s="234">
        <v>61</v>
      </c>
      <c r="S679" s="234"/>
      <c r="T679" s="234"/>
      <c r="U679" s="234"/>
      <c r="V679" s="234"/>
      <c r="W679" s="42"/>
      <c r="X679" s="233"/>
      <c r="Y679" s="367"/>
      <c r="Z679" s="233"/>
      <c r="AA679" s="233"/>
      <c r="AB679" s="42"/>
    </row>
    <row r="680" spans="3:28">
      <c r="C680" s="234"/>
      <c r="D680" s="354">
        <v>44226</v>
      </c>
      <c r="E680" s="421" t="s">
        <v>1283</v>
      </c>
      <c r="F680" s="259">
        <v>1136</v>
      </c>
      <c r="G680" s="349"/>
      <c r="H680" s="234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42"/>
      <c r="X680" s="233"/>
      <c r="Y680" s="367"/>
      <c r="Z680" s="233"/>
      <c r="AA680" s="233"/>
      <c r="AB680" s="42"/>
    </row>
    <row r="681" spans="3:28">
      <c r="C681" s="234"/>
      <c r="D681" s="355">
        <v>44226</v>
      </c>
      <c r="E681" s="422" t="s">
        <v>1584</v>
      </c>
      <c r="F681" s="259"/>
      <c r="G681" s="234">
        <v>61</v>
      </c>
      <c r="H681" s="234"/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42"/>
      <c r="X681" s="233"/>
      <c r="Y681" s="367"/>
      <c r="Z681" s="233"/>
      <c r="AA681" s="233"/>
      <c r="AB681" s="42"/>
    </row>
    <row r="682" spans="3:28">
      <c r="C682" s="234"/>
      <c r="D682" s="354">
        <v>44226</v>
      </c>
      <c r="E682" s="421" t="s">
        <v>673</v>
      </c>
      <c r="F682" s="258"/>
      <c r="G682" s="258">
        <v>971.79</v>
      </c>
      <c r="H682" s="234"/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42"/>
      <c r="X682" s="233"/>
      <c r="Y682" s="367"/>
      <c r="Z682" s="233"/>
      <c r="AA682" s="233"/>
      <c r="AB682" s="42"/>
    </row>
    <row r="683" spans="3:28">
      <c r="C683" s="234"/>
      <c r="D683" s="354">
        <v>44226</v>
      </c>
      <c r="E683" s="422" t="s">
        <v>1634</v>
      </c>
      <c r="F683" s="259"/>
      <c r="G683" s="234">
        <v>103.21</v>
      </c>
      <c r="H683" s="234"/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42"/>
      <c r="X683" s="233"/>
      <c r="Y683" s="367"/>
      <c r="Z683" s="233"/>
      <c r="AA683" s="233"/>
      <c r="AB683" s="42"/>
    </row>
    <row r="684" spans="3:28">
      <c r="C684" s="234"/>
      <c r="D684" s="354">
        <v>44226</v>
      </c>
      <c r="E684" s="421" t="s">
        <v>495</v>
      </c>
      <c r="F684" s="258">
        <v>969.6</v>
      </c>
      <c r="G684" s="349"/>
      <c r="H684" s="234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42"/>
      <c r="X684" s="233"/>
      <c r="Y684" s="367"/>
      <c r="Z684" s="233"/>
      <c r="AA684" s="233"/>
      <c r="AB684" s="42"/>
    </row>
    <row r="685" spans="3:28">
      <c r="C685" s="234">
        <v>5</v>
      </c>
      <c r="D685" s="354">
        <v>44226</v>
      </c>
      <c r="E685" s="421" t="s">
        <v>2528</v>
      </c>
      <c r="F685" s="258"/>
      <c r="G685" s="349">
        <v>968.6</v>
      </c>
      <c r="H685" s="234"/>
      <c r="I685" s="234"/>
      <c r="J685" s="234"/>
      <c r="K685" s="234">
        <v>968.6</v>
      </c>
      <c r="L685" s="234"/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42"/>
      <c r="X685" s="233"/>
      <c r="Y685" s="367"/>
      <c r="Z685" s="233"/>
      <c r="AA685" s="233"/>
      <c r="AB685" s="42"/>
    </row>
    <row r="686" spans="3:28">
      <c r="C686" s="234"/>
      <c r="D686" s="354">
        <v>44226</v>
      </c>
      <c r="E686" s="421" t="s">
        <v>1494</v>
      </c>
      <c r="F686" s="258"/>
      <c r="G686" s="349">
        <v>1</v>
      </c>
      <c r="H686" s="234"/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>
        <v>1</v>
      </c>
      <c r="V686" s="234"/>
      <c r="W686" s="42"/>
      <c r="X686" s="233"/>
      <c r="Y686" s="367"/>
      <c r="Z686" s="233"/>
      <c r="AA686" s="233"/>
      <c r="AB686" s="42"/>
    </row>
    <row r="687" spans="3:28">
      <c r="C687" s="234"/>
      <c r="D687" s="354">
        <v>44226</v>
      </c>
      <c r="E687" s="421" t="s">
        <v>669</v>
      </c>
      <c r="F687" s="258">
        <v>37</v>
      </c>
      <c r="G687" s="349"/>
      <c r="H687" s="234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42"/>
      <c r="X687" s="233"/>
      <c r="Y687" s="367"/>
      <c r="Z687" s="233"/>
      <c r="AA687" s="233"/>
      <c r="AB687" s="42"/>
    </row>
    <row r="688" spans="3:28">
      <c r="C688" s="234"/>
      <c r="D688" s="354">
        <v>44226</v>
      </c>
      <c r="E688" s="421" t="s">
        <v>1523</v>
      </c>
      <c r="F688" s="258"/>
      <c r="G688" s="349">
        <v>37</v>
      </c>
      <c r="H688" s="234"/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>
        <v>37</v>
      </c>
      <c r="W688" s="42"/>
      <c r="X688" s="233"/>
      <c r="Y688" s="367"/>
      <c r="Z688" s="233"/>
      <c r="AA688" s="233"/>
      <c r="AB688" s="42"/>
    </row>
    <row r="689" spans="3:28">
      <c r="C689" s="234"/>
      <c r="D689" s="354">
        <v>44226</v>
      </c>
      <c r="E689" s="421" t="s">
        <v>1635</v>
      </c>
      <c r="F689" s="259">
        <v>1117</v>
      </c>
      <c r="G689" s="349"/>
      <c r="H689" s="234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42"/>
      <c r="X689" s="233"/>
      <c r="Y689" s="367"/>
      <c r="Z689" s="233"/>
      <c r="AA689" s="233"/>
      <c r="AB689" s="42"/>
    </row>
    <row r="690" spans="3:28">
      <c r="C690" s="234"/>
      <c r="D690" s="354">
        <v>44226</v>
      </c>
      <c r="E690" s="421" t="s">
        <v>673</v>
      </c>
      <c r="F690" s="258"/>
      <c r="G690" s="258">
        <v>969.6</v>
      </c>
      <c r="H690" s="234"/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42"/>
      <c r="X690" s="233"/>
      <c r="Y690" s="367"/>
      <c r="Z690" s="233"/>
      <c r="AA690" s="233"/>
      <c r="AB690" s="42"/>
    </row>
    <row r="691" spans="3:28">
      <c r="C691" s="234"/>
      <c r="D691" s="354">
        <v>44226</v>
      </c>
      <c r="E691" s="422" t="s">
        <v>1584</v>
      </c>
      <c r="F691" s="259"/>
      <c r="G691" s="234">
        <v>37</v>
      </c>
      <c r="H691" s="234"/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42"/>
      <c r="X691" s="233"/>
      <c r="Y691" s="367"/>
      <c r="Z691" s="233"/>
      <c r="AA691" s="233"/>
      <c r="AB691" s="42"/>
    </row>
    <row r="692" spans="3:28">
      <c r="C692" s="234"/>
      <c r="D692" s="354">
        <v>44226</v>
      </c>
      <c r="E692" s="422" t="s">
        <v>1636</v>
      </c>
      <c r="F692" s="259"/>
      <c r="G692" s="234">
        <v>110.4</v>
      </c>
      <c r="H692" s="234"/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42"/>
      <c r="X692" s="233"/>
      <c r="Y692" s="367"/>
      <c r="Z692" s="233"/>
      <c r="AA692" s="233"/>
      <c r="AB692" s="42"/>
    </row>
    <row r="693" spans="3:28">
      <c r="C693" s="127"/>
      <c r="D693" s="354">
        <v>44229</v>
      </c>
      <c r="E693" s="421" t="s">
        <v>495</v>
      </c>
      <c r="F693" s="258">
        <v>5352.29</v>
      </c>
      <c r="G693" s="349"/>
      <c r="H693" s="127"/>
      <c r="I693" s="127"/>
      <c r="J693" s="127"/>
      <c r="K693" s="127"/>
      <c r="L693" s="127"/>
      <c r="M693" s="127"/>
      <c r="N693" s="127"/>
      <c r="O693" s="127"/>
      <c r="P693" s="365"/>
      <c r="Q693" s="127"/>
      <c r="R693" s="127"/>
      <c r="S693" s="127"/>
      <c r="T693" s="349"/>
      <c r="U693" s="127"/>
      <c r="V693" s="127"/>
      <c r="W693" s="42"/>
      <c r="X693" s="42"/>
      <c r="Y693" s="367"/>
      <c r="Z693" s="128"/>
      <c r="AA693" s="42"/>
      <c r="AB693" s="42"/>
    </row>
    <row r="694" spans="3:28">
      <c r="C694" s="127"/>
      <c r="D694" s="354">
        <v>44229</v>
      </c>
      <c r="E694" s="421" t="s">
        <v>1640</v>
      </c>
      <c r="F694" s="258">
        <v>2</v>
      </c>
      <c r="G694" s="358"/>
      <c r="H694" s="127"/>
      <c r="I694" s="127"/>
      <c r="J694" s="127"/>
      <c r="K694" s="127"/>
      <c r="L694" s="127"/>
      <c r="M694" s="127"/>
      <c r="N694" s="127"/>
      <c r="O694" s="127"/>
      <c r="P694" s="365"/>
      <c r="Q694" s="127"/>
      <c r="R694" s="127"/>
      <c r="S694" s="127"/>
      <c r="T694" s="358"/>
      <c r="U694" s="127"/>
      <c r="V694" s="127"/>
      <c r="W694" s="42"/>
      <c r="X694" s="42"/>
      <c r="Y694" s="367"/>
      <c r="Z694" s="128"/>
      <c r="AA694" s="42"/>
      <c r="AB694" s="42"/>
    </row>
    <row r="695" spans="3:28">
      <c r="C695" s="127">
        <v>14</v>
      </c>
      <c r="D695" s="354">
        <v>44229</v>
      </c>
      <c r="E695" s="421" t="s">
        <v>1069</v>
      </c>
      <c r="F695" s="258"/>
      <c r="G695" s="358">
        <v>2907</v>
      </c>
      <c r="H695" s="127"/>
      <c r="I695" s="127"/>
      <c r="J695" s="127"/>
      <c r="K695" s="127"/>
      <c r="L695" s="127"/>
      <c r="M695" s="127"/>
      <c r="N695" s="127"/>
      <c r="O695" s="127"/>
      <c r="P695" s="365"/>
      <c r="Q695" s="127">
        <v>2907</v>
      </c>
      <c r="R695" s="127"/>
      <c r="S695" s="127"/>
      <c r="T695" s="358"/>
      <c r="U695" s="127"/>
      <c r="V695" s="127"/>
      <c r="W695" s="42"/>
      <c r="X695" s="42"/>
      <c r="Y695" s="367"/>
      <c r="Z695" s="128"/>
      <c r="AA695" s="42"/>
      <c r="AB695" s="42"/>
    </row>
    <row r="696" spans="3:28">
      <c r="C696" s="127"/>
      <c r="D696" s="354">
        <v>44229</v>
      </c>
      <c r="E696" s="421" t="s">
        <v>2529</v>
      </c>
      <c r="F696" s="258"/>
      <c r="G696" s="358">
        <v>362</v>
      </c>
      <c r="H696" s="127"/>
      <c r="I696" s="127"/>
      <c r="J696" s="127">
        <v>362</v>
      </c>
      <c r="K696" s="127"/>
      <c r="L696" s="127"/>
      <c r="M696" s="127"/>
      <c r="N696" s="127"/>
      <c r="O696" s="127"/>
      <c r="P696" s="365"/>
      <c r="Q696" s="127"/>
      <c r="R696" s="127"/>
      <c r="S696" s="127"/>
      <c r="T696" s="358"/>
      <c r="U696" s="127"/>
      <c r="V696" s="127"/>
      <c r="W696" s="42"/>
      <c r="X696" s="42"/>
      <c r="Y696" s="367"/>
      <c r="Z696" s="128"/>
      <c r="AA696" s="42"/>
      <c r="AB696" s="42"/>
    </row>
    <row r="697" spans="3:28">
      <c r="C697" s="127">
        <v>2</v>
      </c>
      <c r="D697" s="354">
        <v>44229</v>
      </c>
      <c r="E697" s="421" t="s">
        <v>2530</v>
      </c>
      <c r="F697" s="258"/>
      <c r="G697" s="358">
        <v>764.81</v>
      </c>
      <c r="H697" s="127"/>
      <c r="I697" s="127"/>
      <c r="J697" s="127"/>
      <c r="K697" s="127"/>
      <c r="L697" s="127"/>
      <c r="M697" s="127"/>
      <c r="N697" s="127"/>
      <c r="O697" s="127"/>
      <c r="P697" s="365"/>
      <c r="Q697" s="127"/>
      <c r="R697" s="127"/>
      <c r="S697" s="127"/>
      <c r="T697" s="358"/>
      <c r="U697" s="127"/>
      <c r="V697" s="127"/>
      <c r="W697" s="42"/>
      <c r="X697" s="42"/>
      <c r="Y697" s="367"/>
      <c r="Z697" s="128"/>
      <c r="AA697" s="42"/>
      <c r="AB697" s="42"/>
    </row>
    <row r="698" spans="3:28">
      <c r="C698" s="127"/>
      <c r="D698" s="354">
        <v>44229</v>
      </c>
      <c r="E698" s="421" t="s">
        <v>1642</v>
      </c>
      <c r="F698" s="258"/>
      <c r="G698" s="358">
        <v>113</v>
      </c>
      <c r="H698" s="127"/>
      <c r="I698" s="127"/>
      <c r="J698" s="127"/>
      <c r="K698" s="127"/>
      <c r="L698" s="127"/>
      <c r="M698" s="127"/>
      <c r="N698" s="127"/>
      <c r="O698" s="127"/>
      <c r="P698" s="365"/>
      <c r="Q698" s="127"/>
      <c r="R698" s="127">
        <v>113</v>
      </c>
      <c r="S698" s="127"/>
      <c r="T698" s="358"/>
      <c r="U698" s="127"/>
      <c r="V698" s="127"/>
      <c r="W698" s="42"/>
      <c r="X698" s="42"/>
      <c r="Y698" s="367"/>
      <c r="Z698" s="128"/>
      <c r="AA698" s="42"/>
      <c r="AB698" s="42"/>
    </row>
    <row r="699" spans="3:28">
      <c r="C699" s="127"/>
      <c r="D699" s="354">
        <v>44229</v>
      </c>
      <c r="E699" s="421" t="s">
        <v>1643</v>
      </c>
      <c r="F699" s="258"/>
      <c r="G699" s="358">
        <v>1</v>
      </c>
      <c r="H699" s="127"/>
      <c r="I699" s="127"/>
      <c r="J699" s="127"/>
      <c r="K699" s="127"/>
      <c r="L699" s="127"/>
      <c r="M699" s="127"/>
      <c r="N699" s="127"/>
      <c r="O699" s="127"/>
      <c r="P699" s="365"/>
      <c r="Q699" s="127"/>
      <c r="R699" s="127"/>
      <c r="S699" s="127"/>
      <c r="T699" s="358"/>
      <c r="U699" s="127">
        <v>1</v>
      </c>
      <c r="V699" s="127"/>
      <c r="W699" s="42"/>
      <c r="X699" s="42"/>
      <c r="Y699" s="367"/>
      <c r="Z699" s="128"/>
      <c r="AA699" s="42"/>
      <c r="AB699" s="42"/>
    </row>
    <row r="700" spans="3:28">
      <c r="C700" s="127"/>
      <c r="D700" s="354">
        <v>44229</v>
      </c>
      <c r="E700" s="421" t="s">
        <v>1644</v>
      </c>
      <c r="F700" s="258"/>
      <c r="G700" s="358">
        <v>1206.48</v>
      </c>
      <c r="H700" s="127"/>
      <c r="I700" s="127"/>
      <c r="J700" s="127"/>
      <c r="K700" s="127">
        <v>1206.48</v>
      </c>
      <c r="L700" s="127"/>
      <c r="M700" s="127"/>
      <c r="N700" s="127"/>
      <c r="O700" s="127"/>
      <c r="P700" s="365"/>
      <c r="Q700" s="127"/>
      <c r="R700" s="127"/>
      <c r="S700" s="127"/>
      <c r="T700" s="358"/>
      <c r="U700" s="127"/>
      <c r="V700" s="127"/>
      <c r="W700" s="42"/>
      <c r="X700" s="42"/>
      <c r="Y700" s="367"/>
      <c r="Z700" s="128"/>
      <c r="AA700" s="42"/>
      <c r="AB700" s="42"/>
    </row>
    <row r="701" spans="3:28">
      <c r="C701" s="127"/>
      <c r="D701" s="354">
        <v>44229</v>
      </c>
      <c r="E701" s="421" t="s">
        <v>1645</v>
      </c>
      <c r="F701" s="361">
        <v>5590</v>
      </c>
      <c r="G701" s="358"/>
      <c r="H701" s="127"/>
      <c r="I701" s="127"/>
      <c r="J701" s="127"/>
      <c r="K701" s="127"/>
      <c r="L701" s="127"/>
      <c r="M701" s="127"/>
      <c r="N701" s="127"/>
      <c r="O701" s="127"/>
      <c r="P701" s="365"/>
      <c r="Q701" s="127"/>
      <c r="R701" s="127"/>
      <c r="S701" s="127"/>
      <c r="T701" s="358"/>
      <c r="U701" s="127"/>
      <c r="V701" s="127"/>
      <c r="W701" s="42"/>
      <c r="X701" s="42"/>
      <c r="Y701" s="367"/>
      <c r="Z701" s="128"/>
      <c r="AA701" s="42"/>
      <c r="AB701" s="42"/>
    </row>
    <row r="702" spans="3:28">
      <c r="C702" s="127"/>
      <c r="D702" s="354">
        <v>44229</v>
      </c>
      <c r="E702" s="421" t="s">
        <v>673</v>
      </c>
      <c r="F702" s="258"/>
      <c r="G702" s="358">
        <v>5352.29</v>
      </c>
      <c r="H702" s="127"/>
      <c r="I702" s="127"/>
      <c r="J702" s="127"/>
      <c r="K702" s="127"/>
      <c r="L702" s="127"/>
      <c r="M702" s="127"/>
      <c r="N702" s="127"/>
      <c r="O702" s="127"/>
      <c r="P702" s="365"/>
      <c r="Q702" s="127"/>
      <c r="R702" s="127"/>
      <c r="S702" s="127"/>
      <c r="T702" s="358"/>
      <c r="U702" s="127"/>
      <c r="V702" s="127"/>
      <c r="W702" s="42"/>
      <c r="X702" s="42"/>
      <c r="Y702" s="367"/>
      <c r="Z702" s="128"/>
      <c r="AA702" s="42"/>
      <c r="AB702" s="42"/>
    </row>
    <row r="703" spans="3:28">
      <c r="C703" s="127"/>
      <c r="D703" s="354">
        <v>44229</v>
      </c>
      <c r="E703" s="422" t="s">
        <v>674</v>
      </c>
      <c r="F703" s="259"/>
      <c r="G703" s="234">
        <v>2</v>
      </c>
      <c r="H703" s="127"/>
      <c r="I703" s="127"/>
      <c r="J703" s="127"/>
      <c r="K703" s="127"/>
      <c r="L703" s="127"/>
      <c r="M703" s="127"/>
      <c r="N703" s="127"/>
      <c r="O703" s="127"/>
      <c r="P703" s="365"/>
      <c r="Q703" s="127"/>
      <c r="R703" s="127"/>
      <c r="S703" s="127"/>
      <c r="T703" s="358"/>
      <c r="U703" s="127"/>
      <c r="V703" s="127"/>
      <c r="W703" s="42"/>
      <c r="X703" s="42"/>
      <c r="Y703" s="367"/>
      <c r="Z703" s="128"/>
      <c r="AA703" s="42"/>
      <c r="AB703" s="42"/>
    </row>
    <row r="704" spans="3:28">
      <c r="C704" s="127"/>
      <c r="D704" s="354">
        <v>44229</v>
      </c>
      <c r="E704" s="422" t="s">
        <v>1646</v>
      </c>
      <c r="F704" s="259"/>
      <c r="G704" s="234">
        <v>235.71</v>
      </c>
      <c r="H704" s="127"/>
      <c r="I704" s="127"/>
      <c r="J704" s="127"/>
      <c r="K704" s="127"/>
      <c r="L704" s="127"/>
      <c r="M704" s="127"/>
      <c r="N704" s="127"/>
      <c r="O704" s="127"/>
      <c r="P704" s="365"/>
      <c r="Q704" s="127"/>
      <c r="R704" s="127"/>
      <c r="S704" s="127"/>
      <c r="T704" s="358"/>
      <c r="U704" s="127"/>
      <c r="V704" s="127"/>
      <c r="W704" s="42"/>
      <c r="X704" s="42"/>
      <c r="Y704" s="367"/>
      <c r="Z704" s="128"/>
      <c r="AA704" s="42"/>
      <c r="AB704" s="42"/>
    </row>
    <row r="705" spans="3:28">
      <c r="C705" s="127"/>
      <c r="D705" s="354">
        <v>44231</v>
      </c>
      <c r="E705" s="421" t="s">
        <v>495</v>
      </c>
      <c r="F705" s="258">
        <v>350</v>
      </c>
      <c r="G705" s="358"/>
      <c r="H705" s="127"/>
      <c r="I705" s="127"/>
      <c r="J705" s="127"/>
      <c r="K705" s="127"/>
      <c r="L705" s="127"/>
      <c r="M705" s="127"/>
      <c r="N705" s="127"/>
      <c r="O705" s="127"/>
      <c r="P705" s="365"/>
      <c r="Q705" s="127"/>
      <c r="R705" s="127"/>
      <c r="S705" s="127"/>
      <c r="T705" s="358"/>
      <c r="U705" s="127"/>
      <c r="V705" s="127"/>
      <c r="W705" s="42"/>
      <c r="X705" s="42"/>
      <c r="Y705" s="367"/>
      <c r="Z705" s="128"/>
      <c r="AA705" s="42"/>
      <c r="AB705" s="42"/>
    </row>
    <row r="706" spans="3:28">
      <c r="C706" s="127"/>
      <c r="D706" s="354">
        <v>44231</v>
      </c>
      <c r="E706" s="421" t="s">
        <v>669</v>
      </c>
      <c r="F706" s="258">
        <v>5</v>
      </c>
      <c r="G706" s="358"/>
      <c r="H706" s="127"/>
      <c r="I706" s="127"/>
      <c r="J706" s="127"/>
      <c r="K706" s="127"/>
      <c r="L706" s="127"/>
      <c r="M706" s="127"/>
      <c r="N706" s="127"/>
      <c r="O706" s="127"/>
      <c r="P706" s="365"/>
      <c r="Q706" s="127"/>
      <c r="R706" s="127"/>
      <c r="S706" s="127"/>
      <c r="T706" s="358"/>
      <c r="U706" s="127"/>
      <c r="V706" s="127"/>
      <c r="W706" s="42"/>
      <c r="X706" s="42"/>
      <c r="Y706" s="367"/>
      <c r="Z706" s="128"/>
      <c r="AA706" s="42"/>
      <c r="AB706" s="42"/>
    </row>
    <row r="707" spans="3:28">
      <c r="C707" s="127"/>
      <c r="D707" s="354">
        <v>44231</v>
      </c>
      <c r="E707" s="421" t="s">
        <v>1647</v>
      </c>
      <c r="F707" s="258"/>
      <c r="G707" s="358">
        <v>355</v>
      </c>
      <c r="H707" s="127"/>
      <c r="I707" s="127"/>
      <c r="J707" s="127"/>
      <c r="K707" s="127"/>
      <c r="L707" s="127"/>
      <c r="M707" s="127"/>
      <c r="N707" s="127"/>
      <c r="O707" s="127"/>
      <c r="P707" s="365"/>
      <c r="Q707" s="127"/>
      <c r="R707" s="127"/>
      <c r="S707" s="127"/>
      <c r="T707" s="358"/>
      <c r="U707" s="127"/>
      <c r="V707" s="127"/>
      <c r="W707" s="42"/>
      <c r="X707" s="42"/>
      <c r="Y707" s="367"/>
      <c r="Z707" s="128">
        <v>355</v>
      </c>
      <c r="AA707" s="42"/>
      <c r="AB707" s="42"/>
    </row>
    <row r="708" spans="3:28">
      <c r="C708" s="127"/>
      <c r="D708" s="354">
        <v>44231</v>
      </c>
      <c r="E708" s="421" t="s">
        <v>1648</v>
      </c>
      <c r="F708" s="361">
        <v>430</v>
      </c>
      <c r="G708" s="358"/>
      <c r="H708" s="127"/>
      <c r="I708" s="127"/>
      <c r="J708" s="127"/>
      <c r="K708" s="127"/>
      <c r="L708" s="127"/>
      <c r="M708" s="127"/>
      <c r="N708" s="127"/>
      <c r="O708" s="127"/>
      <c r="P708" s="365"/>
      <c r="Q708" s="127"/>
      <c r="R708" s="127"/>
      <c r="S708" s="127"/>
      <c r="T708" s="358"/>
      <c r="U708" s="127"/>
      <c r="V708" s="127"/>
      <c r="W708" s="42"/>
      <c r="X708" s="42"/>
      <c r="Y708" s="367"/>
      <c r="Z708" s="128"/>
      <c r="AA708" s="42"/>
      <c r="AB708" s="42"/>
    </row>
    <row r="709" spans="3:28">
      <c r="C709" s="127"/>
      <c r="D709" s="354">
        <v>44231</v>
      </c>
      <c r="E709" s="421" t="s">
        <v>673</v>
      </c>
      <c r="F709" s="258"/>
      <c r="G709" s="358">
        <v>350</v>
      </c>
      <c r="H709" s="127"/>
      <c r="I709" s="127"/>
      <c r="J709" s="127"/>
      <c r="K709" s="127"/>
      <c r="L709" s="127"/>
      <c r="M709" s="127"/>
      <c r="N709" s="127"/>
      <c r="O709" s="127"/>
      <c r="P709" s="365"/>
      <c r="Q709" s="127"/>
      <c r="R709" s="127"/>
      <c r="S709" s="127"/>
      <c r="T709" s="358"/>
      <c r="U709" s="127"/>
      <c r="V709" s="127"/>
      <c r="W709" s="42"/>
      <c r="X709" s="42"/>
      <c r="Y709" s="367"/>
      <c r="Z709" s="128"/>
      <c r="AA709" s="42"/>
      <c r="AB709" s="42"/>
    </row>
    <row r="710" spans="3:28">
      <c r="C710" s="127"/>
      <c r="D710" s="354">
        <v>44231</v>
      </c>
      <c r="E710" s="422" t="s">
        <v>674</v>
      </c>
      <c r="F710" s="259"/>
      <c r="G710" s="234">
        <v>5</v>
      </c>
      <c r="H710" s="127"/>
      <c r="I710" s="127"/>
      <c r="J710" s="127"/>
      <c r="K710" s="127"/>
      <c r="L710" s="127"/>
      <c r="M710" s="127"/>
      <c r="N710" s="127"/>
      <c r="O710" s="127"/>
      <c r="P710" s="365"/>
      <c r="Q710" s="127"/>
      <c r="R710" s="127"/>
      <c r="S710" s="127"/>
      <c r="T710" s="358"/>
      <c r="U710" s="127"/>
      <c r="V710" s="127"/>
      <c r="W710" s="42"/>
      <c r="X710" s="42"/>
      <c r="Y710" s="367"/>
      <c r="Z710" s="128"/>
      <c r="AA710" s="42"/>
      <c r="AB710" s="42"/>
    </row>
    <row r="711" spans="3:28">
      <c r="C711" s="127"/>
      <c r="D711" s="354">
        <v>44231</v>
      </c>
      <c r="E711" s="422" t="s">
        <v>1649</v>
      </c>
      <c r="F711" s="259"/>
      <c r="G711" s="234">
        <v>75</v>
      </c>
      <c r="H711" s="127"/>
      <c r="I711" s="127"/>
      <c r="J711" s="127"/>
      <c r="K711" s="127"/>
      <c r="L711" s="127"/>
      <c r="M711" s="127"/>
      <c r="N711" s="127"/>
      <c r="O711" s="127"/>
      <c r="P711" s="365"/>
      <c r="Q711" s="127"/>
      <c r="R711" s="127"/>
      <c r="S711" s="127"/>
      <c r="T711" s="358"/>
      <c r="U711" s="127"/>
      <c r="V711" s="127"/>
      <c r="W711" s="42"/>
      <c r="X711" s="42"/>
      <c r="Y711" s="367"/>
      <c r="Z711" s="128"/>
      <c r="AA711" s="42"/>
      <c r="AB711" s="42"/>
    </row>
    <row r="712" spans="3:28">
      <c r="C712" s="127"/>
      <c r="D712" s="354">
        <v>44231</v>
      </c>
      <c r="E712" s="421" t="s">
        <v>495</v>
      </c>
      <c r="F712" s="258">
        <v>1586.39</v>
      </c>
      <c r="G712" s="358"/>
      <c r="H712" s="127"/>
      <c r="I712" s="127"/>
      <c r="J712" s="127"/>
      <c r="K712" s="127"/>
      <c r="L712" s="127"/>
      <c r="M712" s="127"/>
      <c r="N712" s="127"/>
      <c r="O712" s="127"/>
      <c r="P712" s="365"/>
      <c r="Q712" s="127"/>
      <c r="R712" s="127"/>
      <c r="S712" s="127"/>
      <c r="T712" s="358"/>
      <c r="U712" s="127"/>
      <c r="V712" s="127"/>
      <c r="W712" s="42"/>
      <c r="X712" s="42"/>
      <c r="Y712" s="367"/>
      <c r="Z712" s="128"/>
      <c r="AA712" s="42"/>
      <c r="AB712" s="42"/>
    </row>
    <row r="713" spans="3:28">
      <c r="C713" s="127">
        <v>5</v>
      </c>
      <c r="D713" s="354">
        <v>44231</v>
      </c>
      <c r="E713" s="421" t="s">
        <v>2412</v>
      </c>
      <c r="F713" s="258"/>
      <c r="G713" s="358">
        <v>1097</v>
      </c>
      <c r="H713" s="127"/>
      <c r="I713" s="127"/>
      <c r="J713" s="127"/>
      <c r="K713" s="127"/>
      <c r="L713" s="127"/>
      <c r="M713" s="127"/>
      <c r="N713" s="127"/>
      <c r="O713" s="127"/>
      <c r="P713" s="365"/>
      <c r="Q713" s="127">
        <v>1097</v>
      </c>
      <c r="R713" s="127"/>
      <c r="S713" s="127"/>
      <c r="T713" s="358"/>
      <c r="U713" s="127"/>
      <c r="V713" s="127"/>
      <c r="W713" s="42"/>
      <c r="X713" s="42"/>
      <c r="Y713" s="367"/>
      <c r="Z713" s="128"/>
      <c r="AA713" s="42"/>
      <c r="AB713" s="42"/>
    </row>
    <row r="714" spans="3:28">
      <c r="C714" s="127"/>
      <c r="D714" s="354">
        <v>44231</v>
      </c>
      <c r="E714" s="421" t="s">
        <v>1650</v>
      </c>
      <c r="F714" s="258"/>
      <c r="G714" s="358">
        <v>6</v>
      </c>
      <c r="H714" s="127"/>
      <c r="I714" s="127"/>
      <c r="J714" s="127"/>
      <c r="K714" s="127"/>
      <c r="L714" s="127"/>
      <c r="M714" s="127"/>
      <c r="N714" s="127"/>
      <c r="O714" s="127"/>
      <c r="P714" s="365"/>
      <c r="Q714" s="127"/>
      <c r="R714" s="127"/>
      <c r="S714" s="127"/>
      <c r="T714" s="358"/>
      <c r="U714" s="127">
        <v>6</v>
      </c>
      <c r="V714" s="127"/>
      <c r="W714" s="42"/>
      <c r="X714" s="42"/>
      <c r="Y714" s="367"/>
      <c r="Z714" s="128"/>
      <c r="AA714" s="42"/>
      <c r="AB714" s="42"/>
    </row>
    <row r="715" spans="3:28">
      <c r="C715" s="127"/>
      <c r="D715" s="354">
        <v>44231</v>
      </c>
      <c r="E715" s="421" t="s">
        <v>1167</v>
      </c>
      <c r="F715" s="258"/>
      <c r="G715" s="358">
        <v>482.39</v>
      </c>
      <c r="H715" s="127"/>
      <c r="I715" s="127"/>
      <c r="J715" s="127"/>
      <c r="K715" s="127">
        <v>482.39</v>
      </c>
      <c r="L715" s="127"/>
      <c r="M715" s="127"/>
      <c r="N715" s="127"/>
      <c r="O715" s="127"/>
      <c r="P715" s="365"/>
      <c r="Q715" s="127"/>
      <c r="R715" s="127"/>
      <c r="S715" s="127"/>
      <c r="T715" s="358"/>
      <c r="U715" s="127"/>
      <c r="V715" s="127"/>
      <c r="W715" s="42"/>
      <c r="X715" s="42"/>
      <c r="Y715" s="367"/>
      <c r="Z715" s="128"/>
      <c r="AA715" s="42"/>
      <c r="AB715" s="42"/>
    </row>
    <row r="716" spans="3:28">
      <c r="C716" s="127"/>
      <c r="D716" s="354">
        <v>44231</v>
      </c>
      <c r="E716" s="421" t="s">
        <v>1494</v>
      </c>
      <c r="F716" s="258"/>
      <c r="G716" s="358">
        <v>1</v>
      </c>
      <c r="H716" s="127"/>
      <c r="I716" s="127"/>
      <c r="J716" s="127"/>
      <c r="K716" s="127"/>
      <c r="L716" s="127"/>
      <c r="M716" s="127"/>
      <c r="N716" s="127"/>
      <c r="O716" s="127"/>
      <c r="P716" s="365"/>
      <c r="Q716" s="127"/>
      <c r="R716" s="127"/>
      <c r="S716" s="127"/>
      <c r="T716" s="358"/>
      <c r="U716" s="127">
        <v>1</v>
      </c>
      <c r="V716" s="127"/>
      <c r="W716" s="42"/>
      <c r="X716" s="42"/>
      <c r="Y716" s="367"/>
      <c r="Z716" s="128"/>
      <c r="AA716" s="42"/>
      <c r="AB716" s="42"/>
    </row>
    <row r="717" spans="3:28">
      <c r="C717" s="127"/>
      <c r="D717" s="354">
        <v>44231</v>
      </c>
      <c r="E717" s="421" t="s">
        <v>1651</v>
      </c>
      <c r="F717" s="361">
        <v>1680</v>
      </c>
      <c r="G717" s="358"/>
      <c r="H717" s="127"/>
      <c r="I717" s="127"/>
      <c r="J717" s="127"/>
      <c r="K717" s="127"/>
      <c r="L717" s="127"/>
      <c r="M717" s="127"/>
      <c r="N717" s="127"/>
      <c r="O717" s="127"/>
      <c r="P717" s="365"/>
      <c r="Q717" s="127"/>
      <c r="R717" s="127"/>
      <c r="S717" s="127"/>
      <c r="T717" s="358"/>
      <c r="U717" s="127"/>
      <c r="V717" s="127"/>
      <c r="W717" s="42"/>
      <c r="X717" s="42"/>
      <c r="Y717" s="367"/>
      <c r="Z717" s="128"/>
      <c r="AA717" s="42"/>
      <c r="AB717" s="42"/>
    </row>
    <row r="718" spans="3:28">
      <c r="C718" s="127"/>
      <c r="D718" s="354">
        <v>44231</v>
      </c>
      <c r="E718" s="421" t="s">
        <v>673</v>
      </c>
      <c r="F718" s="258"/>
      <c r="G718" s="358">
        <v>1586.39</v>
      </c>
      <c r="H718" s="127"/>
      <c r="I718" s="127"/>
      <c r="J718" s="127"/>
      <c r="K718" s="127"/>
      <c r="L718" s="127"/>
      <c r="M718" s="127"/>
      <c r="N718" s="127"/>
      <c r="O718" s="127"/>
      <c r="P718" s="365"/>
      <c r="Q718" s="127"/>
      <c r="R718" s="127"/>
      <c r="S718" s="127"/>
      <c r="T718" s="358"/>
      <c r="U718" s="127"/>
      <c r="V718" s="127"/>
      <c r="W718" s="42"/>
      <c r="X718" s="42"/>
      <c r="Y718" s="367"/>
      <c r="Z718" s="128"/>
      <c r="AA718" s="42"/>
      <c r="AB718" s="42"/>
    </row>
    <row r="719" spans="3:28">
      <c r="C719" s="127"/>
      <c r="D719" s="354">
        <v>44231</v>
      </c>
      <c r="E719" s="422" t="s">
        <v>1652</v>
      </c>
      <c r="F719" s="259"/>
      <c r="G719" s="234">
        <v>93.61</v>
      </c>
      <c r="H719" s="127"/>
      <c r="I719" s="127"/>
      <c r="J719" s="127"/>
      <c r="K719" s="127"/>
      <c r="L719" s="127"/>
      <c r="M719" s="127"/>
      <c r="N719" s="127"/>
      <c r="O719" s="127"/>
      <c r="P719" s="365"/>
      <c r="Q719" s="127"/>
      <c r="R719" s="127"/>
      <c r="S719" s="127"/>
      <c r="T719" s="358"/>
      <c r="U719" s="127"/>
      <c r="V719" s="127"/>
      <c r="W719" s="42"/>
      <c r="X719" s="42"/>
      <c r="Y719" s="367"/>
      <c r="Z719" s="128"/>
      <c r="AA719" s="42"/>
      <c r="AB719" s="42"/>
    </row>
    <row r="720" spans="3:28">
      <c r="C720" s="127"/>
      <c r="D720" s="354">
        <v>44236</v>
      </c>
      <c r="E720" s="421" t="s">
        <v>495</v>
      </c>
      <c r="F720" s="258">
        <v>991</v>
      </c>
      <c r="G720" s="358"/>
      <c r="H720" s="127"/>
      <c r="I720" s="127"/>
      <c r="J720" s="127"/>
      <c r="K720" s="127"/>
      <c r="L720" s="127"/>
      <c r="M720" s="127"/>
      <c r="N720" s="127"/>
      <c r="O720" s="127"/>
      <c r="P720" s="365"/>
      <c r="Q720" s="127"/>
      <c r="R720" s="127"/>
      <c r="S720" s="127"/>
      <c r="T720" s="358"/>
      <c r="U720" s="127"/>
      <c r="V720" s="127"/>
      <c r="W720" s="42"/>
      <c r="X720" s="42"/>
      <c r="Y720" s="367"/>
      <c r="Z720" s="128"/>
      <c r="AA720" s="42"/>
      <c r="AB720" s="42"/>
    </row>
    <row r="721" spans="3:28">
      <c r="C721" s="127">
        <v>4</v>
      </c>
      <c r="D721" s="354">
        <v>44236</v>
      </c>
      <c r="E721" s="421" t="s">
        <v>2531</v>
      </c>
      <c r="F721" s="258"/>
      <c r="G721" s="358">
        <v>991</v>
      </c>
      <c r="H721" s="127">
        <v>991</v>
      </c>
      <c r="I721" s="127"/>
      <c r="J721" s="127"/>
      <c r="K721" s="127"/>
      <c r="L721" s="127"/>
      <c r="M721" s="127"/>
      <c r="N721" s="127"/>
      <c r="O721" s="127"/>
      <c r="P721" s="365"/>
      <c r="Q721" s="127"/>
      <c r="R721" s="127"/>
      <c r="S721" s="127"/>
      <c r="T721" s="358"/>
      <c r="U721" s="127"/>
      <c r="V721" s="127"/>
      <c r="W721" s="42"/>
      <c r="X721" s="42"/>
      <c r="Y721" s="367"/>
      <c r="Z721" s="128"/>
      <c r="AA721" s="42"/>
      <c r="AB721" s="42"/>
    </row>
    <row r="722" spans="3:28">
      <c r="C722" s="127"/>
      <c r="D722" s="354">
        <v>44236</v>
      </c>
      <c r="E722" s="421" t="s">
        <v>1192</v>
      </c>
      <c r="F722" s="361">
        <v>1118</v>
      </c>
      <c r="G722" s="358"/>
      <c r="H722" s="127"/>
      <c r="I722" s="127"/>
      <c r="J722" s="127"/>
      <c r="K722" s="127"/>
      <c r="L722" s="127"/>
      <c r="M722" s="127"/>
      <c r="N722" s="127"/>
      <c r="O722" s="127"/>
      <c r="P722" s="365"/>
      <c r="Q722" s="127"/>
      <c r="R722" s="127"/>
      <c r="S722" s="127"/>
      <c r="T722" s="358"/>
      <c r="U722" s="127"/>
      <c r="V722" s="127"/>
      <c r="W722" s="42"/>
      <c r="X722" s="42"/>
      <c r="Y722" s="367"/>
      <c r="Z722" s="128"/>
      <c r="AA722" s="42"/>
      <c r="AB722" s="42"/>
    </row>
    <row r="723" spans="3:28">
      <c r="C723" s="127"/>
      <c r="D723" s="354">
        <v>44236</v>
      </c>
      <c r="E723" s="421" t="s">
        <v>673</v>
      </c>
      <c r="F723" s="258"/>
      <c r="G723" s="358">
        <v>991</v>
      </c>
      <c r="H723" s="127"/>
      <c r="I723" s="127"/>
      <c r="J723" s="127"/>
      <c r="K723" s="127"/>
      <c r="L723" s="127"/>
      <c r="M723" s="127"/>
      <c r="N723" s="127"/>
      <c r="O723" s="127"/>
      <c r="P723" s="365"/>
      <c r="Q723" s="127"/>
      <c r="R723" s="127"/>
      <c r="S723" s="127"/>
      <c r="T723" s="358"/>
      <c r="U723" s="127"/>
      <c r="V723" s="127"/>
      <c r="W723" s="42"/>
      <c r="X723" s="42"/>
      <c r="Y723" s="367"/>
      <c r="Z723" s="128"/>
      <c r="AA723" s="42"/>
      <c r="AB723" s="42"/>
    </row>
    <row r="724" spans="3:28">
      <c r="C724" s="127"/>
      <c r="D724" s="354">
        <v>44236</v>
      </c>
      <c r="E724" s="422" t="s">
        <v>1512</v>
      </c>
      <c r="F724" s="259"/>
      <c r="G724" s="234">
        <v>127</v>
      </c>
      <c r="H724" s="127"/>
      <c r="I724" s="127"/>
      <c r="J724" s="127"/>
      <c r="K724" s="127"/>
      <c r="L724" s="127"/>
      <c r="M724" s="127"/>
      <c r="N724" s="127"/>
      <c r="O724" s="127"/>
      <c r="P724" s="365"/>
      <c r="Q724" s="127"/>
      <c r="R724" s="127"/>
      <c r="S724" s="127"/>
      <c r="T724" s="358"/>
      <c r="U724" s="127"/>
      <c r="V724" s="127"/>
      <c r="W724" s="42"/>
      <c r="X724" s="42"/>
      <c r="Y724" s="367"/>
      <c r="Z724" s="128"/>
      <c r="AA724" s="42"/>
      <c r="AB724" s="42"/>
    </row>
    <row r="725" spans="3:28">
      <c r="C725" s="127"/>
      <c r="D725" s="354">
        <v>44237</v>
      </c>
      <c r="E725" s="421" t="s">
        <v>495</v>
      </c>
      <c r="F725" s="258">
        <v>4196.3100000000004</v>
      </c>
      <c r="G725" s="358"/>
      <c r="H725" s="127"/>
      <c r="I725" s="127"/>
      <c r="J725" s="127"/>
      <c r="K725" s="127"/>
      <c r="L725" s="127"/>
      <c r="M725" s="127"/>
      <c r="N725" s="127"/>
      <c r="O725" s="127"/>
      <c r="P725" s="365"/>
      <c r="Q725" s="127"/>
      <c r="R725" s="127"/>
      <c r="S725" s="127"/>
      <c r="T725" s="358"/>
      <c r="U725" s="127"/>
      <c r="V725" s="127"/>
      <c r="W725" s="42"/>
      <c r="X725" s="42"/>
      <c r="Y725" s="367"/>
      <c r="Z725" s="128"/>
      <c r="AA725" s="42"/>
      <c r="AB725" s="42"/>
    </row>
    <row r="726" spans="3:28">
      <c r="C726" s="127"/>
      <c r="D726" s="354">
        <v>44237</v>
      </c>
      <c r="E726" s="421" t="s">
        <v>1653</v>
      </c>
      <c r="F726" s="258"/>
      <c r="G726" s="358">
        <v>4195.3100000000004</v>
      </c>
      <c r="H726" s="127"/>
      <c r="I726" s="127"/>
      <c r="J726" s="127"/>
      <c r="K726" s="127">
        <v>4195.3100000000004</v>
      </c>
      <c r="L726" s="127"/>
      <c r="M726" s="127"/>
      <c r="N726" s="127"/>
      <c r="O726" s="127"/>
      <c r="P726" s="365"/>
      <c r="Q726" s="127"/>
      <c r="R726" s="127"/>
      <c r="S726" s="127"/>
      <c r="T726" s="358"/>
      <c r="U726" s="127"/>
      <c r="V726" s="127"/>
      <c r="W726" s="42"/>
      <c r="X726" s="42"/>
      <c r="Y726" s="367"/>
      <c r="Z726" s="128"/>
      <c r="AA726" s="42"/>
      <c r="AB726" s="42"/>
    </row>
    <row r="727" spans="3:28">
      <c r="C727" s="127"/>
      <c r="D727" s="354">
        <v>44237</v>
      </c>
      <c r="E727" s="421" t="s">
        <v>1494</v>
      </c>
      <c r="F727" s="258"/>
      <c r="G727" s="358">
        <v>1</v>
      </c>
      <c r="H727" s="127"/>
      <c r="I727" s="127"/>
      <c r="J727" s="127"/>
      <c r="K727" s="127"/>
      <c r="L727" s="127"/>
      <c r="M727" s="127"/>
      <c r="N727" s="127"/>
      <c r="O727" s="127"/>
      <c r="P727" s="365"/>
      <c r="Q727" s="127"/>
      <c r="R727" s="127"/>
      <c r="S727" s="127"/>
      <c r="T727" s="358"/>
      <c r="U727" s="127">
        <v>1</v>
      </c>
      <c r="V727" s="127"/>
      <c r="W727" s="42"/>
      <c r="X727" s="42"/>
      <c r="Y727" s="367"/>
      <c r="Z727" s="128"/>
      <c r="AA727" s="42"/>
      <c r="AB727" s="42"/>
    </row>
    <row r="728" spans="3:28">
      <c r="C728" s="127"/>
      <c r="D728" s="354">
        <v>44237</v>
      </c>
      <c r="E728" s="421" t="s">
        <v>1559</v>
      </c>
      <c r="F728" s="361">
        <v>4511</v>
      </c>
      <c r="G728" s="358"/>
      <c r="H728" s="127"/>
      <c r="I728" s="127"/>
      <c r="J728" s="127"/>
      <c r="K728" s="127"/>
      <c r="L728" s="127"/>
      <c r="M728" s="127"/>
      <c r="N728" s="127"/>
      <c r="O728" s="127"/>
      <c r="P728" s="365"/>
      <c r="Q728" s="127"/>
      <c r="R728" s="127"/>
      <c r="S728" s="127"/>
      <c r="T728" s="358"/>
      <c r="U728" s="127"/>
      <c r="V728" s="127"/>
      <c r="W728" s="42"/>
      <c r="X728" s="42"/>
      <c r="Y728" s="367"/>
      <c r="Z728" s="128"/>
      <c r="AA728" s="42"/>
      <c r="AB728" s="42"/>
    </row>
    <row r="729" spans="3:28">
      <c r="C729" s="127"/>
      <c r="D729" s="354">
        <v>44237</v>
      </c>
      <c r="E729" s="421" t="s">
        <v>673</v>
      </c>
      <c r="F729" s="258"/>
      <c r="G729" s="358">
        <v>4196.3100000000004</v>
      </c>
      <c r="H729" s="127"/>
      <c r="I729" s="127"/>
      <c r="J729" s="127"/>
      <c r="K729" s="127"/>
      <c r="L729" s="127"/>
      <c r="M729" s="127"/>
      <c r="N729" s="127"/>
      <c r="O729" s="127"/>
      <c r="P729" s="365"/>
      <c r="Q729" s="127"/>
      <c r="R729" s="127"/>
      <c r="S729" s="127"/>
      <c r="T729" s="358"/>
      <c r="U729" s="127"/>
      <c r="V729" s="127"/>
      <c r="W729" s="42"/>
      <c r="X729" s="42"/>
      <c r="Y729" s="367"/>
      <c r="Z729" s="128"/>
      <c r="AA729" s="42"/>
      <c r="AB729" s="42"/>
    </row>
    <row r="730" spans="3:28">
      <c r="C730" s="127"/>
      <c r="D730" s="354">
        <v>44237</v>
      </c>
      <c r="E730" s="422" t="s">
        <v>1548</v>
      </c>
      <c r="F730" s="259"/>
      <c r="G730" s="234">
        <v>314.69</v>
      </c>
      <c r="H730" s="127"/>
      <c r="I730" s="127"/>
      <c r="J730" s="127"/>
      <c r="K730" s="127"/>
      <c r="L730" s="127"/>
      <c r="M730" s="127"/>
      <c r="N730" s="127"/>
      <c r="O730" s="127"/>
      <c r="P730" s="365"/>
      <c r="Q730" s="127"/>
      <c r="R730" s="127"/>
      <c r="S730" s="127"/>
      <c r="T730" s="358"/>
      <c r="U730" s="127"/>
      <c r="V730" s="127"/>
      <c r="W730" s="42"/>
      <c r="X730" s="42"/>
      <c r="Y730" s="367"/>
      <c r="Z730" s="128"/>
      <c r="AA730" s="42"/>
      <c r="AB730" s="42"/>
    </row>
    <row r="731" spans="3:28">
      <c r="C731" s="127"/>
      <c r="D731" s="354">
        <v>44238</v>
      </c>
      <c r="E731" s="421" t="s">
        <v>495</v>
      </c>
      <c r="F731" s="258">
        <v>994</v>
      </c>
      <c r="G731" s="358"/>
      <c r="H731" s="127"/>
      <c r="I731" s="127"/>
      <c r="J731" s="127"/>
      <c r="K731" s="127"/>
      <c r="L731" s="127"/>
      <c r="M731" s="127"/>
      <c r="N731" s="127"/>
      <c r="O731" s="127"/>
      <c r="P731" s="365"/>
      <c r="Q731" s="127"/>
      <c r="R731" s="127"/>
      <c r="S731" s="127"/>
      <c r="T731" s="358"/>
      <c r="U731" s="127"/>
      <c r="V731" s="127"/>
      <c r="W731" s="42"/>
      <c r="X731" s="42"/>
      <c r="Y731" s="367"/>
      <c r="Z731" s="128"/>
      <c r="AA731" s="42"/>
      <c r="AB731" s="42"/>
    </row>
    <row r="732" spans="3:28">
      <c r="C732" s="127">
        <v>2</v>
      </c>
      <c r="D732" s="354">
        <v>44238</v>
      </c>
      <c r="E732" s="421" t="s">
        <v>1654</v>
      </c>
      <c r="F732" s="258"/>
      <c r="G732" s="358">
        <v>994</v>
      </c>
      <c r="H732" s="127"/>
      <c r="I732" s="127"/>
      <c r="J732" s="127"/>
      <c r="K732" s="127"/>
      <c r="L732" s="127"/>
      <c r="M732" s="127"/>
      <c r="N732" s="127">
        <v>994</v>
      </c>
      <c r="O732" s="127"/>
      <c r="P732" s="365"/>
      <c r="Q732" s="127"/>
      <c r="R732" s="127"/>
      <c r="S732" s="127"/>
      <c r="T732" s="358"/>
      <c r="U732" s="127"/>
      <c r="V732" s="127"/>
      <c r="W732" s="42"/>
      <c r="X732" s="42"/>
      <c r="Y732" s="367"/>
      <c r="Z732" s="128"/>
      <c r="AA732" s="42"/>
      <c r="AB732" s="42"/>
    </row>
    <row r="733" spans="3:28">
      <c r="C733" s="127"/>
      <c r="D733" s="354">
        <v>44238</v>
      </c>
      <c r="E733" s="421" t="s">
        <v>1578</v>
      </c>
      <c r="F733" s="361">
        <v>1093</v>
      </c>
      <c r="G733" s="358"/>
      <c r="H733" s="127"/>
      <c r="I733" s="127"/>
      <c r="J733" s="127"/>
      <c r="K733" s="127"/>
      <c r="L733" s="127"/>
      <c r="M733" s="127"/>
      <c r="N733" s="127"/>
      <c r="O733" s="127"/>
      <c r="P733" s="365"/>
      <c r="Q733" s="127"/>
      <c r="R733" s="127"/>
      <c r="S733" s="127"/>
      <c r="T733" s="358"/>
      <c r="U733" s="127"/>
      <c r="V733" s="127"/>
      <c r="W733" s="42"/>
      <c r="X733" s="42"/>
      <c r="Y733" s="367"/>
      <c r="Z733" s="128"/>
      <c r="AA733" s="42"/>
      <c r="AB733" s="42"/>
    </row>
    <row r="734" spans="3:28">
      <c r="C734" s="127"/>
      <c r="D734" s="354">
        <v>44238</v>
      </c>
      <c r="E734" s="421" t="s">
        <v>673</v>
      </c>
      <c r="F734" s="258"/>
      <c r="G734" s="358">
        <v>994</v>
      </c>
      <c r="H734" s="127"/>
      <c r="I734" s="127"/>
      <c r="J734" s="127"/>
      <c r="K734" s="127"/>
      <c r="L734" s="127"/>
      <c r="M734" s="127"/>
      <c r="N734" s="127"/>
      <c r="O734" s="127"/>
      <c r="P734" s="365"/>
      <c r="Q734" s="127"/>
      <c r="R734" s="127"/>
      <c r="S734" s="127"/>
      <c r="T734" s="358"/>
      <c r="U734" s="127"/>
      <c r="V734" s="127"/>
      <c r="W734" s="42"/>
      <c r="X734" s="42"/>
      <c r="Y734" s="367"/>
      <c r="Z734" s="128"/>
      <c r="AA734" s="42"/>
      <c r="AB734" s="42"/>
    </row>
    <row r="735" spans="3:28">
      <c r="C735" s="127"/>
      <c r="D735" s="354">
        <v>44238</v>
      </c>
      <c r="E735" s="422" t="s">
        <v>1579</v>
      </c>
      <c r="F735" s="259"/>
      <c r="G735" s="234">
        <v>99</v>
      </c>
      <c r="H735" s="127"/>
      <c r="I735" s="127"/>
      <c r="J735" s="127"/>
      <c r="K735" s="127"/>
      <c r="L735" s="127"/>
      <c r="M735" s="127"/>
      <c r="N735" s="127"/>
      <c r="O735" s="127"/>
      <c r="P735" s="365"/>
      <c r="Q735" s="127"/>
      <c r="R735" s="127"/>
      <c r="S735" s="127"/>
      <c r="T735" s="358"/>
      <c r="U735" s="127"/>
      <c r="V735" s="127"/>
      <c r="W735" s="42"/>
      <c r="X735" s="42"/>
      <c r="Y735" s="367"/>
      <c r="Z735" s="128"/>
      <c r="AA735" s="42"/>
      <c r="AB735" s="42"/>
    </row>
    <row r="736" spans="3:28">
      <c r="C736" s="127"/>
      <c r="D736" s="354">
        <v>44240</v>
      </c>
      <c r="E736" s="421" t="s">
        <v>495</v>
      </c>
      <c r="F736" s="258">
        <v>720.68</v>
      </c>
      <c r="G736" s="358"/>
      <c r="H736" s="127"/>
      <c r="I736" s="127"/>
      <c r="J736" s="127"/>
      <c r="K736" s="127"/>
      <c r="L736" s="127"/>
      <c r="M736" s="127"/>
      <c r="N736" s="127"/>
      <c r="O736" s="127"/>
      <c r="P736" s="365"/>
      <c r="Q736" s="127"/>
      <c r="R736" s="127"/>
      <c r="S736" s="127"/>
      <c r="T736" s="358"/>
      <c r="U736" s="127"/>
      <c r="V736" s="127"/>
      <c r="W736" s="42"/>
      <c r="X736" s="42"/>
      <c r="Y736" s="367"/>
      <c r="Z736" s="128"/>
      <c r="AA736" s="42"/>
      <c r="AB736" s="42"/>
    </row>
    <row r="737" spans="3:28">
      <c r="C737" s="127"/>
      <c r="D737" s="354">
        <v>44240</v>
      </c>
      <c r="E737" s="421" t="s">
        <v>1655</v>
      </c>
      <c r="F737" s="258"/>
      <c r="G737" s="358">
        <v>126.34</v>
      </c>
      <c r="H737" s="127"/>
      <c r="I737" s="127"/>
      <c r="J737" s="127"/>
      <c r="K737" s="127">
        <v>126.34</v>
      </c>
      <c r="L737" s="127"/>
      <c r="M737" s="127"/>
      <c r="N737" s="127"/>
      <c r="O737" s="127"/>
      <c r="P737" s="365"/>
      <c r="Q737" s="127"/>
      <c r="R737" s="127"/>
      <c r="S737" s="127"/>
      <c r="T737" s="358"/>
      <c r="U737" s="127"/>
      <c r="V737" s="127"/>
      <c r="W737" s="42"/>
      <c r="X737" s="42"/>
      <c r="Y737" s="367"/>
      <c r="Z737" s="128"/>
      <c r="AA737" s="42"/>
      <c r="AB737" s="42"/>
    </row>
    <row r="738" spans="3:28">
      <c r="C738" s="127">
        <v>5</v>
      </c>
      <c r="D738" s="354">
        <v>44240</v>
      </c>
      <c r="E738" s="421" t="s">
        <v>2532</v>
      </c>
      <c r="F738" s="258"/>
      <c r="G738" s="358">
        <v>524.34</v>
      </c>
      <c r="H738" s="127"/>
      <c r="I738" s="127"/>
      <c r="J738" s="127"/>
      <c r="K738" s="127">
        <v>524.34</v>
      </c>
      <c r="L738" s="127"/>
      <c r="M738" s="127"/>
      <c r="N738" s="127"/>
      <c r="O738" s="127"/>
      <c r="P738" s="365"/>
      <c r="Q738" s="127"/>
      <c r="R738" s="127"/>
      <c r="S738" s="127"/>
      <c r="T738" s="358"/>
      <c r="U738" s="127"/>
      <c r="V738" s="127"/>
      <c r="W738" s="42"/>
      <c r="X738" s="42"/>
      <c r="Y738" s="367"/>
      <c r="Z738" s="128"/>
      <c r="AA738" s="42"/>
      <c r="AB738" s="42"/>
    </row>
    <row r="739" spans="3:28">
      <c r="C739" s="127"/>
      <c r="D739" s="354">
        <v>44240</v>
      </c>
      <c r="E739" s="421" t="s">
        <v>1494</v>
      </c>
      <c r="F739" s="258"/>
      <c r="G739" s="358">
        <v>1</v>
      </c>
      <c r="H739" s="127"/>
      <c r="I739" s="127"/>
      <c r="J739" s="127"/>
      <c r="K739" s="127"/>
      <c r="L739" s="127"/>
      <c r="M739" s="127"/>
      <c r="N739" s="127"/>
      <c r="O739" s="127"/>
      <c r="P739" s="365"/>
      <c r="Q739" s="127"/>
      <c r="R739" s="127"/>
      <c r="S739" s="127"/>
      <c r="T739" s="358"/>
      <c r="U739" s="127">
        <v>1</v>
      </c>
      <c r="V739" s="127"/>
      <c r="W739" s="42"/>
      <c r="X739" s="42"/>
      <c r="Y739" s="367"/>
      <c r="Z739" s="128"/>
      <c r="AA739" s="42"/>
      <c r="AB739" s="42"/>
    </row>
    <row r="740" spans="3:28">
      <c r="C740" s="127"/>
      <c r="D740" s="354">
        <v>44240</v>
      </c>
      <c r="E740" s="421" t="s">
        <v>896</v>
      </c>
      <c r="F740" s="258"/>
      <c r="G740" s="358">
        <v>69</v>
      </c>
      <c r="H740" s="127"/>
      <c r="I740" s="127"/>
      <c r="J740" s="127"/>
      <c r="K740" s="127"/>
      <c r="L740" s="127"/>
      <c r="M740" s="127"/>
      <c r="N740" s="127"/>
      <c r="O740" s="127"/>
      <c r="P740" s="365"/>
      <c r="Q740" s="127"/>
      <c r="R740" s="127">
        <v>69</v>
      </c>
      <c r="S740" s="127"/>
      <c r="T740" s="358"/>
      <c r="U740" s="127"/>
      <c r="V740" s="127"/>
      <c r="W740" s="42"/>
      <c r="X740" s="42"/>
      <c r="Y740" s="367"/>
      <c r="Z740" s="128"/>
      <c r="AA740" s="42"/>
      <c r="AB740" s="42"/>
    </row>
    <row r="741" spans="3:28">
      <c r="C741" s="127"/>
      <c r="D741" s="354">
        <v>44240</v>
      </c>
      <c r="E741" s="421" t="s">
        <v>1482</v>
      </c>
      <c r="F741" s="361">
        <v>806</v>
      </c>
      <c r="G741" s="358"/>
      <c r="H741" s="127"/>
      <c r="I741" s="127"/>
      <c r="J741" s="127"/>
      <c r="K741" s="127"/>
      <c r="L741" s="127"/>
      <c r="M741" s="127"/>
      <c r="N741" s="127"/>
      <c r="O741" s="127"/>
      <c r="P741" s="365"/>
      <c r="Q741" s="127"/>
      <c r="R741" s="127"/>
      <c r="S741" s="127"/>
      <c r="T741" s="358"/>
      <c r="U741" s="127"/>
      <c r="V741" s="127"/>
      <c r="W741" s="42"/>
      <c r="X741" s="42"/>
      <c r="Y741" s="367"/>
      <c r="Z741" s="128"/>
      <c r="AA741" s="42"/>
      <c r="AB741" s="42"/>
    </row>
    <row r="742" spans="3:28">
      <c r="C742" s="127"/>
      <c r="D742" s="354">
        <v>44240</v>
      </c>
      <c r="E742" s="421" t="s">
        <v>1656</v>
      </c>
      <c r="F742" s="258"/>
      <c r="G742" s="358">
        <v>720.68</v>
      </c>
      <c r="H742" s="127"/>
      <c r="I742" s="127"/>
      <c r="J742" s="127"/>
      <c r="K742" s="127"/>
      <c r="L742" s="127"/>
      <c r="M742" s="127"/>
      <c r="N742" s="127"/>
      <c r="O742" s="127"/>
      <c r="P742" s="365"/>
      <c r="Q742" s="127"/>
      <c r="R742" s="127"/>
      <c r="S742" s="127"/>
      <c r="T742" s="358"/>
      <c r="U742" s="127"/>
      <c r="V742" s="127"/>
      <c r="W742" s="42"/>
      <c r="X742" s="42"/>
      <c r="Y742" s="367"/>
      <c r="Z742" s="128"/>
      <c r="AA742" s="42"/>
      <c r="AB742" s="42"/>
    </row>
    <row r="743" spans="3:28">
      <c r="C743" s="127"/>
      <c r="D743" s="354">
        <v>44240</v>
      </c>
      <c r="E743" s="421" t="s">
        <v>1657</v>
      </c>
      <c r="F743" s="258"/>
      <c r="G743" s="358">
        <v>37</v>
      </c>
      <c r="H743" s="127"/>
      <c r="I743" s="127"/>
      <c r="J743" s="127"/>
      <c r="K743" s="127"/>
      <c r="L743" s="127"/>
      <c r="M743" s="127"/>
      <c r="N743" s="127"/>
      <c r="O743" s="127"/>
      <c r="P743" s="365"/>
      <c r="Q743" s="127"/>
      <c r="R743" s="127">
        <v>37</v>
      </c>
      <c r="S743" s="127"/>
      <c r="T743" s="358"/>
      <c r="U743" s="127"/>
      <c r="V743" s="127"/>
      <c r="W743" s="42"/>
      <c r="X743" s="42"/>
      <c r="Y743" s="367"/>
      <c r="Z743" s="128"/>
      <c r="AA743" s="42"/>
      <c r="AB743" s="42"/>
    </row>
    <row r="744" spans="3:28">
      <c r="C744" s="127"/>
      <c r="D744" s="354">
        <v>44240</v>
      </c>
      <c r="E744" s="422" t="s">
        <v>1504</v>
      </c>
      <c r="F744" s="259"/>
      <c r="G744" s="234">
        <v>48.32</v>
      </c>
      <c r="H744" s="127"/>
      <c r="I744" s="127"/>
      <c r="J744" s="127"/>
      <c r="K744" s="127"/>
      <c r="L744" s="127"/>
      <c r="M744" s="127"/>
      <c r="N744" s="127"/>
      <c r="O744" s="127"/>
      <c r="P744" s="365"/>
      <c r="Q744" s="127"/>
      <c r="R744" s="127"/>
      <c r="S744" s="127"/>
      <c r="T744" s="358"/>
      <c r="U744" s="127"/>
      <c r="V744" s="127"/>
      <c r="W744" s="42"/>
      <c r="X744" s="42"/>
      <c r="Y744" s="367"/>
      <c r="Z744" s="128"/>
      <c r="AA744" s="42"/>
      <c r="AB744" s="42"/>
    </row>
    <row r="745" spans="3:28">
      <c r="C745" s="127"/>
      <c r="D745" s="354">
        <v>44242</v>
      </c>
      <c r="E745" s="421" t="s">
        <v>495</v>
      </c>
      <c r="F745" s="258">
        <v>2648.17</v>
      </c>
      <c r="G745" s="358"/>
      <c r="H745" s="127"/>
      <c r="I745" s="127"/>
      <c r="J745" s="127"/>
      <c r="K745" s="127"/>
      <c r="L745" s="127"/>
      <c r="M745" s="127"/>
      <c r="N745" s="127"/>
      <c r="O745" s="127"/>
      <c r="P745" s="365"/>
      <c r="Q745" s="127"/>
      <c r="R745" s="127"/>
      <c r="S745" s="127"/>
      <c r="T745" s="358"/>
      <c r="U745" s="127"/>
      <c r="V745" s="127"/>
      <c r="W745" s="42"/>
      <c r="X745" s="42"/>
      <c r="Y745" s="367"/>
      <c r="Z745" s="128"/>
      <c r="AA745" s="42"/>
      <c r="AB745" s="42"/>
    </row>
    <row r="746" spans="3:28">
      <c r="C746" s="127"/>
      <c r="D746" s="354">
        <v>44242</v>
      </c>
      <c r="E746" s="421" t="s">
        <v>1644</v>
      </c>
      <c r="F746" s="258"/>
      <c r="G746" s="358">
        <v>1086.8599999999999</v>
      </c>
      <c r="H746" s="127"/>
      <c r="I746" s="127"/>
      <c r="J746" s="127"/>
      <c r="K746" s="127">
        <v>1086.8599999999999</v>
      </c>
      <c r="L746" s="127"/>
      <c r="M746" s="127"/>
      <c r="N746" s="127"/>
      <c r="O746" s="127"/>
      <c r="P746" s="365"/>
      <c r="Q746" s="127"/>
      <c r="R746" s="127"/>
      <c r="S746" s="127"/>
      <c r="T746" s="358"/>
      <c r="U746" s="127"/>
      <c r="V746" s="127"/>
      <c r="W746" s="42"/>
      <c r="X746" s="42"/>
      <c r="Y746" s="367"/>
      <c r="Z746" s="128"/>
      <c r="AA746" s="42"/>
      <c r="AB746" s="42"/>
    </row>
    <row r="747" spans="3:28">
      <c r="C747" s="127"/>
      <c r="D747" s="354">
        <v>44242</v>
      </c>
      <c r="E747" s="421" t="s">
        <v>1643</v>
      </c>
      <c r="F747" s="258"/>
      <c r="G747" s="358">
        <v>1</v>
      </c>
      <c r="H747" s="127"/>
      <c r="I747" s="127"/>
      <c r="J747" s="127"/>
      <c r="K747" s="127">
        <v>1</v>
      </c>
      <c r="L747" s="127"/>
      <c r="M747" s="127"/>
      <c r="N747" s="127"/>
      <c r="O747" s="127"/>
      <c r="P747" s="365"/>
      <c r="Q747" s="127"/>
      <c r="R747" s="127"/>
      <c r="S747" s="127"/>
      <c r="T747" s="358"/>
      <c r="U747" s="127"/>
      <c r="V747" s="127"/>
      <c r="W747" s="42"/>
      <c r="X747" s="42"/>
      <c r="Y747" s="367"/>
      <c r="Z747" s="128"/>
      <c r="AA747" s="42"/>
      <c r="AB747" s="42"/>
    </row>
    <row r="748" spans="3:28">
      <c r="C748" s="127">
        <v>4</v>
      </c>
      <c r="D748" s="354">
        <v>44242</v>
      </c>
      <c r="E748" s="421" t="s">
        <v>2158</v>
      </c>
      <c r="F748" s="258"/>
      <c r="G748" s="358">
        <v>932</v>
      </c>
      <c r="H748" s="127">
        <v>932</v>
      </c>
      <c r="I748" s="127"/>
      <c r="J748" s="127"/>
      <c r="K748" s="127"/>
      <c r="L748" s="127"/>
      <c r="M748" s="127"/>
      <c r="N748" s="127"/>
      <c r="O748" s="127"/>
      <c r="P748" s="365"/>
      <c r="Q748" s="127"/>
      <c r="R748" s="127"/>
      <c r="S748" s="127"/>
      <c r="T748" s="358"/>
      <c r="U748" s="127"/>
      <c r="V748" s="127"/>
      <c r="W748" s="42"/>
      <c r="X748" s="42"/>
      <c r="Y748" s="367"/>
      <c r="Z748" s="128"/>
      <c r="AA748" s="42"/>
      <c r="AB748" s="42"/>
    </row>
    <row r="749" spans="3:28">
      <c r="C749" s="127"/>
      <c r="D749" s="354">
        <v>44242</v>
      </c>
      <c r="E749" s="421" t="s">
        <v>1511</v>
      </c>
      <c r="F749" s="258"/>
      <c r="G749" s="358">
        <v>3</v>
      </c>
      <c r="H749" s="127"/>
      <c r="I749" s="127"/>
      <c r="J749" s="127"/>
      <c r="K749" s="127"/>
      <c r="L749" s="127"/>
      <c r="M749" s="127"/>
      <c r="N749" s="127"/>
      <c r="O749" s="127"/>
      <c r="P749" s="365"/>
      <c r="Q749" s="127"/>
      <c r="R749" s="127"/>
      <c r="S749" s="127"/>
      <c r="T749" s="358"/>
      <c r="U749" s="127">
        <v>3</v>
      </c>
      <c r="V749" s="127"/>
      <c r="W749" s="42"/>
      <c r="X749" s="42"/>
      <c r="Y749" s="367"/>
      <c r="Z749" s="128"/>
      <c r="AA749" s="42"/>
      <c r="AB749" s="42"/>
    </row>
    <row r="750" spans="3:28">
      <c r="C750" s="127">
        <v>2</v>
      </c>
      <c r="D750" s="354">
        <v>44242</v>
      </c>
      <c r="E750" s="421" t="s">
        <v>2533</v>
      </c>
      <c r="F750" s="258"/>
      <c r="G750" s="358">
        <v>546.30999999999995</v>
      </c>
      <c r="H750" s="127"/>
      <c r="I750" s="127"/>
      <c r="J750" s="127"/>
      <c r="K750" s="127">
        <v>546.30999999999995</v>
      </c>
      <c r="L750" s="127"/>
      <c r="M750" s="127"/>
      <c r="N750" s="127"/>
      <c r="O750" s="127"/>
      <c r="P750" s="365"/>
      <c r="Q750" s="127"/>
      <c r="R750" s="127"/>
      <c r="S750" s="127"/>
      <c r="T750" s="358"/>
      <c r="U750" s="127"/>
      <c r="V750" s="127"/>
      <c r="W750" s="42"/>
      <c r="X750" s="42"/>
      <c r="Y750" s="367"/>
      <c r="Z750" s="128"/>
      <c r="AA750" s="42"/>
      <c r="AB750" s="42"/>
    </row>
    <row r="751" spans="3:28">
      <c r="C751" s="127"/>
      <c r="D751" s="354">
        <v>44242</v>
      </c>
      <c r="E751" s="421" t="s">
        <v>896</v>
      </c>
      <c r="F751" s="258"/>
      <c r="G751" s="358">
        <v>79</v>
      </c>
      <c r="H751" s="127"/>
      <c r="I751" s="127"/>
      <c r="J751" s="127"/>
      <c r="K751" s="127"/>
      <c r="L751" s="127"/>
      <c r="M751" s="127"/>
      <c r="N751" s="127"/>
      <c r="O751" s="127"/>
      <c r="P751" s="365"/>
      <c r="Q751" s="127"/>
      <c r="R751" s="127">
        <v>79</v>
      </c>
      <c r="S751" s="127"/>
      <c r="T751" s="358"/>
      <c r="U751" s="127"/>
      <c r="V751" s="127"/>
      <c r="W751" s="42"/>
      <c r="X751" s="42"/>
      <c r="Y751" s="367"/>
      <c r="Z751" s="128"/>
      <c r="AA751" s="42"/>
      <c r="AB751" s="42"/>
    </row>
    <row r="752" spans="3:28">
      <c r="C752" s="127"/>
      <c r="D752" s="354">
        <v>44242</v>
      </c>
      <c r="E752" s="421" t="s">
        <v>1658</v>
      </c>
      <c r="F752" s="361">
        <v>2781</v>
      </c>
      <c r="G752" s="358"/>
      <c r="H752" s="127"/>
      <c r="I752" s="127"/>
      <c r="J752" s="127"/>
      <c r="K752" s="127"/>
      <c r="L752" s="127"/>
      <c r="M752" s="127"/>
      <c r="N752" s="127"/>
      <c r="O752" s="127"/>
      <c r="P752" s="365"/>
      <c r="Q752" s="127"/>
      <c r="R752" s="127"/>
      <c r="S752" s="127"/>
      <c r="T752" s="358"/>
      <c r="U752" s="127"/>
      <c r="V752" s="127"/>
      <c r="W752" s="42"/>
      <c r="X752" s="42"/>
      <c r="Y752" s="367"/>
      <c r="Z752" s="128"/>
      <c r="AA752" s="42"/>
      <c r="AB752" s="42"/>
    </row>
    <row r="753" spans="3:28">
      <c r="C753" s="127"/>
      <c r="D753" s="354">
        <v>44242</v>
      </c>
      <c r="E753" s="421" t="s">
        <v>673</v>
      </c>
      <c r="F753" s="258"/>
      <c r="G753" s="358">
        <v>2648.17</v>
      </c>
      <c r="H753" s="127"/>
      <c r="I753" s="127"/>
      <c r="J753" s="127"/>
      <c r="K753" s="127"/>
      <c r="L753" s="127"/>
      <c r="M753" s="127"/>
      <c r="N753" s="127"/>
      <c r="O753" s="127"/>
      <c r="P753" s="365"/>
      <c r="Q753" s="127"/>
      <c r="R753" s="127"/>
      <c r="S753" s="127"/>
      <c r="T753" s="358"/>
      <c r="U753" s="127"/>
      <c r="V753" s="127"/>
      <c r="W753" s="42"/>
      <c r="X753" s="42"/>
      <c r="Y753" s="367"/>
      <c r="Z753" s="128"/>
      <c r="AA753" s="42"/>
      <c r="AB753" s="42"/>
    </row>
    <row r="754" spans="3:28">
      <c r="C754" s="127"/>
      <c r="D754" s="354">
        <v>44242</v>
      </c>
      <c r="E754" s="421" t="s">
        <v>1659</v>
      </c>
      <c r="F754" s="258"/>
      <c r="G754" s="358">
        <v>75</v>
      </c>
      <c r="H754" s="127"/>
      <c r="I754" s="127"/>
      <c r="J754" s="127"/>
      <c r="K754" s="127"/>
      <c r="L754" s="127"/>
      <c r="M754" s="127"/>
      <c r="N754" s="127"/>
      <c r="O754" s="127"/>
      <c r="P754" s="365"/>
      <c r="Q754" s="127"/>
      <c r="R754" s="127">
        <v>75</v>
      </c>
      <c r="S754" s="127"/>
      <c r="T754" s="358"/>
      <c r="U754" s="127"/>
      <c r="V754" s="127"/>
      <c r="W754" s="42"/>
      <c r="X754" s="42"/>
      <c r="Y754" s="367"/>
      <c r="Z754" s="128"/>
      <c r="AA754" s="42"/>
      <c r="AB754" s="42"/>
    </row>
    <row r="755" spans="3:28">
      <c r="C755" s="127"/>
      <c r="D755" s="354">
        <v>44242</v>
      </c>
      <c r="E755" s="422" t="s">
        <v>1660</v>
      </c>
      <c r="F755" s="259"/>
      <c r="G755" s="234">
        <v>57.83</v>
      </c>
      <c r="H755" s="127"/>
      <c r="I755" s="127"/>
      <c r="J755" s="127"/>
      <c r="K755" s="127"/>
      <c r="L755" s="127"/>
      <c r="M755" s="127"/>
      <c r="N755" s="127"/>
      <c r="O755" s="127"/>
      <c r="P755" s="365"/>
      <c r="Q755" s="127"/>
      <c r="R755" s="127"/>
      <c r="S755" s="127"/>
      <c r="T755" s="358"/>
      <c r="U755" s="127"/>
      <c r="V755" s="127"/>
      <c r="W755" s="42"/>
      <c r="X755" s="42"/>
      <c r="Y755" s="367"/>
      <c r="Z755" s="128"/>
      <c r="AA755" s="42"/>
      <c r="AB755" s="42"/>
    </row>
    <row r="756" spans="3:28">
      <c r="C756" s="127"/>
      <c r="D756" s="354">
        <v>44244</v>
      </c>
      <c r="E756" s="421" t="s">
        <v>495</v>
      </c>
      <c r="F756" s="258">
        <v>1637.32</v>
      </c>
      <c r="G756" s="358"/>
      <c r="H756" s="127"/>
      <c r="I756" s="127"/>
      <c r="J756" s="127"/>
      <c r="K756" s="127"/>
      <c r="L756" s="127"/>
      <c r="M756" s="127"/>
      <c r="N756" s="127"/>
      <c r="O756" s="127"/>
      <c r="P756" s="365"/>
      <c r="Q756" s="127"/>
      <c r="R756" s="127"/>
      <c r="S756" s="127"/>
      <c r="T756" s="358"/>
      <c r="U756" s="127"/>
      <c r="V756" s="127"/>
      <c r="W756" s="42"/>
      <c r="X756" s="42"/>
      <c r="Y756" s="367"/>
      <c r="Z756" s="128"/>
      <c r="AA756" s="42"/>
      <c r="AB756" s="42"/>
    </row>
    <row r="757" spans="3:28">
      <c r="C757" s="127"/>
      <c r="D757" s="354">
        <v>44244</v>
      </c>
      <c r="E757" s="421" t="s">
        <v>669</v>
      </c>
      <c r="F757" s="258">
        <v>52</v>
      </c>
      <c r="G757" s="358"/>
      <c r="H757" s="127"/>
      <c r="I757" s="127"/>
      <c r="J757" s="127"/>
      <c r="K757" s="127"/>
      <c r="L757" s="127"/>
      <c r="M757" s="127"/>
      <c r="N757" s="127"/>
      <c r="O757" s="127"/>
      <c r="P757" s="365"/>
      <c r="Q757" s="127"/>
      <c r="R757" s="127"/>
      <c r="S757" s="127"/>
      <c r="T757" s="358"/>
      <c r="U757" s="127"/>
      <c r="V757" s="127"/>
      <c r="W757" s="42"/>
      <c r="X757" s="42"/>
      <c r="Y757" s="367"/>
      <c r="Z757" s="128"/>
      <c r="AA757" s="42"/>
      <c r="AB757" s="42"/>
    </row>
    <row r="758" spans="3:28">
      <c r="C758" s="127"/>
      <c r="D758" s="354">
        <v>44244</v>
      </c>
      <c r="E758" s="421" t="s">
        <v>1661</v>
      </c>
      <c r="F758" s="258"/>
      <c r="G758" s="358">
        <v>1478.94</v>
      </c>
      <c r="H758" s="127"/>
      <c r="I758" s="127"/>
      <c r="J758" s="127"/>
      <c r="K758" s="127">
        <v>1478.94</v>
      </c>
      <c r="L758" s="127"/>
      <c r="M758" s="127"/>
      <c r="N758" s="127"/>
      <c r="O758" s="127"/>
      <c r="P758" s="365"/>
      <c r="Q758" s="127"/>
      <c r="R758" s="127"/>
      <c r="S758" s="127"/>
      <c r="T758" s="358"/>
      <c r="U758" s="127"/>
      <c r="V758" s="127"/>
      <c r="W758" s="42"/>
      <c r="X758" s="42"/>
      <c r="Y758" s="367"/>
      <c r="Z758" s="128"/>
      <c r="AA758" s="42"/>
      <c r="AB758" s="42"/>
    </row>
    <row r="759" spans="3:28">
      <c r="C759" s="127"/>
      <c r="D759" s="354">
        <v>44244</v>
      </c>
      <c r="E759" s="421" t="s">
        <v>1662</v>
      </c>
      <c r="F759" s="258"/>
      <c r="G759" s="358">
        <v>120.38</v>
      </c>
      <c r="H759" s="127"/>
      <c r="I759" s="127"/>
      <c r="J759" s="127"/>
      <c r="K759" s="127">
        <v>120.38</v>
      </c>
      <c r="L759" s="127"/>
      <c r="M759" s="127"/>
      <c r="N759" s="127"/>
      <c r="O759" s="127"/>
      <c r="P759" s="365"/>
      <c r="Q759" s="127"/>
      <c r="R759" s="127"/>
      <c r="S759" s="127"/>
      <c r="T759" s="358"/>
      <c r="U759" s="127"/>
      <c r="V759" s="127"/>
      <c r="W759" s="42"/>
      <c r="X759" s="42"/>
      <c r="Y759" s="367"/>
      <c r="Z759" s="128"/>
      <c r="AA759" s="42"/>
      <c r="AB759" s="42"/>
    </row>
    <row r="760" spans="3:28">
      <c r="C760" s="127"/>
      <c r="D760" s="354">
        <v>44244</v>
      </c>
      <c r="E760" s="421" t="s">
        <v>1523</v>
      </c>
      <c r="F760" s="258"/>
      <c r="G760" s="358">
        <v>52</v>
      </c>
      <c r="H760" s="127"/>
      <c r="I760" s="127"/>
      <c r="J760" s="127"/>
      <c r="K760" s="127"/>
      <c r="L760" s="127"/>
      <c r="M760" s="127"/>
      <c r="N760" s="127"/>
      <c r="O760" s="127"/>
      <c r="P760" s="365"/>
      <c r="Q760" s="127"/>
      <c r="R760" s="127"/>
      <c r="S760" s="127"/>
      <c r="T760" s="358"/>
      <c r="U760" s="127"/>
      <c r="V760" s="127">
        <v>52</v>
      </c>
      <c r="W760" s="42"/>
      <c r="X760" s="42"/>
      <c r="Y760" s="367"/>
      <c r="Z760" s="128"/>
      <c r="AA760" s="42"/>
      <c r="AB760" s="42"/>
    </row>
    <row r="761" spans="3:28">
      <c r="C761" s="127"/>
      <c r="D761" s="354">
        <v>44244</v>
      </c>
      <c r="E761" s="421" t="s">
        <v>1663</v>
      </c>
      <c r="F761" s="258"/>
      <c r="G761" s="358">
        <v>38</v>
      </c>
      <c r="H761" s="127"/>
      <c r="I761" s="127"/>
      <c r="J761" s="127"/>
      <c r="K761" s="127"/>
      <c r="L761" s="127"/>
      <c r="M761" s="127"/>
      <c r="N761" s="127"/>
      <c r="O761" s="127"/>
      <c r="P761" s="365"/>
      <c r="Q761" s="127"/>
      <c r="R761" s="127"/>
      <c r="S761" s="127"/>
      <c r="T761" s="358"/>
      <c r="U761" s="127"/>
      <c r="V761" s="127">
        <v>38</v>
      </c>
      <c r="W761" s="42"/>
      <c r="X761" s="42"/>
      <c r="Y761" s="367"/>
      <c r="Z761" s="128"/>
      <c r="AA761" s="42"/>
      <c r="AB761" s="42"/>
    </row>
    <row r="762" spans="3:28">
      <c r="C762" s="127"/>
      <c r="D762" s="354">
        <v>44244</v>
      </c>
      <c r="E762" s="421" t="s">
        <v>1635</v>
      </c>
      <c r="F762" s="361">
        <v>1875</v>
      </c>
      <c r="G762" s="358"/>
      <c r="H762" s="127"/>
      <c r="I762" s="127"/>
      <c r="J762" s="127"/>
      <c r="K762" s="127"/>
      <c r="L762" s="127"/>
      <c r="M762" s="127"/>
      <c r="N762" s="127"/>
      <c r="O762" s="127"/>
      <c r="P762" s="365"/>
      <c r="Q762" s="127"/>
      <c r="R762" s="127"/>
      <c r="S762" s="127"/>
      <c r="T762" s="358"/>
      <c r="U762" s="127"/>
      <c r="V762" s="127"/>
      <c r="W762" s="42"/>
      <c r="X762" s="42"/>
      <c r="Y762" s="367"/>
      <c r="Z762" s="128"/>
      <c r="AA762" s="42"/>
      <c r="AB762" s="42"/>
    </row>
    <row r="763" spans="3:28">
      <c r="C763" s="127"/>
      <c r="D763" s="354">
        <v>44244</v>
      </c>
      <c r="E763" s="421" t="s">
        <v>673</v>
      </c>
      <c r="F763" s="258"/>
      <c r="G763" s="358">
        <v>1637.32</v>
      </c>
      <c r="H763" s="127"/>
      <c r="I763" s="127"/>
      <c r="J763" s="127"/>
      <c r="K763" s="127"/>
      <c r="L763" s="127"/>
      <c r="M763" s="127"/>
      <c r="N763" s="127"/>
      <c r="O763" s="127"/>
      <c r="P763" s="365"/>
      <c r="Q763" s="127"/>
      <c r="R763" s="127"/>
      <c r="S763" s="127"/>
      <c r="T763" s="358"/>
      <c r="U763" s="127"/>
      <c r="V763" s="127"/>
      <c r="W763" s="42"/>
      <c r="X763" s="42"/>
      <c r="Y763" s="367"/>
      <c r="Z763" s="128"/>
      <c r="AA763" s="42"/>
      <c r="AB763" s="42"/>
    </row>
    <row r="764" spans="3:28">
      <c r="C764" s="127"/>
      <c r="D764" s="354">
        <v>44244</v>
      </c>
      <c r="E764" s="422" t="s">
        <v>674</v>
      </c>
      <c r="F764" s="259"/>
      <c r="G764" s="234">
        <v>52</v>
      </c>
      <c r="H764" s="127"/>
      <c r="I764" s="127"/>
      <c r="J764" s="127"/>
      <c r="K764" s="127"/>
      <c r="L764" s="127"/>
      <c r="M764" s="127"/>
      <c r="N764" s="127"/>
      <c r="O764" s="127"/>
      <c r="P764" s="365"/>
      <c r="Q764" s="127"/>
      <c r="R764" s="127"/>
      <c r="S764" s="127"/>
      <c r="T764" s="358"/>
      <c r="U764" s="127"/>
      <c r="V764" s="127"/>
      <c r="W764" s="42"/>
      <c r="X764" s="42"/>
      <c r="Y764" s="367"/>
      <c r="Z764" s="128"/>
      <c r="AA764" s="42"/>
      <c r="AB764" s="42"/>
    </row>
    <row r="765" spans="3:28">
      <c r="C765" s="127"/>
      <c r="D765" s="354">
        <v>44244</v>
      </c>
      <c r="E765" s="422" t="s">
        <v>1664</v>
      </c>
      <c r="F765" s="259"/>
      <c r="G765" s="234">
        <v>185.68</v>
      </c>
      <c r="H765" s="127"/>
      <c r="I765" s="127"/>
      <c r="J765" s="127"/>
      <c r="K765" s="127"/>
      <c r="L765" s="127"/>
      <c r="M765" s="127"/>
      <c r="N765" s="127"/>
      <c r="O765" s="127"/>
      <c r="P765" s="365"/>
      <c r="Q765" s="127"/>
      <c r="R765" s="127"/>
      <c r="S765" s="127"/>
      <c r="T765" s="358"/>
      <c r="U765" s="127"/>
      <c r="V765" s="127"/>
      <c r="W765" s="42"/>
      <c r="X765" s="42"/>
      <c r="Y765" s="367"/>
      <c r="Z765" s="128"/>
      <c r="AA765" s="42"/>
      <c r="AB765" s="42"/>
    </row>
    <row r="766" spans="3:28">
      <c r="C766" s="127"/>
      <c r="D766" s="354">
        <v>44244</v>
      </c>
      <c r="E766" s="421" t="s">
        <v>495</v>
      </c>
      <c r="F766" s="258">
        <v>2229.7800000000002</v>
      </c>
      <c r="G766" s="358"/>
      <c r="H766" s="127"/>
      <c r="I766" s="127"/>
      <c r="J766" s="127"/>
      <c r="K766" s="127"/>
      <c r="L766" s="127"/>
      <c r="M766" s="127"/>
      <c r="N766" s="127"/>
      <c r="O766" s="127"/>
      <c r="P766" s="365"/>
      <c r="Q766" s="127"/>
      <c r="R766" s="127"/>
      <c r="S766" s="127"/>
      <c r="T766" s="358"/>
      <c r="U766" s="127"/>
      <c r="V766" s="127"/>
      <c r="W766" s="42"/>
      <c r="X766" s="42"/>
      <c r="Y766" s="367"/>
      <c r="Z766" s="128"/>
      <c r="AA766" s="42"/>
      <c r="AB766" s="42"/>
    </row>
    <row r="767" spans="3:28">
      <c r="C767" s="127">
        <v>12</v>
      </c>
      <c r="D767" s="354">
        <v>44244</v>
      </c>
      <c r="E767" s="422" t="s">
        <v>2414</v>
      </c>
      <c r="F767" s="258"/>
      <c r="G767" s="358">
        <v>1574</v>
      </c>
      <c r="H767" s="127"/>
      <c r="I767" s="127"/>
      <c r="J767" s="127"/>
      <c r="K767" s="127"/>
      <c r="L767" s="127"/>
      <c r="M767" s="127"/>
      <c r="N767" s="127"/>
      <c r="O767" s="127"/>
      <c r="P767" s="365"/>
      <c r="Q767" s="127">
        <v>1574</v>
      </c>
      <c r="R767" s="127"/>
      <c r="S767" s="127"/>
      <c r="T767" s="358"/>
      <c r="U767" s="127"/>
      <c r="V767" s="127"/>
      <c r="W767" s="42"/>
      <c r="X767" s="42"/>
      <c r="Y767" s="367"/>
      <c r="Z767" s="128"/>
      <c r="AA767" s="42"/>
      <c r="AB767" s="42"/>
    </row>
    <row r="768" spans="3:28">
      <c r="C768" s="127"/>
      <c r="D768" s="354">
        <v>44244</v>
      </c>
      <c r="E768" s="421" t="s">
        <v>1167</v>
      </c>
      <c r="F768" s="258"/>
      <c r="G768" s="358">
        <v>557.78</v>
      </c>
      <c r="H768" s="127"/>
      <c r="I768" s="127"/>
      <c r="J768" s="127"/>
      <c r="K768" s="127">
        <v>557.78</v>
      </c>
      <c r="L768" s="127"/>
      <c r="M768" s="127"/>
      <c r="N768" s="127"/>
      <c r="O768" s="127"/>
      <c r="P768" s="365"/>
      <c r="Q768" s="127"/>
      <c r="R768" s="127"/>
      <c r="S768" s="127"/>
      <c r="T768" s="358"/>
      <c r="U768" s="127"/>
      <c r="V768" s="127"/>
      <c r="W768" s="42"/>
      <c r="X768" s="42"/>
      <c r="Y768" s="367"/>
      <c r="Z768" s="128"/>
      <c r="AA768" s="42"/>
      <c r="AB768" s="42"/>
    </row>
    <row r="769" spans="3:28">
      <c r="C769" s="127"/>
      <c r="D769" s="354">
        <v>44244</v>
      </c>
      <c r="E769" s="421" t="s">
        <v>1494</v>
      </c>
      <c r="F769" s="258"/>
      <c r="G769" s="358">
        <v>1</v>
      </c>
      <c r="H769" s="127"/>
      <c r="I769" s="127"/>
      <c r="J769" s="127"/>
      <c r="K769" s="127"/>
      <c r="L769" s="127"/>
      <c r="M769" s="127"/>
      <c r="N769" s="127"/>
      <c r="O769" s="127"/>
      <c r="P769" s="365"/>
      <c r="Q769" s="127"/>
      <c r="R769" s="127"/>
      <c r="S769" s="127"/>
      <c r="T769" s="358"/>
      <c r="U769" s="127">
        <v>1</v>
      </c>
      <c r="V769" s="127"/>
      <c r="W769" s="42"/>
      <c r="X769" s="42"/>
      <c r="Y769" s="367"/>
      <c r="Z769" s="128"/>
      <c r="AA769" s="42"/>
      <c r="AB769" s="42"/>
    </row>
    <row r="770" spans="3:28">
      <c r="C770" s="127"/>
      <c r="D770" s="354">
        <v>44244</v>
      </c>
      <c r="E770" s="421" t="s">
        <v>896</v>
      </c>
      <c r="F770" s="258"/>
      <c r="G770" s="358">
        <v>97</v>
      </c>
      <c r="H770" s="127"/>
      <c r="I770" s="127"/>
      <c r="J770" s="127"/>
      <c r="K770" s="127"/>
      <c r="L770" s="127"/>
      <c r="M770" s="127"/>
      <c r="N770" s="127"/>
      <c r="O770" s="127"/>
      <c r="P770" s="365"/>
      <c r="Q770" s="127"/>
      <c r="R770" s="127">
        <v>97</v>
      </c>
      <c r="S770" s="127"/>
      <c r="T770" s="358"/>
      <c r="U770" s="127"/>
      <c r="V770" s="127"/>
      <c r="W770" s="42"/>
      <c r="X770" s="42"/>
      <c r="Y770" s="367"/>
      <c r="Z770" s="128"/>
      <c r="AA770" s="42"/>
      <c r="AB770" s="42"/>
    </row>
    <row r="771" spans="3:28">
      <c r="C771" s="127"/>
      <c r="D771" s="354">
        <v>44244</v>
      </c>
      <c r="E771" s="421" t="s">
        <v>1665</v>
      </c>
      <c r="F771" s="361">
        <v>2367</v>
      </c>
      <c r="G771" s="358"/>
      <c r="H771" s="127"/>
      <c r="I771" s="127"/>
      <c r="J771" s="127"/>
      <c r="K771" s="127"/>
      <c r="L771" s="127"/>
      <c r="M771" s="127"/>
      <c r="N771" s="127"/>
      <c r="O771" s="127"/>
      <c r="P771" s="365"/>
      <c r="Q771" s="127"/>
      <c r="R771" s="127"/>
      <c r="S771" s="127"/>
      <c r="T771" s="358"/>
      <c r="U771" s="127"/>
      <c r="V771" s="127"/>
      <c r="W771" s="42"/>
      <c r="X771" s="42"/>
      <c r="Y771" s="367"/>
      <c r="Z771" s="128"/>
      <c r="AA771" s="42"/>
      <c r="AB771" s="42"/>
    </row>
    <row r="772" spans="3:28">
      <c r="C772" s="127"/>
      <c r="D772" s="354">
        <v>44244</v>
      </c>
      <c r="E772" s="421" t="s">
        <v>1480</v>
      </c>
      <c r="F772" s="258"/>
      <c r="G772" s="358">
        <v>68</v>
      </c>
      <c r="H772" s="127"/>
      <c r="I772" s="127"/>
      <c r="J772" s="127"/>
      <c r="K772" s="127"/>
      <c r="L772" s="127"/>
      <c r="M772" s="127"/>
      <c r="N772" s="127"/>
      <c r="O772" s="127"/>
      <c r="P772" s="365"/>
      <c r="Q772" s="127"/>
      <c r="R772" s="127">
        <v>68</v>
      </c>
      <c r="S772" s="127"/>
      <c r="T772" s="358"/>
      <c r="U772" s="127"/>
      <c r="V772" s="127"/>
      <c r="W772" s="42"/>
      <c r="X772" s="42"/>
      <c r="Y772" s="367"/>
      <c r="Z772" s="128"/>
      <c r="AA772" s="42"/>
      <c r="AB772" s="42"/>
    </row>
    <row r="773" spans="3:28">
      <c r="C773" s="127"/>
      <c r="D773" s="354">
        <v>44244</v>
      </c>
      <c r="E773" s="421" t="s">
        <v>673</v>
      </c>
      <c r="F773" s="258"/>
      <c r="G773" s="358">
        <v>2229.7800000000002</v>
      </c>
      <c r="H773" s="127"/>
      <c r="I773" s="127"/>
      <c r="J773" s="127"/>
      <c r="K773" s="127"/>
      <c r="L773" s="127"/>
      <c r="M773" s="127"/>
      <c r="N773" s="127"/>
      <c r="O773" s="127"/>
      <c r="P773" s="365"/>
      <c r="Q773" s="127"/>
      <c r="R773" s="127"/>
      <c r="S773" s="127"/>
      <c r="T773" s="358"/>
      <c r="U773" s="127"/>
      <c r="V773" s="127"/>
      <c r="W773" s="42"/>
      <c r="X773" s="42"/>
      <c r="Y773" s="367"/>
      <c r="Z773" s="128"/>
      <c r="AA773" s="42"/>
      <c r="AB773" s="42"/>
    </row>
    <row r="774" spans="3:28">
      <c r="C774" s="127"/>
      <c r="D774" s="354">
        <v>44244</v>
      </c>
      <c r="E774" s="422" t="s">
        <v>1666</v>
      </c>
      <c r="F774" s="259"/>
      <c r="G774" s="234">
        <v>69.22</v>
      </c>
      <c r="H774" s="127"/>
      <c r="I774" s="127"/>
      <c r="J774" s="127"/>
      <c r="K774" s="127"/>
      <c r="L774" s="127"/>
      <c r="M774" s="127"/>
      <c r="N774" s="127"/>
      <c r="O774" s="127"/>
      <c r="P774" s="365"/>
      <c r="Q774" s="127"/>
      <c r="R774" s="127"/>
      <c r="S774" s="127"/>
      <c r="T774" s="358"/>
      <c r="U774" s="127"/>
      <c r="V774" s="127"/>
      <c r="W774" s="42"/>
      <c r="X774" s="42"/>
      <c r="Y774" s="367"/>
      <c r="Z774" s="128"/>
      <c r="AA774" s="42"/>
      <c r="AB774" s="42"/>
    </row>
    <row r="775" spans="3:28">
      <c r="C775" s="127"/>
      <c r="D775" s="354">
        <v>44244</v>
      </c>
      <c r="E775" s="421" t="s">
        <v>495</v>
      </c>
      <c r="F775" s="258">
        <v>1623</v>
      </c>
      <c r="G775" s="358"/>
      <c r="H775" s="127"/>
      <c r="I775" s="127"/>
      <c r="J775" s="127"/>
      <c r="K775" s="127"/>
      <c r="L775" s="127"/>
      <c r="M775" s="127"/>
      <c r="N775" s="127"/>
      <c r="O775" s="127"/>
      <c r="P775" s="365"/>
      <c r="Q775" s="127"/>
      <c r="R775" s="127"/>
      <c r="S775" s="127"/>
      <c r="T775" s="358"/>
      <c r="U775" s="127"/>
      <c r="V775" s="127"/>
      <c r="W775" s="42"/>
      <c r="X775" s="42"/>
      <c r="Y775" s="367"/>
      <c r="Z775" s="128"/>
      <c r="AA775" s="42"/>
      <c r="AB775" s="42"/>
    </row>
    <row r="776" spans="3:28">
      <c r="C776" s="127">
        <v>11.67</v>
      </c>
      <c r="D776" s="354">
        <v>44244</v>
      </c>
      <c r="E776" s="421" t="s">
        <v>1673</v>
      </c>
      <c r="F776" s="258"/>
      <c r="G776" s="358">
        <v>1530</v>
      </c>
      <c r="H776" s="127">
        <v>1540</v>
      </c>
      <c r="I776" s="127"/>
      <c r="J776" s="127"/>
      <c r="K776" s="127"/>
      <c r="L776" s="127"/>
      <c r="M776" s="127"/>
      <c r="N776" s="127"/>
      <c r="O776" s="127"/>
      <c r="P776" s="365"/>
      <c r="Q776" s="127"/>
      <c r="R776" s="127"/>
      <c r="S776" s="127"/>
      <c r="T776" s="358"/>
      <c r="U776" s="127"/>
      <c r="V776" s="127"/>
      <c r="W776" s="42"/>
      <c r="X776" s="42"/>
      <c r="Y776" s="367"/>
      <c r="Z776" s="128"/>
      <c r="AA776" s="42"/>
      <c r="AB776" s="42"/>
    </row>
    <row r="777" spans="3:28">
      <c r="C777" s="127"/>
      <c r="D777" s="354">
        <v>44244</v>
      </c>
      <c r="E777" s="421" t="s">
        <v>896</v>
      </c>
      <c r="F777" s="258"/>
      <c r="G777" s="358">
        <v>93</v>
      </c>
      <c r="H777" s="127"/>
      <c r="I777" s="127"/>
      <c r="J777" s="127"/>
      <c r="K777" s="127"/>
      <c r="L777" s="127"/>
      <c r="M777" s="127"/>
      <c r="N777" s="127"/>
      <c r="O777" s="127"/>
      <c r="P777" s="365"/>
      <c r="Q777" s="127"/>
      <c r="R777" s="127"/>
      <c r="S777" s="127"/>
      <c r="T777" s="358"/>
      <c r="U777" s="127"/>
      <c r="V777" s="127"/>
      <c r="W777" s="42"/>
      <c r="X777" s="42"/>
      <c r="Y777" s="367"/>
      <c r="Z777" s="128"/>
      <c r="AA777" s="42"/>
      <c r="AB777" s="42"/>
    </row>
    <row r="778" spans="3:28">
      <c r="C778" s="127"/>
      <c r="D778" s="354">
        <v>44244</v>
      </c>
      <c r="E778" s="421" t="s">
        <v>1667</v>
      </c>
      <c r="F778" s="361">
        <v>1665</v>
      </c>
      <c r="G778" s="358"/>
      <c r="H778" s="127"/>
      <c r="I778" s="127"/>
      <c r="J778" s="127"/>
      <c r="K778" s="127"/>
      <c r="L778" s="127"/>
      <c r="M778" s="127"/>
      <c r="N778" s="127"/>
      <c r="O778" s="127"/>
      <c r="P778" s="365"/>
      <c r="Q778" s="127"/>
      <c r="R778" s="127"/>
      <c r="S778" s="127"/>
      <c r="T778" s="358"/>
      <c r="U778" s="127"/>
      <c r="V778" s="127"/>
      <c r="W778" s="42"/>
      <c r="X778" s="42"/>
      <c r="Y778" s="367"/>
      <c r="Z778" s="128"/>
      <c r="AA778" s="42"/>
      <c r="AB778" s="42"/>
    </row>
    <row r="779" spans="3:28">
      <c r="C779" s="127"/>
      <c r="D779" s="354">
        <v>44244</v>
      </c>
      <c r="E779" s="421" t="s">
        <v>673</v>
      </c>
      <c r="F779" s="258"/>
      <c r="G779" s="358">
        <v>1623</v>
      </c>
      <c r="H779" s="127"/>
      <c r="I779" s="127"/>
      <c r="J779" s="127"/>
      <c r="K779" s="127"/>
      <c r="L779" s="127"/>
      <c r="M779" s="127"/>
      <c r="N779" s="127"/>
      <c r="O779" s="127"/>
      <c r="P779" s="365"/>
      <c r="Q779" s="127"/>
      <c r="R779" s="127"/>
      <c r="S779" s="127"/>
      <c r="T779" s="358"/>
      <c r="U779" s="127"/>
      <c r="V779" s="127"/>
      <c r="W779" s="42"/>
      <c r="X779" s="42"/>
      <c r="Y779" s="367"/>
      <c r="Z779" s="128"/>
      <c r="AA779" s="42"/>
      <c r="AB779" s="42"/>
    </row>
    <row r="780" spans="3:28">
      <c r="C780" s="127"/>
      <c r="D780" s="354">
        <v>44244</v>
      </c>
      <c r="E780" s="422" t="s">
        <v>1668</v>
      </c>
      <c r="F780" s="259"/>
      <c r="G780" s="234">
        <v>42</v>
      </c>
      <c r="H780" s="127"/>
      <c r="I780" s="127"/>
      <c r="J780" s="127"/>
      <c r="K780" s="127"/>
      <c r="L780" s="127"/>
      <c r="M780" s="127"/>
      <c r="N780" s="127"/>
      <c r="O780" s="127"/>
      <c r="P780" s="365"/>
      <c r="Q780" s="127"/>
      <c r="R780" s="127"/>
      <c r="S780" s="127"/>
      <c r="T780" s="358"/>
      <c r="U780" s="127"/>
      <c r="V780" s="127"/>
      <c r="W780" s="42"/>
      <c r="X780" s="42"/>
      <c r="Y780" s="367"/>
      <c r="Z780" s="128"/>
      <c r="AA780" s="42"/>
      <c r="AB780" s="42"/>
    </row>
    <row r="781" spans="3:28">
      <c r="C781" s="127"/>
      <c r="D781" s="354">
        <v>44249</v>
      </c>
      <c r="E781" s="421" t="s">
        <v>495</v>
      </c>
      <c r="F781" s="258">
        <v>1202.4100000000001</v>
      </c>
      <c r="G781" s="358"/>
      <c r="H781" s="127"/>
      <c r="I781" s="127"/>
      <c r="J781" s="127"/>
      <c r="K781" s="127"/>
      <c r="L781" s="127"/>
      <c r="M781" s="127"/>
      <c r="N781" s="127"/>
      <c r="O781" s="127"/>
      <c r="P781" s="365"/>
      <c r="Q781" s="127"/>
      <c r="R781" s="127"/>
      <c r="S781" s="127"/>
      <c r="T781" s="358"/>
      <c r="U781" s="127"/>
      <c r="V781" s="127"/>
      <c r="W781" s="42"/>
      <c r="X781" s="42"/>
      <c r="Y781" s="367"/>
      <c r="Z781" s="128"/>
      <c r="AA781" s="42"/>
      <c r="AB781" s="42"/>
    </row>
    <row r="782" spans="3:28">
      <c r="C782" s="127">
        <v>5.67</v>
      </c>
      <c r="D782" s="354">
        <v>44249</v>
      </c>
      <c r="E782" s="421" t="s">
        <v>1669</v>
      </c>
      <c r="F782" s="258"/>
      <c r="G782" s="358">
        <v>946</v>
      </c>
      <c r="H782" s="127">
        <v>946</v>
      </c>
      <c r="I782" s="127"/>
      <c r="J782" s="127"/>
      <c r="K782" s="127"/>
      <c r="L782" s="127"/>
      <c r="M782" s="127"/>
      <c r="N782" s="127"/>
      <c r="O782" s="127"/>
      <c r="P782" s="365"/>
      <c r="Q782" s="127"/>
      <c r="R782" s="127"/>
      <c r="S782" s="127"/>
      <c r="T782" s="358"/>
      <c r="U782" s="127"/>
      <c r="V782" s="127"/>
      <c r="W782" s="42"/>
      <c r="X782" s="42"/>
      <c r="Y782" s="367"/>
      <c r="Z782" s="128"/>
      <c r="AA782" s="42"/>
      <c r="AB782" s="42"/>
    </row>
    <row r="783" spans="3:28">
      <c r="C783" s="127"/>
      <c r="D783" s="354">
        <v>44249</v>
      </c>
      <c r="E783" s="421" t="s">
        <v>1511</v>
      </c>
      <c r="F783" s="258"/>
      <c r="G783" s="358">
        <v>4</v>
      </c>
      <c r="H783" s="127"/>
      <c r="I783" s="127"/>
      <c r="J783" s="127"/>
      <c r="K783" s="127"/>
      <c r="L783" s="127"/>
      <c r="M783" s="127"/>
      <c r="N783" s="127"/>
      <c r="O783" s="127"/>
      <c r="P783" s="365"/>
      <c r="Q783" s="127"/>
      <c r="R783" s="127"/>
      <c r="S783" s="127"/>
      <c r="T783" s="358"/>
      <c r="U783" s="127">
        <v>4</v>
      </c>
      <c r="V783" s="127"/>
      <c r="W783" s="42"/>
      <c r="X783" s="42"/>
      <c r="Y783" s="367"/>
      <c r="Z783" s="128"/>
      <c r="AA783" s="42"/>
      <c r="AB783" s="42"/>
    </row>
    <row r="784" spans="3:28">
      <c r="C784" s="127"/>
      <c r="D784" s="354">
        <v>44249</v>
      </c>
      <c r="E784" s="421" t="s">
        <v>1670</v>
      </c>
      <c r="F784" s="258"/>
      <c r="G784" s="358">
        <v>180.41</v>
      </c>
      <c r="H784" s="127"/>
      <c r="I784" s="127"/>
      <c r="J784" s="127"/>
      <c r="K784" s="127">
        <v>180.41</v>
      </c>
      <c r="L784" s="127"/>
      <c r="M784" s="127"/>
      <c r="N784" s="127"/>
      <c r="O784" s="127"/>
      <c r="P784" s="365"/>
      <c r="Q784" s="127"/>
      <c r="R784" s="127"/>
      <c r="S784" s="127"/>
      <c r="T784" s="358"/>
      <c r="U784" s="127"/>
      <c r="V784" s="127"/>
      <c r="W784" s="42"/>
      <c r="X784" s="42"/>
      <c r="Y784" s="367"/>
      <c r="Z784" s="128"/>
      <c r="AA784" s="42"/>
      <c r="AB784" s="42"/>
    </row>
    <row r="785" spans="3:28">
      <c r="C785" s="127"/>
      <c r="D785" s="354">
        <v>44249</v>
      </c>
      <c r="E785" s="421" t="s">
        <v>1494</v>
      </c>
      <c r="F785" s="258"/>
      <c r="G785" s="358">
        <v>1</v>
      </c>
      <c r="H785" s="127"/>
      <c r="I785" s="127"/>
      <c r="J785" s="127"/>
      <c r="K785" s="127"/>
      <c r="L785" s="127"/>
      <c r="M785" s="127"/>
      <c r="N785" s="127"/>
      <c r="O785" s="127"/>
      <c r="P785" s="365"/>
      <c r="Q785" s="127"/>
      <c r="R785" s="127"/>
      <c r="S785" s="127"/>
      <c r="T785" s="358"/>
      <c r="U785" s="127">
        <v>1</v>
      </c>
      <c r="V785" s="127"/>
      <c r="W785" s="42"/>
      <c r="X785" s="42"/>
      <c r="Y785" s="367"/>
      <c r="Z785" s="128"/>
      <c r="AA785" s="42"/>
      <c r="AB785" s="42"/>
    </row>
    <row r="786" spans="3:28">
      <c r="C786" s="127"/>
      <c r="D786" s="354">
        <v>44249</v>
      </c>
      <c r="E786" s="421" t="s">
        <v>896</v>
      </c>
      <c r="F786" s="258"/>
      <c r="G786" s="358">
        <v>71</v>
      </c>
      <c r="H786" s="127"/>
      <c r="I786" s="127"/>
      <c r="J786" s="127"/>
      <c r="K786" s="127"/>
      <c r="L786" s="127"/>
      <c r="M786" s="127"/>
      <c r="N786" s="127"/>
      <c r="O786" s="127"/>
      <c r="P786" s="365"/>
      <c r="Q786" s="127"/>
      <c r="R786" s="127"/>
      <c r="S786" s="127"/>
      <c r="T786" s="358"/>
      <c r="U786" s="127"/>
      <c r="V786" s="127"/>
      <c r="W786" s="42"/>
      <c r="X786" s="42"/>
      <c r="Y786" s="367"/>
      <c r="Z786" s="128"/>
      <c r="AA786" s="42"/>
      <c r="AB786" s="42"/>
    </row>
    <row r="787" spans="3:28">
      <c r="C787" s="127"/>
      <c r="D787" s="354">
        <v>44249</v>
      </c>
      <c r="E787" s="421" t="s">
        <v>1671</v>
      </c>
      <c r="F787" s="361">
        <v>1258</v>
      </c>
      <c r="G787" s="358"/>
      <c r="H787" s="127"/>
      <c r="I787" s="127"/>
      <c r="J787" s="127"/>
      <c r="K787" s="127"/>
      <c r="L787" s="127"/>
      <c r="M787" s="127"/>
      <c r="N787" s="127"/>
      <c r="O787" s="127"/>
      <c r="P787" s="365"/>
      <c r="Q787" s="127"/>
      <c r="R787" s="127"/>
      <c r="S787" s="127"/>
      <c r="T787" s="358"/>
      <c r="U787" s="127"/>
      <c r="V787" s="127"/>
      <c r="W787" s="42"/>
      <c r="X787" s="42"/>
      <c r="Y787" s="367"/>
      <c r="Z787" s="128"/>
      <c r="AA787" s="42"/>
      <c r="AB787" s="42"/>
    </row>
    <row r="788" spans="3:28">
      <c r="C788" s="127"/>
      <c r="D788" s="354">
        <v>44249</v>
      </c>
      <c r="E788" s="421" t="s">
        <v>673</v>
      </c>
      <c r="F788" s="258"/>
      <c r="G788" s="358">
        <v>1202.4100000000001</v>
      </c>
      <c r="H788" s="127"/>
      <c r="I788" s="127"/>
      <c r="J788" s="127"/>
      <c r="K788" s="127"/>
      <c r="L788" s="127"/>
      <c r="M788" s="127"/>
      <c r="N788" s="127"/>
      <c r="O788" s="127"/>
      <c r="P788" s="365"/>
      <c r="Q788" s="127"/>
      <c r="R788" s="127"/>
      <c r="S788" s="127"/>
      <c r="T788" s="358"/>
      <c r="U788" s="127"/>
      <c r="V788" s="127"/>
      <c r="W788" s="42"/>
      <c r="X788" s="42"/>
      <c r="Y788" s="367"/>
      <c r="Z788" s="128"/>
      <c r="AA788" s="42"/>
      <c r="AB788" s="42"/>
    </row>
    <row r="789" spans="3:28">
      <c r="C789" s="127"/>
      <c r="D789" s="354">
        <v>44249</v>
      </c>
      <c r="E789" s="422" t="s">
        <v>1672</v>
      </c>
      <c r="F789" s="259"/>
      <c r="G789" s="234">
        <v>55.59</v>
      </c>
      <c r="H789" s="127"/>
      <c r="I789" s="127"/>
      <c r="J789" s="127"/>
      <c r="K789" s="127"/>
      <c r="L789" s="127"/>
      <c r="M789" s="127"/>
      <c r="N789" s="127"/>
      <c r="O789" s="127"/>
      <c r="P789" s="365"/>
      <c r="Q789" s="127"/>
      <c r="R789" s="127"/>
      <c r="S789" s="127"/>
      <c r="T789" s="358"/>
      <c r="U789" s="127"/>
      <c r="V789" s="127"/>
      <c r="W789" s="42"/>
      <c r="X789" s="42"/>
      <c r="Y789" s="367"/>
      <c r="Z789" s="128"/>
      <c r="AA789" s="42"/>
      <c r="AB789" s="42"/>
    </row>
    <row r="790" spans="3:28">
      <c r="C790" s="127"/>
      <c r="D790" s="354">
        <v>44250</v>
      </c>
      <c r="E790" s="421" t="s">
        <v>495</v>
      </c>
      <c r="F790" s="258">
        <v>2700.23</v>
      </c>
      <c r="G790" s="358"/>
      <c r="H790" s="127"/>
      <c r="I790" s="127"/>
      <c r="J790" s="127"/>
      <c r="K790" s="127"/>
      <c r="L790" s="127"/>
      <c r="M790" s="127"/>
      <c r="N790" s="127"/>
      <c r="O790" s="127"/>
      <c r="P790" s="365"/>
      <c r="Q790" s="127"/>
      <c r="R790" s="127"/>
      <c r="S790" s="127"/>
      <c r="T790" s="358"/>
      <c r="U790" s="127"/>
      <c r="V790" s="127"/>
      <c r="W790" s="42"/>
      <c r="X790" s="42"/>
      <c r="Y790" s="367"/>
      <c r="Z790" s="128"/>
      <c r="AA790" s="42"/>
      <c r="AB790" s="42"/>
    </row>
    <row r="791" spans="3:28">
      <c r="C791" s="127">
        <v>2</v>
      </c>
      <c r="D791" s="354">
        <v>44250</v>
      </c>
      <c r="E791" s="421" t="s">
        <v>1674</v>
      </c>
      <c r="F791" s="258"/>
      <c r="G791" s="358">
        <v>652</v>
      </c>
      <c r="H791" s="127"/>
      <c r="I791" s="127"/>
      <c r="J791" s="127"/>
      <c r="K791" s="127"/>
      <c r="L791" s="127"/>
      <c r="M791" s="127">
        <v>652</v>
      </c>
      <c r="N791" s="127"/>
      <c r="O791" s="127"/>
      <c r="P791" s="365"/>
      <c r="Q791" s="127"/>
      <c r="R791" s="127"/>
      <c r="S791" s="127"/>
      <c r="T791" s="358"/>
      <c r="U791" s="127"/>
      <c r="V791" s="127"/>
      <c r="W791" s="42"/>
      <c r="X791" s="42"/>
      <c r="Y791" s="367"/>
      <c r="Z791" s="128"/>
      <c r="AA791" s="42"/>
      <c r="AB791" s="42"/>
    </row>
    <row r="792" spans="3:28">
      <c r="C792" s="127">
        <v>4</v>
      </c>
      <c r="D792" s="354">
        <v>44250</v>
      </c>
      <c r="E792" s="421" t="s">
        <v>2511</v>
      </c>
      <c r="F792" s="258"/>
      <c r="G792" s="358">
        <v>780</v>
      </c>
      <c r="H792" s="127">
        <v>780</v>
      </c>
      <c r="I792" s="127"/>
      <c r="J792" s="127"/>
      <c r="K792" s="127"/>
      <c r="L792" s="127"/>
      <c r="M792" s="127"/>
      <c r="N792" s="127"/>
      <c r="O792" s="127"/>
      <c r="P792" s="365"/>
      <c r="Q792" s="127"/>
      <c r="R792" s="127"/>
      <c r="S792" s="127"/>
      <c r="T792" s="358"/>
      <c r="U792" s="127"/>
      <c r="V792" s="127"/>
      <c r="W792" s="42"/>
      <c r="X792" s="42"/>
      <c r="Y792" s="367"/>
      <c r="Z792" s="128"/>
      <c r="AA792" s="42"/>
      <c r="AB792" s="42"/>
    </row>
    <row r="793" spans="3:28">
      <c r="C793" s="127"/>
      <c r="D793" s="354">
        <v>44250</v>
      </c>
      <c r="E793" s="421" t="s">
        <v>1511</v>
      </c>
      <c r="F793" s="258"/>
      <c r="G793" s="358">
        <v>4</v>
      </c>
      <c r="H793" s="127"/>
      <c r="I793" s="127"/>
      <c r="J793" s="127"/>
      <c r="K793" s="127"/>
      <c r="L793" s="127"/>
      <c r="M793" s="127"/>
      <c r="N793" s="127"/>
      <c r="O793" s="127"/>
      <c r="P793" s="365"/>
      <c r="Q793" s="127"/>
      <c r="R793" s="127"/>
      <c r="S793" s="127"/>
      <c r="T793" s="358"/>
      <c r="U793" s="127">
        <v>4</v>
      </c>
      <c r="V793" s="127"/>
      <c r="W793" s="42"/>
      <c r="X793" s="42"/>
      <c r="Y793" s="367"/>
      <c r="Z793" s="128"/>
      <c r="AA793" s="42"/>
      <c r="AB793" s="42"/>
    </row>
    <row r="794" spans="3:28">
      <c r="C794" s="127"/>
      <c r="D794" s="354">
        <v>44250</v>
      </c>
      <c r="E794" s="421" t="s">
        <v>1167</v>
      </c>
      <c r="F794" s="258"/>
      <c r="G794" s="358">
        <v>1159.23</v>
      </c>
      <c r="H794" s="127"/>
      <c r="I794" s="127"/>
      <c r="J794" s="127"/>
      <c r="K794" s="127">
        <v>1159.23</v>
      </c>
      <c r="L794" s="127"/>
      <c r="M794" s="127"/>
      <c r="N794" s="127"/>
      <c r="O794" s="127"/>
      <c r="P794" s="365"/>
      <c r="Q794" s="127"/>
      <c r="R794" s="127"/>
      <c r="S794" s="127"/>
      <c r="T794" s="358"/>
      <c r="U794" s="127"/>
      <c r="V794" s="127"/>
      <c r="W794" s="42"/>
      <c r="X794" s="42"/>
      <c r="Y794" s="367"/>
      <c r="Z794" s="128"/>
      <c r="AA794" s="42"/>
      <c r="AB794" s="42"/>
    </row>
    <row r="795" spans="3:28">
      <c r="C795" s="127"/>
      <c r="D795" s="354">
        <v>44250</v>
      </c>
      <c r="E795" s="421" t="s">
        <v>1494</v>
      </c>
      <c r="F795" s="258"/>
      <c r="G795" s="358">
        <v>1</v>
      </c>
      <c r="H795" s="127"/>
      <c r="I795" s="127"/>
      <c r="J795" s="127"/>
      <c r="K795" s="127"/>
      <c r="L795" s="127"/>
      <c r="M795" s="127"/>
      <c r="N795" s="127"/>
      <c r="O795" s="127"/>
      <c r="P795" s="365"/>
      <c r="Q795" s="127"/>
      <c r="R795" s="127"/>
      <c r="S795" s="127"/>
      <c r="T795" s="358"/>
      <c r="U795" s="127">
        <v>1</v>
      </c>
      <c r="V795" s="127"/>
      <c r="W795" s="42"/>
      <c r="X795" s="42"/>
      <c r="Y795" s="367"/>
      <c r="Z795" s="128"/>
      <c r="AA795" s="42"/>
      <c r="AB795" s="42"/>
    </row>
    <row r="796" spans="3:28">
      <c r="C796" s="127"/>
      <c r="D796" s="354">
        <v>44250</v>
      </c>
      <c r="E796" s="421" t="s">
        <v>896</v>
      </c>
      <c r="F796" s="258"/>
      <c r="G796" s="358">
        <v>104</v>
      </c>
      <c r="H796" s="127"/>
      <c r="I796" s="127"/>
      <c r="J796" s="127"/>
      <c r="K796" s="127"/>
      <c r="L796" s="127"/>
      <c r="M796" s="127"/>
      <c r="N796" s="127"/>
      <c r="O796" s="127"/>
      <c r="P796" s="365"/>
      <c r="Q796" s="127"/>
      <c r="R796" s="127">
        <v>104</v>
      </c>
      <c r="S796" s="127"/>
      <c r="T796" s="358"/>
      <c r="U796" s="127"/>
      <c r="V796" s="127"/>
      <c r="W796" s="42"/>
      <c r="X796" s="42"/>
      <c r="Y796" s="367"/>
      <c r="Z796" s="128"/>
      <c r="AA796" s="42"/>
      <c r="AB796" s="42"/>
    </row>
    <row r="797" spans="3:28">
      <c r="C797" s="127"/>
      <c r="D797" s="354">
        <v>44250</v>
      </c>
      <c r="E797" s="421" t="s">
        <v>1675</v>
      </c>
      <c r="F797" s="361">
        <v>2866</v>
      </c>
      <c r="G797" s="358"/>
      <c r="H797" s="127"/>
      <c r="I797" s="127"/>
      <c r="J797" s="127"/>
      <c r="K797" s="127"/>
      <c r="L797" s="127"/>
      <c r="M797" s="127"/>
      <c r="N797" s="127"/>
      <c r="O797" s="127"/>
      <c r="P797" s="365"/>
      <c r="Q797" s="127"/>
      <c r="R797" s="127"/>
      <c r="S797" s="127"/>
      <c r="T797" s="358"/>
      <c r="U797" s="127"/>
      <c r="V797" s="127"/>
      <c r="W797" s="42"/>
      <c r="X797" s="42"/>
      <c r="Y797" s="367"/>
      <c r="Z797" s="128"/>
      <c r="AA797" s="42"/>
      <c r="AB797" s="42"/>
    </row>
    <row r="798" spans="3:28">
      <c r="C798" s="127"/>
      <c r="D798" s="354">
        <v>44250</v>
      </c>
      <c r="E798" s="421" t="s">
        <v>1480</v>
      </c>
      <c r="F798" s="258"/>
      <c r="G798" s="358">
        <v>77</v>
      </c>
      <c r="H798" s="127"/>
      <c r="I798" s="127"/>
      <c r="J798" s="127"/>
      <c r="K798" s="127"/>
      <c r="L798" s="127"/>
      <c r="M798" s="127"/>
      <c r="N798" s="127"/>
      <c r="O798" s="127"/>
      <c r="P798" s="365"/>
      <c r="Q798" s="127"/>
      <c r="R798" s="127">
        <v>77</v>
      </c>
      <c r="S798" s="127"/>
      <c r="T798" s="358"/>
      <c r="U798" s="127"/>
      <c r="V798" s="127"/>
      <c r="W798" s="42"/>
      <c r="X798" s="42"/>
      <c r="Y798" s="367"/>
      <c r="Z798" s="128"/>
      <c r="AA798" s="42"/>
      <c r="AB798" s="42"/>
    </row>
    <row r="799" spans="3:28">
      <c r="C799" s="127"/>
      <c r="D799" s="354">
        <v>44250</v>
      </c>
      <c r="E799" s="421" t="s">
        <v>673</v>
      </c>
      <c r="F799" s="258"/>
      <c r="G799" s="358">
        <v>2700.23</v>
      </c>
      <c r="H799" s="127"/>
      <c r="I799" s="127"/>
      <c r="J799" s="127"/>
      <c r="K799" s="127"/>
      <c r="L799" s="127"/>
      <c r="M799" s="127"/>
      <c r="N799" s="127"/>
      <c r="O799" s="127"/>
      <c r="P799" s="365"/>
      <c r="Q799" s="127"/>
      <c r="R799" s="127"/>
      <c r="S799" s="127"/>
      <c r="T799" s="358"/>
      <c r="U799" s="127"/>
      <c r="V799" s="127"/>
      <c r="W799" s="42"/>
      <c r="X799" s="42"/>
      <c r="Y799" s="367"/>
      <c r="Z799" s="128"/>
      <c r="AA799" s="42"/>
      <c r="AB799" s="42"/>
    </row>
    <row r="800" spans="3:28">
      <c r="C800" s="127"/>
      <c r="D800" s="354">
        <v>44250</v>
      </c>
      <c r="E800" s="422" t="s">
        <v>1676</v>
      </c>
      <c r="F800" s="259"/>
      <c r="G800" s="234">
        <v>88.77</v>
      </c>
      <c r="H800" s="127"/>
      <c r="I800" s="127"/>
      <c r="J800" s="127"/>
      <c r="K800" s="127"/>
      <c r="L800" s="127"/>
      <c r="M800" s="127"/>
      <c r="N800" s="127"/>
      <c r="O800" s="127"/>
      <c r="P800" s="365"/>
      <c r="Q800" s="127"/>
      <c r="R800" s="127"/>
      <c r="S800" s="127"/>
      <c r="T800" s="358"/>
      <c r="U800" s="127"/>
      <c r="V800" s="127"/>
      <c r="W800" s="42"/>
      <c r="X800" s="42"/>
      <c r="Y800" s="367"/>
      <c r="Z800" s="128"/>
      <c r="AA800" s="42"/>
      <c r="AB800" s="42"/>
    </row>
    <row r="801" spans="3:28">
      <c r="C801" s="127"/>
      <c r="D801" s="354">
        <v>44250</v>
      </c>
      <c r="E801" s="421" t="s">
        <v>495</v>
      </c>
      <c r="F801" s="258">
        <v>1049</v>
      </c>
      <c r="G801" s="358"/>
      <c r="H801" s="127"/>
      <c r="I801" s="127"/>
      <c r="J801" s="127"/>
      <c r="K801" s="127"/>
      <c r="L801" s="127"/>
      <c r="M801" s="127"/>
      <c r="N801" s="127"/>
      <c r="O801" s="127"/>
      <c r="P801" s="365"/>
      <c r="Q801" s="127"/>
      <c r="R801" s="127"/>
      <c r="S801" s="127"/>
      <c r="T801" s="358"/>
      <c r="U801" s="127"/>
      <c r="V801" s="127"/>
      <c r="W801" s="42"/>
      <c r="X801" s="42"/>
      <c r="Y801" s="367"/>
      <c r="Z801" s="128"/>
      <c r="AA801" s="42"/>
      <c r="AB801" s="42"/>
    </row>
    <row r="802" spans="3:28">
      <c r="C802" s="127">
        <v>5</v>
      </c>
      <c r="D802" s="354">
        <v>44251</v>
      </c>
      <c r="E802" s="421" t="s">
        <v>2412</v>
      </c>
      <c r="F802" s="258"/>
      <c r="G802" s="358">
        <v>1049</v>
      </c>
      <c r="H802" s="127"/>
      <c r="I802" s="127"/>
      <c r="J802" s="127"/>
      <c r="K802" s="127"/>
      <c r="L802" s="127"/>
      <c r="M802" s="127"/>
      <c r="N802" s="127"/>
      <c r="O802" s="127"/>
      <c r="P802" s="365"/>
      <c r="Q802" s="127">
        <v>1049</v>
      </c>
      <c r="R802" s="127"/>
      <c r="S802" s="127"/>
      <c r="T802" s="358"/>
      <c r="U802" s="127"/>
      <c r="V802" s="127"/>
      <c r="W802" s="42"/>
      <c r="X802" s="42"/>
      <c r="Y802" s="367"/>
      <c r="Z802" s="128"/>
      <c r="AA802" s="42"/>
      <c r="AB802" s="42"/>
    </row>
    <row r="803" spans="3:28">
      <c r="C803" s="127"/>
      <c r="D803" s="354">
        <v>44251</v>
      </c>
      <c r="E803" s="421" t="s">
        <v>1677</v>
      </c>
      <c r="F803" s="361">
        <v>1105</v>
      </c>
      <c r="G803" s="358"/>
      <c r="H803" s="127"/>
      <c r="I803" s="127"/>
      <c r="J803" s="127"/>
      <c r="K803" s="127"/>
      <c r="L803" s="127"/>
      <c r="M803" s="127"/>
      <c r="N803" s="127"/>
      <c r="O803" s="127"/>
      <c r="P803" s="365"/>
      <c r="Q803" s="127"/>
      <c r="R803" s="127"/>
      <c r="S803" s="127"/>
      <c r="T803" s="358"/>
      <c r="U803" s="127"/>
      <c r="V803" s="127"/>
      <c r="W803" s="42"/>
      <c r="X803" s="42"/>
      <c r="Y803" s="367"/>
      <c r="Z803" s="128"/>
      <c r="AA803" s="42"/>
      <c r="AB803" s="42"/>
    </row>
    <row r="804" spans="3:28">
      <c r="C804" s="127"/>
      <c r="D804" s="354">
        <v>44251</v>
      </c>
      <c r="E804" s="421" t="s">
        <v>673</v>
      </c>
      <c r="F804" s="258"/>
      <c r="G804" s="358">
        <v>1049</v>
      </c>
      <c r="H804" s="127"/>
      <c r="I804" s="127"/>
      <c r="J804" s="127"/>
      <c r="K804" s="127"/>
      <c r="L804" s="127"/>
      <c r="M804" s="127"/>
      <c r="N804" s="127"/>
      <c r="O804" s="127"/>
      <c r="P804" s="365"/>
      <c r="Q804" s="127"/>
      <c r="R804" s="127"/>
      <c r="S804" s="127"/>
      <c r="T804" s="358"/>
      <c r="U804" s="127"/>
      <c r="V804" s="127"/>
      <c r="W804" s="42"/>
      <c r="X804" s="42"/>
      <c r="Y804" s="367"/>
      <c r="Z804" s="128"/>
      <c r="AA804" s="42"/>
      <c r="AB804" s="42"/>
    </row>
    <row r="805" spans="3:28">
      <c r="C805" s="127"/>
      <c r="D805" s="354">
        <v>44251</v>
      </c>
      <c r="E805" s="422" t="s">
        <v>1678</v>
      </c>
      <c r="F805" s="259"/>
      <c r="G805" s="234">
        <v>56</v>
      </c>
      <c r="H805" s="127"/>
      <c r="I805" s="127"/>
      <c r="J805" s="127"/>
      <c r="K805" s="127"/>
      <c r="L805" s="127"/>
      <c r="M805" s="127"/>
      <c r="N805" s="127"/>
      <c r="O805" s="127"/>
      <c r="P805" s="365"/>
      <c r="Q805" s="127"/>
      <c r="R805" s="127"/>
      <c r="S805" s="127"/>
      <c r="T805" s="358"/>
      <c r="U805" s="127"/>
      <c r="V805" s="127"/>
      <c r="W805" s="42"/>
      <c r="X805" s="42"/>
      <c r="Y805" s="367"/>
      <c r="Z805" s="128"/>
      <c r="AA805" s="42"/>
      <c r="AB805" s="42"/>
    </row>
    <row r="806" spans="3:28">
      <c r="C806" s="127"/>
      <c r="D806" s="354">
        <v>44253</v>
      </c>
      <c r="E806" s="421" t="s">
        <v>495</v>
      </c>
      <c r="F806" s="258">
        <v>2274.31</v>
      </c>
      <c r="G806" s="358"/>
      <c r="H806" s="127"/>
      <c r="I806" s="127"/>
      <c r="J806" s="127"/>
      <c r="K806" s="127"/>
      <c r="L806" s="127"/>
      <c r="M806" s="127"/>
      <c r="N806" s="127"/>
      <c r="O806" s="127"/>
      <c r="P806" s="365"/>
      <c r="Q806" s="127"/>
      <c r="R806" s="127"/>
      <c r="S806" s="127"/>
      <c r="T806" s="358"/>
      <c r="U806" s="127"/>
      <c r="V806" s="127"/>
      <c r="W806" s="42"/>
      <c r="X806" s="42"/>
      <c r="Y806" s="367"/>
      <c r="Z806" s="128"/>
      <c r="AA806" s="42"/>
      <c r="AB806" s="42"/>
    </row>
    <row r="807" spans="3:28">
      <c r="C807" s="127"/>
      <c r="D807" s="354">
        <v>44253</v>
      </c>
      <c r="E807" s="421" t="s">
        <v>669</v>
      </c>
      <c r="F807" s="258">
        <v>107</v>
      </c>
      <c r="H807" s="127"/>
      <c r="I807" s="127"/>
      <c r="J807" s="127"/>
      <c r="K807" s="127"/>
      <c r="L807" s="127"/>
      <c r="M807" s="127"/>
      <c r="N807" s="127"/>
      <c r="O807" s="127"/>
      <c r="P807" s="365"/>
      <c r="Q807" s="127"/>
      <c r="R807" s="127"/>
      <c r="S807" s="127"/>
      <c r="T807" s="358"/>
      <c r="U807" s="127"/>
      <c r="V807" s="127"/>
      <c r="W807" s="42"/>
      <c r="X807" s="42"/>
      <c r="Y807" s="367"/>
      <c r="Z807" s="128"/>
      <c r="AA807" s="42"/>
      <c r="AB807" s="42"/>
    </row>
    <row r="808" spans="3:28">
      <c r="C808" s="127"/>
      <c r="D808" s="354">
        <v>44253</v>
      </c>
      <c r="E808" s="421" t="s">
        <v>1679</v>
      </c>
      <c r="F808" s="258"/>
      <c r="G808" s="358">
        <v>431</v>
      </c>
      <c r="H808" s="127"/>
      <c r="I808" s="127"/>
      <c r="J808" s="127"/>
      <c r="K808" s="127"/>
      <c r="L808" s="127"/>
      <c r="M808" s="127"/>
      <c r="N808" s="127">
        <v>431</v>
      </c>
      <c r="O808" s="127"/>
      <c r="P808" s="365"/>
      <c r="Q808" s="127"/>
      <c r="R808" s="127"/>
      <c r="S808" s="127"/>
      <c r="T808" s="358"/>
      <c r="U808" s="127"/>
      <c r="V808" s="127"/>
      <c r="W808" s="42"/>
      <c r="X808" s="42"/>
      <c r="Y808" s="367"/>
      <c r="Z808" s="128"/>
      <c r="AA808" s="42"/>
      <c r="AB808" s="42"/>
    </row>
    <row r="809" spans="3:28">
      <c r="C809" s="127"/>
      <c r="D809" s="354">
        <v>44253</v>
      </c>
      <c r="E809" s="421" t="s">
        <v>1680</v>
      </c>
      <c r="F809" s="258"/>
      <c r="G809" s="358">
        <v>1796.31</v>
      </c>
      <c r="H809" s="127"/>
      <c r="I809" s="127"/>
      <c r="J809" s="127"/>
      <c r="K809" s="127">
        <v>1796.31</v>
      </c>
      <c r="L809" s="127"/>
      <c r="M809" s="127"/>
      <c r="N809" s="127"/>
      <c r="O809" s="127"/>
      <c r="P809" s="365"/>
      <c r="Q809" s="127"/>
      <c r="R809" s="127"/>
      <c r="S809" s="127"/>
      <c r="T809" s="358"/>
      <c r="U809" s="127"/>
      <c r="V809" s="127"/>
      <c r="W809" s="42"/>
      <c r="X809" s="42"/>
      <c r="Y809" s="367"/>
      <c r="Z809" s="128"/>
      <c r="AA809" s="42"/>
      <c r="AB809" s="42"/>
    </row>
    <row r="810" spans="3:28">
      <c r="C810" s="127"/>
      <c r="D810" s="354">
        <v>44253</v>
      </c>
      <c r="E810" s="421" t="s">
        <v>1681</v>
      </c>
      <c r="F810" s="258"/>
      <c r="G810" s="358">
        <v>47</v>
      </c>
      <c r="H810" s="127"/>
      <c r="I810" s="127"/>
      <c r="J810" s="127"/>
      <c r="K810" s="127"/>
      <c r="L810" s="127"/>
      <c r="M810" s="127"/>
      <c r="N810" s="127"/>
      <c r="O810" s="127"/>
      <c r="P810" s="365"/>
      <c r="Q810" s="127"/>
      <c r="R810" s="127">
        <v>47</v>
      </c>
      <c r="S810" s="127"/>
      <c r="T810" s="358"/>
      <c r="U810" s="127"/>
      <c r="V810" s="127"/>
      <c r="W810" s="42"/>
      <c r="X810" s="42"/>
      <c r="Y810" s="367"/>
      <c r="Z810" s="128"/>
      <c r="AA810" s="42"/>
      <c r="AB810" s="42"/>
    </row>
    <row r="811" spans="3:28">
      <c r="C811" s="127"/>
      <c r="D811" s="354">
        <v>44253</v>
      </c>
      <c r="E811" s="421" t="s">
        <v>1682</v>
      </c>
      <c r="F811" s="258"/>
      <c r="G811" s="358">
        <v>56</v>
      </c>
      <c r="H811" s="127"/>
      <c r="I811" s="127"/>
      <c r="J811" s="127"/>
      <c r="K811" s="127"/>
      <c r="L811" s="127"/>
      <c r="M811" s="127"/>
      <c r="N811" s="127"/>
      <c r="O811" s="127"/>
      <c r="P811" s="365"/>
      <c r="Q811" s="127"/>
      <c r="R811" s="127"/>
      <c r="S811" s="127"/>
      <c r="T811" s="358"/>
      <c r="U811" s="127"/>
      <c r="V811" s="127">
        <v>56</v>
      </c>
      <c r="W811" s="42"/>
      <c r="X811" s="42"/>
      <c r="Y811" s="367"/>
      <c r="Z811" s="128"/>
      <c r="AA811" s="42"/>
      <c r="AB811" s="42"/>
    </row>
    <row r="812" spans="3:28">
      <c r="C812" s="127"/>
      <c r="D812" s="354">
        <v>44253</v>
      </c>
      <c r="E812" s="421" t="s">
        <v>1683</v>
      </c>
      <c r="F812" s="258"/>
      <c r="G812" s="358">
        <v>51</v>
      </c>
      <c r="H812" s="127"/>
      <c r="I812" s="127"/>
      <c r="J812" s="127"/>
      <c r="K812" s="127"/>
      <c r="L812" s="127"/>
      <c r="M812" s="127"/>
      <c r="N812" s="127"/>
      <c r="O812" s="127"/>
      <c r="P812" s="365"/>
      <c r="Q812" s="127"/>
      <c r="R812" s="127"/>
      <c r="S812" s="127"/>
      <c r="T812" s="358"/>
      <c r="U812" s="127"/>
      <c r="V812" s="127">
        <v>51</v>
      </c>
      <c r="W812" s="42"/>
      <c r="X812" s="42"/>
      <c r="Y812" s="367"/>
      <c r="Z812" s="128"/>
      <c r="AA812" s="42"/>
      <c r="AB812" s="42"/>
    </row>
    <row r="813" spans="3:28">
      <c r="C813" s="127"/>
      <c r="D813" s="354">
        <v>44253</v>
      </c>
      <c r="E813" s="421" t="s">
        <v>1684</v>
      </c>
      <c r="F813" s="361">
        <v>2517</v>
      </c>
      <c r="G813" s="358"/>
      <c r="H813" s="127"/>
      <c r="I813" s="127"/>
      <c r="J813" s="127"/>
      <c r="K813" s="127"/>
      <c r="L813" s="127"/>
      <c r="M813" s="127"/>
      <c r="N813" s="127"/>
      <c r="O813" s="127"/>
      <c r="P813" s="365"/>
      <c r="Q813" s="127"/>
      <c r="R813" s="127"/>
      <c r="S813" s="127"/>
      <c r="T813" s="358"/>
      <c r="U813" s="127"/>
      <c r="V813" s="127"/>
      <c r="W813" s="42"/>
      <c r="X813" s="42"/>
      <c r="Y813" s="367"/>
      <c r="Z813" s="128"/>
      <c r="AA813" s="42"/>
      <c r="AB813" s="42"/>
    </row>
    <row r="814" spans="3:28">
      <c r="C814" s="127"/>
      <c r="D814" s="354">
        <v>44253</v>
      </c>
      <c r="E814" s="421" t="s">
        <v>673</v>
      </c>
      <c r="F814" s="258"/>
      <c r="G814" s="358">
        <v>2274.31</v>
      </c>
      <c r="H814" s="127"/>
      <c r="I814" s="127"/>
      <c r="J814" s="127"/>
      <c r="K814" s="127"/>
      <c r="L814" s="127"/>
      <c r="M814" s="127"/>
      <c r="N814" s="127"/>
      <c r="O814" s="127"/>
      <c r="P814" s="365"/>
      <c r="Q814" s="127"/>
      <c r="R814" s="127"/>
      <c r="S814" s="127"/>
      <c r="T814" s="358"/>
      <c r="U814" s="127"/>
      <c r="V814" s="127"/>
      <c r="W814" s="42"/>
      <c r="X814" s="42"/>
      <c r="Y814" s="367"/>
      <c r="Z814" s="128"/>
      <c r="AA814" s="42"/>
      <c r="AB814" s="42"/>
    </row>
    <row r="815" spans="3:28">
      <c r="C815" s="127"/>
      <c r="D815" s="354">
        <v>44253</v>
      </c>
      <c r="E815" s="422" t="s">
        <v>674</v>
      </c>
      <c r="F815" s="259"/>
      <c r="G815" s="234">
        <v>107</v>
      </c>
      <c r="H815" s="127"/>
      <c r="I815" s="127"/>
      <c r="J815" s="127"/>
      <c r="K815" s="127"/>
      <c r="L815" s="127"/>
      <c r="M815" s="127"/>
      <c r="N815" s="127"/>
      <c r="O815" s="127"/>
      <c r="P815" s="365"/>
      <c r="Q815" s="127"/>
      <c r="R815" s="127"/>
      <c r="S815" s="127"/>
      <c r="T815" s="358"/>
      <c r="U815" s="127"/>
      <c r="V815" s="127"/>
      <c r="W815" s="42"/>
      <c r="X815" s="42"/>
      <c r="Y815" s="367"/>
      <c r="Z815" s="128"/>
      <c r="AA815" s="42"/>
      <c r="AB815" s="42"/>
    </row>
    <row r="816" spans="3:28">
      <c r="C816" s="127"/>
      <c r="D816" s="354">
        <v>44253</v>
      </c>
      <c r="E816" s="422" t="s">
        <v>1685</v>
      </c>
      <c r="F816" s="259"/>
      <c r="G816" s="234">
        <v>135.69</v>
      </c>
      <c r="H816" s="127"/>
      <c r="I816" s="127"/>
      <c r="J816" s="127"/>
      <c r="K816" s="127"/>
      <c r="L816" s="127"/>
      <c r="M816" s="127"/>
      <c r="N816" s="127"/>
      <c r="O816" s="127"/>
      <c r="P816" s="365"/>
      <c r="Q816" s="127"/>
      <c r="R816" s="127"/>
      <c r="S816" s="127"/>
      <c r="T816" s="358"/>
      <c r="U816" s="127"/>
      <c r="V816" s="127"/>
      <c r="W816" s="42"/>
      <c r="X816" s="42"/>
      <c r="Y816" s="367"/>
      <c r="Z816" s="128"/>
      <c r="AA816" s="42"/>
      <c r="AB816" s="42"/>
    </row>
    <row r="817" spans="3:28">
      <c r="C817" s="234"/>
      <c r="D817" s="355">
        <v>44256</v>
      </c>
      <c r="E817" s="422" t="s">
        <v>495</v>
      </c>
      <c r="F817" s="259">
        <v>2943.34</v>
      </c>
      <c r="G817" s="234"/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3"/>
      <c r="X817" s="233"/>
      <c r="Y817" s="369"/>
      <c r="Z817" s="233"/>
      <c r="AA817" s="233"/>
      <c r="AB817" s="42"/>
    </row>
    <row r="818" spans="3:28">
      <c r="C818" s="234">
        <v>6</v>
      </c>
      <c r="D818" s="355">
        <v>44256</v>
      </c>
      <c r="E818" s="422" t="s">
        <v>2158</v>
      </c>
      <c r="F818" s="259"/>
      <c r="G818" s="234">
        <v>1420</v>
      </c>
      <c r="H818" s="234">
        <v>1420</v>
      </c>
      <c r="I818" s="234"/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3"/>
      <c r="X818" s="233"/>
      <c r="Y818" s="369"/>
      <c r="Z818" s="233"/>
      <c r="AA818" s="233"/>
      <c r="AB818" s="42"/>
    </row>
    <row r="819" spans="3:28">
      <c r="C819" s="234"/>
      <c r="D819" s="355">
        <v>44256</v>
      </c>
      <c r="E819" s="422" t="s">
        <v>1511</v>
      </c>
      <c r="F819" s="259"/>
      <c r="G819" s="234">
        <v>8</v>
      </c>
      <c r="H819" s="234"/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>
        <v>8</v>
      </c>
      <c r="V819" s="234"/>
      <c r="W819" s="233"/>
      <c r="X819" s="233"/>
      <c r="Y819" s="369"/>
      <c r="Z819" s="233"/>
      <c r="AA819" s="233"/>
      <c r="AB819" s="42"/>
    </row>
    <row r="820" spans="3:28">
      <c r="C820" s="234"/>
      <c r="D820" s="355">
        <v>44256</v>
      </c>
      <c r="E820" s="422" t="s">
        <v>1698</v>
      </c>
      <c r="F820" s="259"/>
      <c r="G820" s="234">
        <v>1433.34</v>
      </c>
      <c r="H820" s="234"/>
      <c r="I820" s="234"/>
      <c r="J820" s="234"/>
      <c r="K820" s="234">
        <v>1433.34</v>
      </c>
      <c r="L820" s="234"/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3"/>
      <c r="X820" s="233"/>
      <c r="Y820" s="369"/>
      <c r="Z820" s="233"/>
      <c r="AA820" s="233"/>
      <c r="AB820" s="42"/>
    </row>
    <row r="821" spans="3:28">
      <c r="C821" s="234"/>
      <c r="D821" s="355">
        <v>44256</v>
      </c>
      <c r="E821" s="422" t="s">
        <v>1494</v>
      </c>
      <c r="F821" s="259"/>
      <c r="G821" s="234">
        <v>1</v>
      </c>
      <c r="H821" s="234"/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>
        <v>1</v>
      </c>
      <c r="V821" s="234"/>
      <c r="W821" s="233"/>
      <c r="X821" s="233"/>
      <c r="Y821" s="369"/>
      <c r="Z821" s="233"/>
      <c r="AA821" s="233"/>
      <c r="AB821" s="42"/>
    </row>
    <row r="822" spans="3:28">
      <c r="C822" s="234"/>
      <c r="D822" s="355">
        <v>44256</v>
      </c>
      <c r="E822" s="422" t="s">
        <v>896</v>
      </c>
      <c r="F822" s="259"/>
      <c r="G822" s="234">
        <v>81</v>
      </c>
      <c r="H822" s="234"/>
      <c r="I822" s="234"/>
      <c r="J822" s="234"/>
      <c r="K822" s="234"/>
      <c r="L822" s="234"/>
      <c r="M822" s="234"/>
      <c r="N822" s="234"/>
      <c r="O822" s="234"/>
      <c r="P822" s="234"/>
      <c r="Q822" s="234"/>
      <c r="R822" s="234">
        <v>81</v>
      </c>
      <c r="S822" s="234"/>
      <c r="T822" s="234"/>
      <c r="U822" s="234"/>
      <c r="V822" s="234"/>
      <c r="W822" s="233"/>
      <c r="X822" s="233"/>
      <c r="Y822" s="369"/>
      <c r="Z822" s="233"/>
      <c r="AA822" s="233"/>
      <c r="AB822" s="42"/>
    </row>
    <row r="823" spans="3:28">
      <c r="C823" s="234"/>
      <c r="D823" s="355">
        <v>44256</v>
      </c>
      <c r="E823" s="422" t="s">
        <v>1699</v>
      </c>
      <c r="F823" s="259">
        <v>3156</v>
      </c>
      <c r="G823" s="234"/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3"/>
      <c r="X823" s="233"/>
      <c r="Y823" s="369"/>
      <c r="Z823" s="233"/>
      <c r="AA823" s="233"/>
      <c r="AB823" s="42"/>
    </row>
    <row r="824" spans="3:28">
      <c r="C824" s="234"/>
      <c r="D824" s="355">
        <v>44256</v>
      </c>
      <c r="E824" s="422" t="s">
        <v>1480</v>
      </c>
      <c r="F824" s="259"/>
      <c r="G824" s="234">
        <v>83</v>
      </c>
      <c r="H824" s="234"/>
      <c r="I824" s="234"/>
      <c r="J824" s="234"/>
      <c r="K824" s="234"/>
      <c r="L824" s="234"/>
      <c r="M824" s="234"/>
      <c r="N824" s="234"/>
      <c r="O824" s="234"/>
      <c r="P824" s="234"/>
      <c r="Q824" s="234"/>
      <c r="R824" s="234">
        <v>83</v>
      </c>
      <c r="S824" s="234"/>
      <c r="T824" s="234"/>
      <c r="U824" s="234"/>
      <c r="V824" s="234"/>
      <c r="W824" s="233"/>
      <c r="X824" s="233"/>
      <c r="Y824" s="369"/>
      <c r="Z824" s="233"/>
      <c r="AA824" s="233"/>
      <c r="AB824" s="42"/>
    </row>
    <row r="825" spans="3:28">
      <c r="C825" s="234"/>
      <c r="D825" s="355">
        <v>44256</v>
      </c>
      <c r="E825" s="422" t="s">
        <v>673</v>
      </c>
      <c r="F825" s="259"/>
      <c r="G825" s="234">
        <v>2943.34</v>
      </c>
      <c r="H825" s="234"/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3"/>
      <c r="X825" s="233"/>
      <c r="Y825" s="369"/>
      <c r="Z825" s="233"/>
      <c r="AA825" s="233"/>
      <c r="AB825" s="42"/>
    </row>
    <row r="826" spans="3:28">
      <c r="C826" s="234"/>
      <c r="D826" s="355">
        <v>44256</v>
      </c>
      <c r="E826" s="422" t="s">
        <v>1700</v>
      </c>
      <c r="F826" s="259"/>
      <c r="G826" s="234">
        <v>129.66</v>
      </c>
      <c r="H826" s="234"/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3"/>
      <c r="X826" s="233"/>
      <c r="Y826" s="369"/>
      <c r="Z826" s="233"/>
      <c r="AA826" s="233"/>
      <c r="AB826" s="42"/>
    </row>
    <row r="827" spans="3:28">
      <c r="C827" s="234"/>
      <c r="D827" s="355">
        <v>44260</v>
      </c>
      <c r="E827" s="422" t="s">
        <v>495</v>
      </c>
      <c r="F827" s="259">
        <v>4326.22</v>
      </c>
      <c r="G827" s="234"/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3"/>
      <c r="X827" s="233"/>
      <c r="Y827" s="369"/>
      <c r="Z827" s="233"/>
      <c r="AA827" s="233"/>
      <c r="AB827" s="42"/>
    </row>
    <row r="828" spans="3:28">
      <c r="C828" s="234"/>
      <c r="D828" s="355">
        <v>44260</v>
      </c>
      <c r="E828" s="422" t="s">
        <v>669</v>
      </c>
      <c r="F828" s="259">
        <v>35</v>
      </c>
      <c r="G828" s="234"/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3"/>
      <c r="X828" s="233"/>
      <c r="Y828" s="369"/>
      <c r="Z828" s="233"/>
      <c r="AA828" s="233"/>
      <c r="AB828" s="42"/>
    </row>
    <row r="829" spans="3:28">
      <c r="C829" s="234"/>
      <c r="D829" s="355">
        <v>44260</v>
      </c>
      <c r="E829" s="422" t="s">
        <v>1701</v>
      </c>
      <c r="F829" s="259"/>
      <c r="G829" s="234">
        <v>710.22</v>
      </c>
      <c r="H829" s="234"/>
      <c r="I829" s="234"/>
      <c r="J829" s="234"/>
      <c r="K829" s="234">
        <v>710.22</v>
      </c>
      <c r="L829" s="234"/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3"/>
      <c r="X829" s="233"/>
      <c r="Y829" s="369"/>
      <c r="Z829" s="233"/>
      <c r="AA829" s="233"/>
      <c r="AB829" s="42"/>
    </row>
    <row r="830" spans="3:28">
      <c r="C830" s="234"/>
      <c r="D830" s="355">
        <v>44260</v>
      </c>
      <c r="E830" s="422" t="s">
        <v>819</v>
      </c>
      <c r="F830" s="259"/>
      <c r="G830" s="234">
        <v>1</v>
      </c>
      <c r="H830" s="234"/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>
        <v>1</v>
      </c>
      <c r="V830" s="234"/>
      <c r="W830" s="233"/>
      <c r="X830" s="233"/>
      <c r="Y830" s="369"/>
      <c r="Z830" s="233"/>
      <c r="AA830" s="233"/>
      <c r="AB830" s="42"/>
    </row>
    <row r="831" spans="3:28">
      <c r="C831" s="234"/>
      <c r="D831" s="355">
        <v>44260</v>
      </c>
      <c r="E831" s="422" t="s">
        <v>1702</v>
      </c>
      <c r="F831" s="259"/>
      <c r="G831" s="234">
        <v>335</v>
      </c>
      <c r="H831" s="234"/>
      <c r="I831" s="234"/>
      <c r="J831" s="234">
        <v>335</v>
      </c>
      <c r="K831" s="234"/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3"/>
      <c r="X831" s="233"/>
      <c r="Y831" s="369"/>
      <c r="Z831" s="233"/>
      <c r="AA831" s="233"/>
      <c r="AB831" s="42"/>
    </row>
    <row r="832" spans="3:28">
      <c r="C832" s="234">
        <v>6</v>
      </c>
      <c r="D832" s="355">
        <v>44260</v>
      </c>
      <c r="E832" s="422" t="s">
        <v>2158</v>
      </c>
      <c r="F832" s="259"/>
      <c r="G832" s="234">
        <v>1558</v>
      </c>
      <c r="H832" s="234">
        <v>1558</v>
      </c>
      <c r="I832" s="234"/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3"/>
      <c r="X832" s="233"/>
      <c r="Y832" s="369"/>
      <c r="Z832" s="233"/>
      <c r="AA832" s="233"/>
      <c r="AB832" s="42"/>
    </row>
    <row r="833" spans="3:28">
      <c r="C833" s="234"/>
      <c r="D833" s="355">
        <v>44260</v>
      </c>
      <c r="E833" s="422" t="s">
        <v>1511</v>
      </c>
      <c r="F833" s="259"/>
      <c r="G833" s="234">
        <v>8</v>
      </c>
      <c r="H833" s="234"/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>
        <v>8</v>
      </c>
      <c r="V833" s="234"/>
      <c r="W833" s="233"/>
      <c r="X833" s="233"/>
      <c r="Y833" s="369"/>
      <c r="Z833" s="233"/>
      <c r="AA833" s="233"/>
      <c r="AB833" s="42"/>
    </row>
    <row r="834" spans="3:28">
      <c r="C834" s="234">
        <v>4.7300000000000004</v>
      </c>
      <c r="D834" s="355">
        <v>44260</v>
      </c>
      <c r="E834" s="422" t="s">
        <v>1703</v>
      </c>
      <c r="F834" s="259"/>
      <c r="G834" s="234">
        <v>1605</v>
      </c>
      <c r="H834" s="234"/>
      <c r="I834" s="234"/>
      <c r="J834" s="234"/>
      <c r="K834" s="234"/>
      <c r="L834" s="234"/>
      <c r="M834" s="234"/>
      <c r="N834" s="234">
        <v>1605</v>
      </c>
      <c r="O834" s="234"/>
      <c r="P834" s="234"/>
      <c r="Q834" s="234"/>
      <c r="R834" s="234"/>
      <c r="S834" s="234"/>
      <c r="T834" s="234"/>
      <c r="U834" s="234"/>
      <c r="V834" s="234"/>
      <c r="W834" s="233"/>
      <c r="X834" s="233"/>
      <c r="Y834" s="369"/>
      <c r="Z834" s="233"/>
      <c r="AA834" s="233"/>
      <c r="AB834" s="42"/>
    </row>
    <row r="835" spans="3:28">
      <c r="C835" s="234"/>
      <c r="D835" s="355">
        <v>44260</v>
      </c>
      <c r="E835" s="422" t="s">
        <v>1704</v>
      </c>
      <c r="F835" s="259"/>
      <c r="G835" s="234">
        <v>64</v>
      </c>
      <c r="H835" s="234"/>
      <c r="I835" s="234"/>
      <c r="J835" s="234"/>
      <c r="K835" s="234"/>
      <c r="L835" s="234"/>
      <c r="M835" s="234"/>
      <c r="N835" s="234"/>
      <c r="O835" s="234"/>
      <c r="P835" s="234"/>
      <c r="Q835" s="234"/>
      <c r="R835" s="234">
        <v>64</v>
      </c>
      <c r="S835" s="234"/>
      <c r="T835" s="234"/>
      <c r="U835" s="234"/>
      <c r="V835" s="234"/>
      <c r="W835" s="233"/>
      <c r="X835" s="233"/>
      <c r="Y835" s="369"/>
      <c r="Z835" s="233"/>
      <c r="AA835" s="233"/>
      <c r="AB835" s="42"/>
    </row>
    <row r="836" spans="3:28">
      <c r="C836" s="234"/>
      <c r="D836" s="355">
        <v>44260</v>
      </c>
      <c r="E836" s="422" t="s">
        <v>896</v>
      </c>
      <c r="F836" s="259"/>
      <c r="G836" s="234">
        <v>80</v>
      </c>
      <c r="H836" s="234"/>
      <c r="I836" s="234"/>
      <c r="J836" s="234"/>
      <c r="K836" s="234"/>
      <c r="L836" s="234"/>
      <c r="M836" s="234"/>
      <c r="N836" s="234"/>
      <c r="O836" s="234"/>
      <c r="P836" s="234"/>
      <c r="Q836" s="234"/>
      <c r="R836" s="234">
        <v>80</v>
      </c>
      <c r="S836" s="234"/>
      <c r="T836" s="234"/>
      <c r="U836" s="234"/>
      <c r="V836" s="234"/>
      <c r="W836" s="233"/>
      <c r="X836" s="233"/>
      <c r="Y836" s="369"/>
      <c r="Z836" s="233"/>
      <c r="AA836" s="233"/>
      <c r="AB836" s="42"/>
    </row>
    <row r="837" spans="3:28">
      <c r="C837" s="234"/>
      <c r="D837" s="355">
        <v>44260</v>
      </c>
      <c r="E837" s="422" t="s">
        <v>1705</v>
      </c>
      <c r="F837" s="259">
        <v>4768</v>
      </c>
      <c r="G837" s="234"/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3"/>
      <c r="X837" s="233"/>
      <c r="Y837" s="369"/>
      <c r="Z837" s="233"/>
      <c r="AA837" s="233"/>
      <c r="AB837" s="42"/>
    </row>
    <row r="838" spans="3:28">
      <c r="C838" s="234"/>
      <c r="D838" s="355">
        <v>44260</v>
      </c>
      <c r="E838" s="422" t="s">
        <v>1480</v>
      </c>
      <c r="F838" s="259"/>
      <c r="G838" s="234">
        <v>136</v>
      </c>
      <c r="H838" s="234"/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3"/>
      <c r="X838" s="233"/>
      <c r="Y838" s="369"/>
      <c r="Z838" s="233"/>
      <c r="AA838" s="233"/>
      <c r="AB838" s="42"/>
    </row>
    <row r="839" spans="3:28">
      <c r="C839" s="234"/>
      <c r="D839" s="355">
        <v>44260</v>
      </c>
      <c r="E839" s="422" t="s">
        <v>673</v>
      </c>
      <c r="F839" s="259"/>
      <c r="G839" s="234">
        <v>4326.22</v>
      </c>
      <c r="H839" s="234"/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3"/>
      <c r="X839" s="233"/>
      <c r="Y839" s="369"/>
      <c r="Z839" s="233"/>
      <c r="AA839" s="233"/>
      <c r="AB839" s="42"/>
    </row>
    <row r="840" spans="3:28">
      <c r="C840" s="234"/>
      <c r="D840" s="355">
        <v>44260</v>
      </c>
      <c r="E840" s="422" t="s">
        <v>674</v>
      </c>
      <c r="F840" s="259"/>
      <c r="G840" s="234">
        <v>35</v>
      </c>
      <c r="H840" s="234"/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3"/>
      <c r="X840" s="233"/>
      <c r="Y840" s="369"/>
      <c r="Z840" s="233"/>
      <c r="AA840" s="233"/>
      <c r="AB840" s="42"/>
    </row>
    <row r="841" spans="3:28">
      <c r="C841" s="234"/>
      <c r="D841" s="355">
        <v>44260</v>
      </c>
      <c r="E841" s="422" t="s">
        <v>1706</v>
      </c>
      <c r="F841" s="259"/>
      <c r="G841" s="234">
        <v>270.77999999999997</v>
      </c>
      <c r="H841" s="234"/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3"/>
      <c r="X841" s="233"/>
      <c r="Y841" s="369"/>
      <c r="Z841" s="233"/>
      <c r="AA841" s="233"/>
      <c r="AB841" s="42"/>
    </row>
    <row r="842" spans="3:28">
      <c r="C842" s="355"/>
      <c r="D842" s="355">
        <v>44267</v>
      </c>
      <c r="E842" s="422" t="s">
        <v>495</v>
      </c>
      <c r="F842" s="259">
        <v>671</v>
      </c>
      <c r="G842" s="234"/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3"/>
      <c r="X842" s="233"/>
      <c r="Y842" s="369"/>
      <c r="Z842" s="233"/>
      <c r="AA842" s="233"/>
      <c r="AB842" s="42"/>
    </row>
    <row r="843" spans="3:28">
      <c r="C843" s="234">
        <v>2</v>
      </c>
      <c r="D843" s="355">
        <v>44267</v>
      </c>
      <c r="E843" s="422" t="s">
        <v>2534</v>
      </c>
      <c r="F843" s="259"/>
      <c r="G843" s="234">
        <v>670</v>
      </c>
      <c r="H843" s="234"/>
      <c r="I843" s="234"/>
      <c r="J843" s="234"/>
      <c r="K843" s="234">
        <v>670</v>
      </c>
      <c r="L843" s="234"/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3"/>
      <c r="X843" s="233"/>
      <c r="Y843" s="369"/>
      <c r="Z843" s="233"/>
      <c r="AA843" s="233"/>
      <c r="AB843" s="42"/>
    </row>
    <row r="844" spans="3:28">
      <c r="C844" s="234"/>
      <c r="D844" s="355">
        <v>44267</v>
      </c>
      <c r="E844" s="422" t="s">
        <v>1707</v>
      </c>
      <c r="F844" s="259"/>
      <c r="G844" s="234">
        <v>1</v>
      </c>
      <c r="H844" s="234"/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>
        <v>1</v>
      </c>
      <c r="V844" s="234"/>
      <c r="W844" s="233"/>
      <c r="X844" s="233"/>
      <c r="Y844" s="369"/>
      <c r="Z844" s="233"/>
      <c r="AA844" s="233"/>
      <c r="AB844" s="42"/>
    </row>
    <row r="845" spans="3:28">
      <c r="C845" s="234"/>
      <c r="D845" s="355">
        <v>44267</v>
      </c>
      <c r="E845" s="422" t="s">
        <v>1708</v>
      </c>
      <c r="F845" s="259">
        <v>744</v>
      </c>
      <c r="G845" s="234"/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3"/>
      <c r="X845" s="233"/>
      <c r="Y845" s="369"/>
      <c r="Z845" s="233"/>
      <c r="AA845" s="233"/>
      <c r="AB845" s="42"/>
    </row>
    <row r="846" spans="3:28">
      <c r="C846" s="234"/>
      <c r="D846" s="355">
        <v>44267</v>
      </c>
      <c r="E846" s="422" t="s">
        <v>1480</v>
      </c>
      <c r="F846" s="259"/>
      <c r="G846" s="234">
        <v>35</v>
      </c>
      <c r="H846" s="234"/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3"/>
      <c r="X846" s="233"/>
      <c r="Y846" s="369"/>
      <c r="Z846" s="233"/>
      <c r="AA846" s="233"/>
      <c r="AB846" s="42"/>
    </row>
    <row r="847" spans="3:28">
      <c r="C847" s="234"/>
      <c r="D847" s="355">
        <v>44267</v>
      </c>
      <c r="E847" s="422" t="s">
        <v>673</v>
      </c>
      <c r="F847" s="259"/>
      <c r="G847" s="234">
        <v>671</v>
      </c>
      <c r="H847" s="234"/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3"/>
      <c r="X847" s="233"/>
      <c r="Y847" s="369"/>
      <c r="Z847" s="233"/>
      <c r="AA847" s="233"/>
      <c r="AB847" s="42"/>
    </row>
    <row r="848" spans="3:28">
      <c r="C848" s="234"/>
      <c r="D848" s="355">
        <v>44267</v>
      </c>
      <c r="E848" s="422" t="s">
        <v>1709</v>
      </c>
      <c r="F848" s="259"/>
      <c r="G848" s="234">
        <v>38</v>
      </c>
      <c r="H848" s="234"/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3"/>
      <c r="X848" s="233"/>
      <c r="Y848" s="369"/>
      <c r="Z848" s="233"/>
      <c r="AA848" s="233"/>
      <c r="AB848" s="42"/>
    </row>
    <row r="849" spans="3:28">
      <c r="C849" s="234"/>
      <c r="D849" s="355">
        <v>44264</v>
      </c>
      <c r="E849" s="422" t="s">
        <v>495</v>
      </c>
      <c r="F849" s="259">
        <v>1330</v>
      </c>
      <c r="G849" s="234"/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3"/>
      <c r="X849" s="233"/>
      <c r="Y849" s="369"/>
      <c r="Z849" s="233"/>
      <c r="AA849" s="233"/>
      <c r="AB849" s="42"/>
    </row>
    <row r="850" spans="3:28">
      <c r="C850" s="234"/>
      <c r="D850" s="355">
        <v>44264</v>
      </c>
      <c r="E850" s="422" t="s">
        <v>1710</v>
      </c>
      <c r="F850" s="259"/>
      <c r="G850" s="234">
        <v>1350</v>
      </c>
      <c r="H850" s="234"/>
      <c r="I850" s="234"/>
      <c r="J850" s="234"/>
      <c r="K850" s="234"/>
      <c r="L850" s="234"/>
      <c r="M850" s="234">
        <v>1350</v>
      </c>
      <c r="N850" s="234"/>
      <c r="O850" s="234"/>
      <c r="P850" s="234"/>
      <c r="Q850" s="234"/>
      <c r="R850" s="234"/>
      <c r="S850" s="234"/>
      <c r="T850" s="234"/>
      <c r="U850" s="234"/>
      <c r="V850" s="234"/>
      <c r="W850" s="233"/>
      <c r="X850" s="233"/>
      <c r="Y850" s="369"/>
      <c r="Z850" s="233"/>
      <c r="AA850" s="233"/>
      <c r="AB850" s="42"/>
    </row>
    <row r="851" spans="3:28">
      <c r="C851" s="234"/>
      <c r="D851" s="355">
        <v>44264</v>
      </c>
      <c r="E851" s="422" t="s">
        <v>1711</v>
      </c>
      <c r="F851" s="259">
        <v>1497</v>
      </c>
      <c r="G851" s="234"/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3"/>
      <c r="X851" s="233"/>
      <c r="Y851" s="369"/>
      <c r="Z851" s="233"/>
      <c r="AA851" s="233"/>
      <c r="AB851" s="42"/>
    </row>
    <row r="852" spans="3:28">
      <c r="C852" s="234"/>
      <c r="D852" s="355">
        <v>44264</v>
      </c>
      <c r="E852" s="422" t="s">
        <v>673</v>
      </c>
      <c r="F852" s="259"/>
      <c r="G852" s="234">
        <v>1330</v>
      </c>
      <c r="H852" s="234"/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3"/>
      <c r="X852" s="233"/>
      <c r="Y852" s="369"/>
      <c r="Z852" s="233"/>
      <c r="AA852" s="233"/>
      <c r="AB852" s="42"/>
    </row>
    <row r="853" spans="3:28">
      <c r="C853" s="234"/>
      <c r="D853" s="355">
        <v>44264</v>
      </c>
      <c r="E853" s="422" t="s">
        <v>1712</v>
      </c>
      <c r="F853" s="259"/>
      <c r="G853" s="234">
        <v>147</v>
      </c>
      <c r="H853" s="234"/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3"/>
      <c r="X853" s="233"/>
      <c r="Y853" s="369"/>
      <c r="Z853" s="233"/>
      <c r="AA853" s="233"/>
      <c r="AB853" s="42"/>
    </row>
    <row r="854" spans="3:28">
      <c r="C854" s="234"/>
      <c r="D854" s="355">
        <v>44272</v>
      </c>
      <c r="E854" s="422" t="s">
        <v>495</v>
      </c>
      <c r="F854" s="259">
        <v>266.77999999999997</v>
      </c>
      <c r="G854" s="234"/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3"/>
      <c r="X854" s="233"/>
      <c r="Y854" s="369"/>
      <c r="Z854" s="233"/>
      <c r="AA854" s="233"/>
      <c r="AB854" s="42"/>
    </row>
    <row r="855" spans="3:28">
      <c r="C855" s="234">
        <v>1</v>
      </c>
      <c r="D855" s="355">
        <v>44272</v>
      </c>
      <c r="E855" s="422" t="s">
        <v>2417</v>
      </c>
      <c r="F855" s="259"/>
      <c r="G855" s="234">
        <v>265.77999999999997</v>
      </c>
      <c r="H855" s="234">
        <v>265.77999999999997</v>
      </c>
      <c r="I855" s="234"/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3"/>
      <c r="X855" s="233"/>
      <c r="Y855" s="369"/>
      <c r="Z855" s="233"/>
      <c r="AA855" s="233"/>
      <c r="AB855" s="42"/>
    </row>
    <row r="856" spans="3:28">
      <c r="C856" s="234"/>
      <c r="D856" s="355">
        <v>44272</v>
      </c>
      <c r="E856" s="422" t="s">
        <v>819</v>
      </c>
      <c r="F856" s="259"/>
      <c r="G856" s="234">
        <v>1</v>
      </c>
      <c r="H856" s="234"/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>
        <v>1</v>
      </c>
      <c r="V856" s="234"/>
      <c r="W856" s="233"/>
      <c r="X856" s="233"/>
      <c r="Y856" s="369"/>
      <c r="Z856" s="233"/>
      <c r="AA856" s="233"/>
      <c r="AB856" s="42"/>
    </row>
    <row r="857" spans="3:28">
      <c r="C857" s="234"/>
      <c r="D857" s="355">
        <v>44272</v>
      </c>
      <c r="E857" s="422" t="s">
        <v>1699</v>
      </c>
      <c r="F857" s="259">
        <v>295</v>
      </c>
      <c r="G857" s="234"/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3"/>
      <c r="X857" s="233"/>
      <c r="Y857" s="369"/>
      <c r="Z857" s="233"/>
      <c r="AA857" s="233"/>
      <c r="AB857" s="42"/>
    </row>
    <row r="858" spans="3:28">
      <c r="C858" s="234"/>
      <c r="D858" s="355">
        <v>44272</v>
      </c>
      <c r="E858" s="422" t="s">
        <v>673</v>
      </c>
      <c r="F858" s="259"/>
      <c r="G858" s="234">
        <v>266.77999999999997</v>
      </c>
      <c r="H858" s="234"/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3"/>
      <c r="X858" s="233"/>
      <c r="Y858" s="369"/>
      <c r="Z858" s="233"/>
      <c r="AA858" s="233"/>
      <c r="AB858" s="42"/>
    </row>
    <row r="859" spans="3:28">
      <c r="C859" s="234"/>
      <c r="D859" s="355">
        <v>44272</v>
      </c>
      <c r="E859" s="422" t="s">
        <v>1700</v>
      </c>
      <c r="F859" s="259"/>
      <c r="G859" s="234">
        <v>28.22</v>
      </c>
      <c r="H859" s="234"/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3"/>
      <c r="X859" s="233"/>
      <c r="Y859" s="369"/>
      <c r="Z859" s="233"/>
      <c r="AA859" s="233"/>
      <c r="AB859" s="42"/>
    </row>
    <row r="860" spans="3:28">
      <c r="C860" s="234"/>
      <c r="D860" s="355">
        <v>44278</v>
      </c>
      <c r="E860" s="422" t="s">
        <v>495</v>
      </c>
      <c r="F860" s="259">
        <v>200</v>
      </c>
      <c r="G860" s="234"/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3"/>
      <c r="X860" s="233"/>
      <c r="Y860" s="369"/>
      <c r="Z860" s="233"/>
      <c r="AA860" s="233"/>
      <c r="AB860" s="42"/>
    </row>
    <row r="861" spans="3:28">
      <c r="C861" s="234"/>
      <c r="D861" s="355">
        <v>44278</v>
      </c>
      <c r="E861" s="422" t="s">
        <v>1713</v>
      </c>
      <c r="F861" s="259"/>
      <c r="G861" s="234">
        <v>200</v>
      </c>
      <c r="H861" s="234"/>
      <c r="I861" s="234"/>
      <c r="J861" s="234">
        <v>200</v>
      </c>
      <c r="K861" s="234"/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3"/>
      <c r="X861" s="233"/>
      <c r="Y861" s="369"/>
      <c r="Z861" s="233"/>
      <c r="AA861" s="233"/>
      <c r="AB861" s="42"/>
    </row>
    <row r="862" spans="3:28">
      <c r="C862" s="234"/>
      <c r="D862" s="355">
        <v>44278</v>
      </c>
      <c r="E862" s="422" t="s">
        <v>1671</v>
      </c>
      <c r="F862" s="259">
        <v>243</v>
      </c>
      <c r="G862" s="234"/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3"/>
      <c r="X862" s="233"/>
      <c r="Y862" s="369"/>
      <c r="Z862" s="233"/>
      <c r="AA862" s="233"/>
      <c r="AB862" s="42"/>
    </row>
    <row r="863" spans="3:28">
      <c r="C863" s="234"/>
      <c r="D863" s="355">
        <v>44278</v>
      </c>
      <c r="E863" s="422" t="s">
        <v>673</v>
      </c>
      <c r="F863" s="259"/>
      <c r="G863" s="234">
        <v>200</v>
      </c>
      <c r="H863" s="234"/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3"/>
      <c r="X863" s="233"/>
      <c r="Y863" s="369"/>
      <c r="Z863" s="233"/>
      <c r="AA863" s="233"/>
      <c r="AB863" s="42"/>
    </row>
    <row r="864" spans="3:28">
      <c r="C864" s="234"/>
      <c r="D864" s="355">
        <v>44278</v>
      </c>
      <c r="E864" s="422" t="s">
        <v>1672</v>
      </c>
      <c r="F864" s="259"/>
      <c r="G864" s="234">
        <v>43</v>
      </c>
      <c r="H864" s="234"/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3"/>
      <c r="X864" s="233"/>
      <c r="Y864" s="369"/>
      <c r="Z864" s="233"/>
      <c r="AA864" s="233"/>
      <c r="AB864" s="42"/>
    </row>
    <row r="865" spans="3:28">
      <c r="C865" s="234"/>
      <c r="D865" s="355">
        <v>44279</v>
      </c>
      <c r="E865" s="422" t="s">
        <v>495</v>
      </c>
      <c r="F865" s="259">
        <v>3083</v>
      </c>
      <c r="G865" s="234"/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3"/>
      <c r="X865" s="233"/>
      <c r="Y865" s="369"/>
      <c r="Z865" s="233"/>
      <c r="AA865" s="233"/>
      <c r="AB865" s="42"/>
    </row>
    <row r="866" spans="3:28">
      <c r="C866" s="234"/>
      <c r="D866" s="355">
        <v>44279</v>
      </c>
      <c r="E866" s="422" t="s">
        <v>669</v>
      </c>
      <c r="F866" s="259">
        <v>4</v>
      </c>
      <c r="G866" s="234"/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3"/>
      <c r="X866" s="233"/>
      <c r="Y866" s="369"/>
      <c r="Z866" s="233"/>
      <c r="AA866" s="233"/>
      <c r="AB866" s="42"/>
    </row>
    <row r="867" spans="3:28">
      <c r="C867" s="234"/>
      <c r="D867" s="355">
        <v>44279</v>
      </c>
      <c r="E867" s="422" t="s">
        <v>1714</v>
      </c>
      <c r="F867" s="259"/>
      <c r="G867" s="234">
        <v>176</v>
      </c>
      <c r="H867" s="234"/>
      <c r="I867" s="234"/>
      <c r="J867" s="234"/>
      <c r="K867" s="234"/>
      <c r="L867" s="234">
        <v>176</v>
      </c>
      <c r="M867" s="234"/>
      <c r="N867" s="234"/>
      <c r="O867" s="234"/>
      <c r="P867" s="234"/>
      <c r="Q867" s="234"/>
      <c r="R867" s="234"/>
      <c r="S867" s="234"/>
      <c r="T867" s="234"/>
      <c r="U867" s="234"/>
      <c r="V867" s="234"/>
      <c r="W867" s="233"/>
      <c r="X867" s="233"/>
      <c r="Y867" s="369"/>
      <c r="Z867" s="233"/>
      <c r="AA867" s="233"/>
      <c r="AB867" s="42"/>
    </row>
    <row r="868" spans="3:28">
      <c r="C868" s="234"/>
      <c r="D868" s="355">
        <v>44279</v>
      </c>
      <c r="E868" s="422" t="s">
        <v>1715</v>
      </c>
      <c r="F868" s="259"/>
      <c r="G868" s="234">
        <v>1820</v>
      </c>
      <c r="H868" s="234"/>
      <c r="I868" s="234"/>
      <c r="J868" s="234"/>
      <c r="K868" s="234"/>
      <c r="L868" s="234"/>
      <c r="M868" s="234">
        <v>1820</v>
      </c>
      <c r="N868" s="234"/>
      <c r="O868" s="234"/>
      <c r="P868" s="234"/>
      <c r="Q868" s="234"/>
      <c r="R868" s="234"/>
      <c r="S868" s="234"/>
      <c r="T868" s="234"/>
      <c r="U868" s="234"/>
      <c r="V868" s="234"/>
      <c r="W868" s="233"/>
      <c r="X868" s="233"/>
      <c r="Y868" s="369"/>
      <c r="Z868" s="233"/>
      <c r="AA868" s="233"/>
      <c r="AB868" s="42"/>
    </row>
    <row r="869" spans="3:28">
      <c r="C869" s="234"/>
      <c r="D869" s="355">
        <v>44279</v>
      </c>
      <c r="E869" s="422" t="s">
        <v>1717</v>
      </c>
      <c r="F869" s="259"/>
      <c r="G869" s="234">
        <v>1013</v>
      </c>
      <c r="H869" s="234"/>
      <c r="I869" s="234"/>
      <c r="J869" s="234"/>
      <c r="K869" s="234">
        <v>1013</v>
      </c>
      <c r="L869" s="234"/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3"/>
      <c r="X869" s="233"/>
      <c r="Y869" s="369"/>
      <c r="Z869" s="233"/>
      <c r="AA869" s="233"/>
      <c r="AB869" s="42"/>
    </row>
    <row r="870" spans="3:28">
      <c r="C870" s="234"/>
      <c r="D870" s="355">
        <v>44279</v>
      </c>
      <c r="E870" s="422" t="s">
        <v>819</v>
      </c>
      <c r="F870" s="259"/>
      <c r="G870" s="234">
        <v>1</v>
      </c>
      <c r="H870" s="234"/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>
        <v>1</v>
      </c>
      <c r="V870" s="234"/>
      <c r="W870" s="233"/>
      <c r="X870" s="233"/>
      <c r="Y870" s="369"/>
      <c r="Z870" s="233"/>
      <c r="AA870" s="233"/>
      <c r="AB870" s="42"/>
    </row>
    <row r="871" spans="3:28">
      <c r="C871" s="234"/>
      <c r="D871" s="355">
        <v>44279</v>
      </c>
      <c r="E871" s="422" t="s">
        <v>896</v>
      </c>
      <c r="F871" s="259"/>
      <c r="G871" s="234">
        <v>77</v>
      </c>
      <c r="H871" s="234"/>
      <c r="I871" s="234"/>
      <c r="J871" s="234"/>
      <c r="K871" s="234"/>
      <c r="L871" s="234"/>
      <c r="M871" s="234"/>
      <c r="N871" s="234"/>
      <c r="O871" s="234"/>
      <c r="P871" s="234"/>
      <c r="Q871" s="234"/>
      <c r="R871" s="234">
        <v>77</v>
      </c>
      <c r="S871" s="234"/>
      <c r="T871" s="234"/>
      <c r="U871" s="234"/>
      <c r="V871" s="234"/>
      <c r="W871" s="233"/>
      <c r="X871" s="233"/>
      <c r="Y871" s="369"/>
      <c r="Z871" s="233"/>
      <c r="AA871" s="233"/>
      <c r="AB871" s="42"/>
    </row>
    <row r="872" spans="3:28">
      <c r="C872" s="234"/>
      <c r="D872" s="355">
        <v>44279</v>
      </c>
      <c r="E872" s="422" t="s">
        <v>1716</v>
      </c>
      <c r="F872" s="259">
        <v>3304</v>
      </c>
      <c r="G872" s="234"/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3"/>
      <c r="X872" s="233"/>
      <c r="Y872" s="369"/>
      <c r="Z872" s="233"/>
      <c r="AA872" s="233"/>
      <c r="AB872" s="42"/>
    </row>
    <row r="873" spans="3:28">
      <c r="C873" s="234"/>
      <c r="D873" s="355">
        <v>44279</v>
      </c>
      <c r="E873" s="422" t="s">
        <v>1480</v>
      </c>
      <c r="F873" s="259"/>
      <c r="G873" s="234">
        <v>86</v>
      </c>
      <c r="H873" s="234"/>
      <c r="I873" s="234"/>
      <c r="J873" s="234"/>
      <c r="K873" s="234"/>
      <c r="L873" s="234"/>
      <c r="M873" s="234"/>
      <c r="N873" s="234"/>
      <c r="O873" s="234"/>
      <c r="P873" s="234"/>
      <c r="Q873" s="234"/>
      <c r="R873" s="234">
        <v>86</v>
      </c>
      <c r="S873" s="234"/>
      <c r="T873" s="234"/>
      <c r="U873" s="234"/>
      <c r="V873" s="234"/>
      <c r="W873" s="233"/>
      <c r="X873" s="233"/>
      <c r="Y873" s="369"/>
      <c r="Z873" s="233"/>
      <c r="AA873" s="233"/>
      <c r="AB873" s="42"/>
    </row>
    <row r="874" spans="3:28">
      <c r="C874" s="234"/>
      <c r="D874" s="355">
        <v>44279</v>
      </c>
      <c r="E874" s="422" t="s">
        <v>673</v>
      </c>
      <c r="F874" s="259"/>
      <c r="G874" s="234">
        <v>3083</v>
      </c>
      <c r="H874" s="234"/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3"/>
      <c r="X874" s="233"/>
      <c r="Y874" s="369"/>
      <c r="Z874" s="233"/>
      <c r="AA874" s="233"/>
      <c r="AB874" s="42"/>
    </row>
    <row r="875" spans="3:28">
      <c r="C875" s="234"/>
      <c r="D875" s="355">
        <v>44279</v>
      </c>
      <c r="E875" s="422" t="s">
        <v>674</v>
      </c>
      <c r="F875" s="259"/>
      <c r="G875" s="234">
        <v>4</v>
      </c>
      <c r="H875" s="234"/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3"/>
      <c r="X875" s="233"/>
      <c r="Y875" s="369"/>
      <c r="Z875" s="233"/>
      <c r="AA875" s="233"/>
      <c r="AB875" s="42"/>
    </row>
    <row r="876" spans="3:28">
      <c r="C876" s="234"/>
      <c r="D876" s="355">
        <v>44279</v>
      </c>
      <c r="E876" s="422" t="s">
        <v>1718</v>
      </c>
      <c r="F876" s="259"/>
      <c r="G876" s="234">
        <v>131</v>
      </c>
      <c r="H876" s="234"/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3"/>
      <c r="X876" s="233"/>
      <c r="Y876" s="369"/>
      <c r="Z876" s="233"/>
      <c r="AA876" s="233"/>
      <c r="AB876" s="42"/>
    </row>
    <row r="877" spans="3:28">
      <c r="C877" s="234"/>
      <c r="D877" s="355">
        <v>44280</v>
      </c>
      <c r="E877" s="422" t="s">
        <v>495</v>
      </c>
      <c r="F877" s="259">
        <v>779.76</v>
      </c>
      <c r="G877" s="234"/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3"/>
      <c r="X877" s="233"/>
      <c r="Y877" s="369"/>
      <c r="Z877" s="233"/>
      <c r="AA877" s="233"/>
      <c r="AB877" s="42"/>
    </row>
    <row r="878" spans="3:28">
      <c r="C878" s="234"/>
      <c r="D878" s="355">
        <v>44280</v>
      </c>
      <c r="E878" s="422" t="s">
        <v>669</v>
      </c>
      <c r="F878" s="259">
        <v>28</v>
      </c>
      <c r="G878" s="234"/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3"/>
      <c r="X878" s="233"/>
      <c r="Y878" s="369"/>
      <c r="Z878" s="233"/>
      <c r="AA878" s="233"/>
      <c r="AB878" s="42"/>
    </row>
    <row r="879" spans="3:28">
      <c r="C879" s="234"/>
      <c r="D879" s="355">
        <v>44280</v>
      </c>
      <c r="E879" s="422" t="s">
        <v>1719</v>
      </c>
      <c r="F879" s="259"/>
      <c r="G879" s="234">
        <v>96.76</v>
      </c>
      <c r="H879" s="234"/>
      <c r="I879" s="234"/>
      <c r="J879" s="234"/>
      <c r="K879" s="234">
        <v>96.76</v>
      </c>
      <c r="L879" s="234"/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3"/>
      <c r="X879" s="233"/>
      <c r="Y879" s="369"/>
      <c r="Z879" s="233"/>
      <c r="AA879" s="233"/>
      <c r="AB879" s="42"/>
    </row>
    <row r="880" spans="3:28">
      <c r="C880" s="234"/>
      <c r="D880" s="355">
        <v>44280</v>
      </c>
      <c r="E880" s="422" t="s">
        <v>1723</v>
      </c>
      <c r="F880" s="259"/>
      <c r="G880" s="234">
        <v>1</v>
      </c>
      <c r="H880" s="234"/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>
        <v>1</v>
      </c>
      <c r="V880" s="234"/>
      <c r="W880" s="233"/>
      <c r="X880" s="233"/>
      <c r="Y880" s="369"/>
      <c r="Z880" s="233"/>
      <c r="AA880" s="233"/>
      <c r="AB880" s="42"/>
    </row>
    <row r="881" spans="3:28">
      <c r="C881" s="234"/>
      <c r="D881" s="355">
        <v>44280</v>
      </c>
      <c r="E881" s="422" t="s">
        <v>1722</v>
      </c>
      <c r="F881" s="259"/>
      <c r="G881" s="234">
        <v>61</v>
      </c>
      <c r="H881" s="234"/>
      <c r="I881" s="234"/>
      <c r="J881" s="234"/>
      <c r="K881" s="234"/>
      <c r="L881" s="234"/>
      <c r="M881" s="234"/>
      <c r="N881" s="234"/>
      <c r="O881" s="234"/>
      <c r="P881" s="234"/>
      <c r="Q881" s="234"/>
      <c r="R881" s="234">
        <v>61</v>
      </c>
      <c r="S881" s="234"/>
      <c r="T881" s="234"/>
      <c r="U881" s="234"/>
      <c r="V881" s="234"/>
      <c r="W881" s="233"/>
      <c r="X881" s="233"/>
      <c r="Y881" s="369"/>
      <c r="Z881" s="233"/>
      <c r="AA881" s="233"/>
      <c r="AB881" s="42"/>
    </row>
    <row r="882" spans="3:28">
      <c r="C882" s="234"/>
      <c r="D882" s="355">
        <v>44280</v>
      </c>
      <c r="E882" s="422" t="s">
        <v>1721</v>
      </c>
      <c r="F882" s="259"/>
      <c r="G882" s="234">
        <v>621</v>
      </c>
      <c r="H882" s="234"/>
      <c r="I882" s="234"/>
      <c r="J882" s="234"/>
      <c r="K882" s="234"/>
      <c r="L882" s="234"/>
      <c r="M882" s="234"/>
      <c r="N882" s="234"/>
      <c r="O882" s="234"/>
      <c r="P882" s="234"/>
      <c r="Q882" s="234">
        <v>621</v>
      </c>
      <c r="R882" s="234"/>
      <c r="S882" s="234"/>
      <c r="T882" s="234"/>
      <c r="U882" s="234"/>
      <c r="V882" s="234"/>
      <c r="W882" s="233"/>
      <c r="X882" s="233"/>
      <c r="Y882" s="369"/>
      <c r="Z882" s="233"/>
      <c r="AA882" s="233"/>
      <c r="AB882" s="42"/>
    </row>
    <row r="883" spans="3:28">
      <c r="C883" s="234"/>
      <c r="D883" s="355">
        <v>44280</v>
      </c>
      <c r="E883" s="422" t="s">
        <v>1720</v>
      </c>
      <c r="F883" s="259"/>
      <c r="G883" s="234">
        <v>28</v>
      </c>
      <c r="H883" s="234"/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>
        <v>28</v>
      </c>
      <c r="W883" s="233"/>
      <c r="X883" s="233"/>
      <c r="Y883" s="369"/>
      <c r="Z883" s="233"/>
      <c r="AA883" s="233"/>
      <c r="AB883" s="42"/>
    </row>
    <row r="884" spans="3:28">
      <c r="C884" s="234"/>
      <c r="D884" s="355">
        <v>44280</v>
      </c>
      <c r="E884" s="422" t="s">
        <v>1297</v>
      </c>
      <c r="F884" s="259">
        <v>1228</v>
      </c>
      <c r="G884" s="234"/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3"/>
      <c r="X884" s="233"/>
      <c r="Y884" s="369"/>
      <c r="Z884" s="233"/>
      <c r="AA884" s="233"/>
      <c r="AB884" s="42"/>
    </row>
    <row r="885" spans="3:28">
      <c r="C885" s="234"/>
      <c r="D885" s="355">
        <v>44280</v>
      </c>
      <c r="E885" s="422" t="s">
        <v>673</v>
      </c>
      <c r="F885" s="259"/>
      <c r="G885" s="234">
        <v>779.76</v>
      </c>
      <c r="H885" s="234"/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3"/>
      <c r="X885" s="233"/>
      <c r="Y885" s="369"/>
      <c r="Z885" s="233"/>
      <c r="AA885" s="233"/>
      <c r="AB885" s="42"/>
    </row>
    <row r="886" spans="3:28">
      <c r="C886" s="234"/>
      <c r="D886" s="355">
        <v>44280</v>
      </c>
      <c r="E886" s="422" t="s">
        <v>674</v>
      </c>
      <c r="F886" s="259"/>
      <c r="G886" s="234">
        <v>28</v>
      </c>
      <c r="H886" s="234"/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3"/>
      <c r="X886" s="233"/>
      <c r="Y886" s="369"/>
      <c r="Z886" s="233"/>
      <c r="AA886" s="233"/>
      <c r="AB886" s="42"/>
    </row>
    <row r="887" spans="3:28">
      <c r="C887" s="234"/>
      <c r="D887" s="355">
        <v>44280</v>
      </c>
      <c r="E887" s="422" t="s">
        <v>907</v>
      </c>
      <c r="F887" s="259"/>
      <c r="G887" s="234">
        <v>380.24</v>
      </c>
      <c r="H887" s="234"/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>
        <v>-380.24</v>
      </c>
      <c r="U887" s="234"/>
      <c r="V887" s="234"/>
      <c r="W887" s="233"/>
      <c r="X887" s="233"/>
      <c r="Y887" s="369"/>
      <c r="Z887" s="233"/>
      <c r="AA887" s="233"/>
      <c r="AB887" s="42"/>
    </row>
    <row r="888" spans="3:28">
      <c r="C888" s="234"/>
      <c r="D888" s="355">
        <v>44280</v>
      </c>
      <c r="E888" s="422" t="s">
        <v>1724</v>
      </c>
      <c r="F888" s="259"/>
      <c r="G888" s="234">
        <v>40</v>
      </c>
      <c r="H888" s="234"/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3"/>
      <c r="X888" s="233"/>
      <c r="Y888" s="369"/>
      <c r="Z888" s="233"/>
      <c r="AA888" s="233"/>
      <c r="AB888" s="42"/>
    </row>
    <row r="889" spans="3:28">
      <c r="C889" s="234"/>
      <c r="D889" s="355">
        <v>44281</v>
      </c>
      <c r="E889" s="422" t="s">
        <v>495</v>
      </c>
      <c r="F889" s="259">
        <v>1296.03</v>
      </c>
      <c r="G889" s="234"/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3"/>
      <c r="X889" s="233"/>
      <c r="Y889" s="369"/>
      <c r="Z889" s="233"/>
      <c r="AA889" s="233"/>
      <c r="AB889" s="42"/>
    </row>
    <row r="890" spans="3:28">
      <c r="C890" s="234"/>
      <c r="D890" s="355">
        <v>44281</v>
      </c>
      <c r="E890" s="422" t="s">
        <v>1618</v>
      </c>
      <c r="F890" s="259"/>
      <c r="G890" s="234">
        <v>489.27</v>
      </c>
      <c r="H890" s="234"/>
      <c r="I890" s="234"/>
      <c r="J890" s="234"/>
      <c r="K890" s="234">
        <v>489.27</v>
      </c>
      <c r="L890" s="234"/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3"/>
      <c r="X890" s="233"/>
      <c r="Y890" s="369"/>
      <c r="Z890" s="233"/>
      <c r="AA890" s="233"/>
      <c r="AB890" s="42"/>
    </row>
    <row r="891" spans="3:28">
      <c r="C891" s="234">
        <v>4</v>
      </c>
      <c r="D891" s="355">
        <v>44281</v>
      </c>
      <c r="E891" s="422" t="s">
        <v>2406</v>
      </c>
      <c r="F891" s="259"/>
      <c r="G891" s="234">
        <v>805.76</v>
      </c>
      <c r="H891" s="234"/>
      <c r="I891" s="234"/>
      <c r="J891" s="234"/>
      <c r="K891" s="234">
        <v>805.76</v>
      </c>
      <c r="L891" s="234"/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3"/>
      <c r="X891" s="233"/>
      <c r="Y891" s="369"/>
      <c r="Z891" s="233"/>
      <c r="AA891" s="233"/>
      <c r="AB891" s="42"/>
    </row>
    <row r="892" spans="3:28">
      <c r="C892" s="234"/>
      <c r="D892" s="355">
        <v>44281</v>
      </c>
      <c r="E892" s="422" t="s">
        <v>819</v>
      </c>
      <c r="F892" s="259"/>
      <c r="G892" s="234">
        <v>1</v>
      </c>
      <c r="H892" s="234"/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>
        <v>1</v>
      </c>
      <c r="V892" s="234"/>
      <c r="W892" s="233"/>
      <c r="X892" s="233"/>
      <c r="Y892" s="369"/>
      <c r="Z892" s="233"/>
      <c r="AA892" s="233"/>
      <c r="AB892" s="42"/>
    </row>
    <row r="893" spans="3:28">
      <c r="C893" s="234"/>
      <c r="D893" s="355">
        <v>44281</v>
      </c>
      <c r="E893" s="422" t="s">
        <v>1725</v>
      </c>
      <c r="F893" s="259">
        <v>1438</v>
      </c>
      <c r="G893" s="234"/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3"/>
      <c r="X893" s="233"/>
      <c r="Y893" s="369"/>
      <c r="Z893" s="233"/>
      <c r="AA893" s="233"/>
      <c r="AB893" s="42"/>
    </row>
    <row r="894" spans="3:28">
      <c r="C894" s="234"/>
      <c r="D894" s="355">
        <v>44281</v>
      </c>
      <c r="E894" s="422" t="s">
        <v>673</v>
      </c>
      <c r="F894" s="259"/>
      <c r="G894" s="234">
        <v>1296.03</v>
      </c>
      <c r="H894" s="234"/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3"/>
      <c r="X894" s="233"/>
      <c r="Y894" s="369"/>
      <c r="Z894" s="233"/>
      <c r="AA894" s="233"/>
      <c r="AB894" s="42"/>
    </row>
    <row r="895" spans="3:28">
      <c r="C895" s="234"/>
      <c r="D895" s="355">
        <v>44281</v>
      </c>
      <c r="E895" s="422" t="s">
        <v>1726</v>
      </c>
      <c r="F895" s="259"/>
      <c r="G895" s="234">
        <v>141.97</v>
      </c>
      <c r="H895" s="234"/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3"/>
      <c r="X895" s="233"/>
      <c r="Y895" s="369"/>
      <c r="Z895" s="233"/>
      <c r="AA895" s="233"/>
      <c r="AB895" s="42"/>
    </row>
    <row r="896" spans="3:28">
      <c r="C896" s="234"/>
      <c r="D896" s="355">
        <v>44282</v>
      </c>
      <c r="E896" s="422" t="s">
        <v>495</v>
      </c>
      <c r="F896" s="259">
        <v>4902.76</v>
      </c>
      <c r="G896" s="234"/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3"/>
      <c r="X896" s="233"/>
      <c r="Y896" s="369"/>
      <c r="Z896" s="233"/>
      <c r="AA896" s="233"/>
      <c r="AB896" s="42"/>
    </row>
    <row r="897" spans="3:28">
      <c r="C897" s="234"/>
      <c r="D897" s="355">
        <v>44282</v>
      </c>
      <c r="E897" s="422" t="s">
        <v>669</v>
      </c>
      <c r="F897" s="259">
        <v>50</v>
      </c>
      <c r="G897" s="234"/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3"/>
      <c r="X897" s="233"/>
      <c r="Y897" s="369"/>
      <c r="Z897" s="233"/>
      <c r="AA897" s="233"/>
      <c r="AB897" s="42"/>
    </row>
    <row r="898" spans="3:28">
      <c r="C898" s="234"/>
      <c r="D898" s="355">
        <v>44282</v>
      </c>
      <c r="E898" s="422" t="s">
        <v>1717</v>
      </c>
      <c r="F898" s="259"/>
      <c r="G898" s="234">
        <v>4129.76</v>
      </c>
      <c r="H898" s="234"/>
      <c r="I898" s="234"/>
      <c r="J898" s="234"/>
      <c r="K898" s="234">
        <v>4129.76</v>
      </c>
      <c r="L898" s="234"/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3"/>
      <c r="X898" s="233"/>
      <c r="Y898" s="369"/>
      <c r="Z898" s="233"/>
      <c r="AA898" s="233"/>
      <c r="AB898" s="42"/>
    </row>
    <row r="899" spans="3:28">
      <c r="C899" s="234"/>
      <c r="D899" s="355">
        <v>44282</v>
      </c>
      <c r="E899" s="422" t="s">
        <v>1707</v>
      </c>
      <c r="F899" s="259"/>
      <c r="G899" s="234">
        <v>1</v>
      </c>
      <c r="H899" s="234"/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>
        <v>1</v>
      </c>
      <c r="V899" s="234"/>
      <c r="W899" s="233"/>
      <c r="X899" s="233"/>
      <c r="Y899" s="369"/>
      <c r="Z899" s="233"/>
      <c r="AA899" s="233"/>
      <c r="AB899" s="42"/>
    </row>
    <row r="900" spans="3:28">
      <c r="C900" s="234"/>
      <c r="D900" s="355">
        <v>44282</v>
      </c>
      <c r="E900" s="422" t="s">
        <v>1715</v>
      </c>
      <c r="F900" s="259"/>
      <c r="G900" s="234">
        <v>685</v>
      </c>
      <c r="H900" s="234"/>
      <c r="I900" s="234"/>
      <c r="J900" s="234"/>
      <c r="K900" s="234"/>
      <c r="L900" s="234"/>
      <c r="M900" s="234">
        <v>685</v>
      </c>
      <c r="N900" s="234"/>
      <c r="O900" s="234"/>
      <c r="P900" s="234"/>
      <c r="Q900" s="234"/>
      <c r="R900" s="234"/>
      <c r="S900" s="234"/>
      <c r="T900" s="234"/>
      <c r="U900" s="234"/>
      <c r="V900" s="234"/>
      <c r="W900" s="233"/>
      <c r="X900" s="233"/>
      <c r="Y900" s="369"/>
      <c r="Z900" s="233"/>
      <c r="AA900" s="233"/>
      <c r="AB900" s="42"/>
    </row>
    <row r="901" spans="3:28">
      <c r="C901" s="234"/>
      <c r="D901" s="355">
        <v>44282</v>
      </c>
      <c r="E901" s="422" t="s">
        <v>896</v>
      </c>
      <c r="F901" s="259"/>
      <c r="G901" s="234">
        <v>87</v>
      </c>
      <c r="H901" s="234"/>
      <c r="I901" s="234"/>
      <c r="J901" s="234"/>
      <c r="K901" s="234"/>
      <c r="L901" s="234"/>
      <c r="M901" s="234"/>
      <c r="N901" s="234"/>
      <c r="O901" s="234"/>
      <c r="P901" s="234"/>
      <c r="Q901" s="234"/>
      <c r="R901" s="234">
        <v>85</v>
      </c>
      <c r="S901" s="234"/>
      <c r="T901" s="234"/>
      <c r="U901" s="234"/>
      <c r="V901" s="234"/>
      <c r="W901" s="233"/>
      <c r="X901" s="233"/>
      <c r="Y901" s="369"/>
      <c r="Z901" s="233"/>
      <c r="AA901" s="233"/>
      <c r="AB901" s="42"/>
    </row>
    <row r="902" spans="3:28">
      <c r="C902" s="234"/>
      <c r="D902" s="355">
        <v>44282</v>
      </c>
      <c r="E902" s="422" t="s">
        <v>1727</v>
      </c>
      <c r="F902" s="259"/>
      <c r="G902" s="234">
        <v>50</v>
      </c>
      <c r="H902" s="234"/>
      <c r="I902" s="234"/>
      <c r="J902" s="234"/>
      <c r="K902" s="234"/>
      <c r="L902" s="234"/>
      <c r="M902" s="234"/>
      <c r="N902" s="234"/>
      <c r="O902" s="234"/>
      <c r="P902" s="234"/>
      <c r="Q902" s="234"/>
      <c r="R902" s="234">
        <v>50</v>
      </c>
      <c r="S902" s="234"/>
      <c r="T902" s="234"/>
      <c r="U902" s="234"/>
      <c r="V902" s="234"/>
      <c r="W902" s="233"/>
      <c r="X902" s="233"/>
      <c r="Y902" s="369"/>
      <c r="Z902" s="233"/>
      <c r="AA902" s="233"/>
      <c r="AB902" s="42"/>
    </row>
    <row r="903" spans="3:28">
      <c r="C903" s="234"/>
      <c r="D903" s="355">
        <v>44282</v>
      </c>
      <c r="E903" s="422" t="s">
        <v>1675</v>
      </c>
      <c r="F903" s="259">
        <v>5431</v>
      </c>
      <c r="G903" s="234"/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3"/>
      <c r="X903" s="233"/>
      <c r="Y903" s="369"/>
      <c r="Z903" s="233"/>
      <c r="AA903" s="233"/>
      <c r="AB903" s="42"/>
    </row>
    <row r="904" spans="3:28">
      <c r="C904" s="234"/>
      <c r="D904" s="355">
        <v>44282</v>
      </c>
      <c r="E904" s="422" t="s">
        <v>673</v>
      </c>
      <c r="F904" s="259"/>
      <c r="G904" s="234">
        <v>4902.76</v>
      </c>
      <c r="H904" s="234"/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3"/>
      <c r="X904" s="233"/>
      <c r="Y904" s="369"/>
      <c r="Z904" s="233"/>
      <c r="AA904" s="233"/>
      <c r="AB904" s="42"/>
    </row>
    <row r="905" spans="3:28">
      <c r="C905" s="234"/>
      <c r="D905" s="355">
        <v>44282</v>
      </c>
      <c r="E905" s="422" t="s">
        <v>674</v>
      </c>
      <c r="F905" s="259"/>
      <c r="G905" s="234">
        <v>50</v>
      </c>
      <c r="H905" s="234"/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3"/>
      <c r="X905" s="233"/>
      <c r="Y905" s="369"/>
      <c r="Z905" s="233"/>
      <c r="AA905" s="233"/>
      <c r="AB905" s="42"/>
    </row>
    <row r="906" spans="3:28">
      <c r="C906" s="234"/>
      <c r="D906" s="355">
        <v>44282</v>
      </c>
      <c r="E906" s="422" t="s">
        <v>1676</v>
      </c>
      <c r="F906" s="259"/>
      <c r="G906" s="234">
        <v>478.24</v>
      </c>
      <c r="H906" s="234"/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3"/>
      <c r="X906" s="233"/>
      <c r="Y906" s="369"/>
      <c r="Z906" s="233"/>
      <c r="AA906" s="233"/>
      <c r="AB906" s="42"/>
    </row>
    <row r="907" spans="3:28">
      <c r="C907" s="234"/>
      <c r="D907" s="355">
        <v>44283</v>
      </c>
      <c r="E907" s="422" t="s">
        <v>495</v>
      </c>
      <c r="F907" s="259">
        <v>2454</v>
      </c>
      <c r="G907" s="234"/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3"/>
      <c r="X907" s="233"/>
      <c r="Y907" s="369"/>
      <c r="Z907" s="233"/>
      <c r="AA907" s="233"/>
      <c r="AB907" s="42"/>
    </row>
    <row r="908" spans="3:28">
      <c r="C908" s="234"/>
      <c r="D908" s="355">
        <v>44283</v>
      </c>
      <c r="E908" s="422" t="s">
        <v>669</v>
      </c>
      <c r="F908" s="259">
        <v>54</v>
      </c>
      <c r="G908" s="234"/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3"/>
      <c r="X908" s="233"/>
      <c r="Y908" s="369"/>
      <c r="Z908" s="233"/>
      <c r="AA908" s="233"/>
      <c r="AB908" s="42"/>
    </row>
    <row r="909" spans="3:28">
      <c r="C909" s="234"/>
      <c r="D909" s="355">
        <v>44283</v>
      </c>
      <c r="E909" s="422" t="s">
        <v>1728</v>
      </c>
      <c r="F909" s="259"/>
      <c r="G909" s="234">
        <v>684</v>
      </c>
      <c r="H909" s="234"/>
      <c r="I909" s="234"/>
      <c r="J909" s="234">
        <v>684</v>
      </c>
      <c r="K909" s="234"/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3"/>
      <c r="X909" s="233"/>
      <c r="Y909" s="369"/>
      <c r="Z909" s="233"/>
      <c r="AA909" s="233"/>
      <c r="AB909" s="42"/>
    </row>
    <row r="910" spans="3:28">
      <c r="C910" s="234"/>
      <c r="D910" s="355">
        <v>44283</v>
      </c>
      <c r="E910" s="422" t="s">
        <v>1715</v>
      </c>
      <c r="F910" s="259"/>
      <c r="G910" s="234">
        <v>1700</v>
      </c>
      <c r="H910" s="234"/>
      <c r="I910" s="234"/>
      <c r="J910" s="234"/>
      <c r="K910" s="234"/>
      <c r="L910" s="234"/>
      <c r="M910" s="234">
        <v>1700</v>
      </c>
      <c r="N910" s="234"/>
      <c r="O910" s="234"/>
      <c r="P910" s="234"/>
      <c r="Q910" s="234"/>
      <c r="R910" s="234"/>
      <c r="S910" s="234"/>
      <c r="T910" s="234"/>
      <c r="U910" s="234"/>
      <c r="V910" s="234"/>
      <c r="W910" s="233"/>
      <c r="X910" s="233"/>
      <c r="Y910" s="369"/>
      <c r="Z910" s="233"/>
      <c r="AA910" s="233"/>
      <c r="AB910" s="42"/>
    </row>
    <row r="911" spans="3:28">
      <c r="C911" s="234"/>
      <c r="D911" s="355">
        <v>44283</v>
      </c>
      <c r="E911" s="422" t="s">
        <v>1727</v>
      </c>
      <c r="F911" s="259"/>
      <c r="G911" s="234">
        <v>50</v>
      </c>
      <c r="H911" s="234"/>
      <c r="I911" s="234"/>
      <c r="J911" s="234"/>
      <c r="K911" s="234"/>
      <c r="L911" s="234"/>
      <c r="M911" s="234"/>
      <c r="N911" s="234"/>
      <c r="O911" s="234"/>
      <c r="P911" s="234"/>
      <c r="Q911" s="234"/>
      <c r="R911" s="234">
        <v>50</v>
      </c>
      <c r="S911" s="234"/>
      <c r="T911" s="234"/>
      <c r="U911" s="234"/>
      <c r="V911" s="234"/>
      <c r="W911" s="233"/>
      <c r="X911" s="233"/>
      <c r="Y911" s="369"/>
      <c r="Z911" s="233"/>
      <c r="AA911" s="233"/>
      <c r="AB911" s="42"/>
    </row>
    <row r="912" spans="3:28">
      <c r="C912" s="234"/>
      <c r="D912" s="355">
        <v>44283</v>
      </c>
      <c r="E912" s="422" t="s">
        <v>896</v>
      </c>
      <c r="F912" s="259"/>
      <c r="G912" s="234">
        <v>74</v>
      </c>
      <c r="H912" s="234"/>
      <c r="I912" s="234"/>
      <c r="J912" s="234"/>
      <c r="K912" s="234"/>
      <c r="L912" s="234"/>
      <c r="M912" s="234"/>
      <c r="N912" s="234"/>
      <c r="O912" s="234"/>
      <c r="P912" s="234"/>
      <c r="Q912" s="234"/>
      <c r="R912" s="234">
        <v>74</v>
      </c>
      <c r="S912" s="234"/>
      <c r="T912" s="234"/>
      <c r="U912" s="234"/>
      <c r="V912" s="234"/>
      <c r="W912" s="233"/>
      <c r="X912" s="233"/>
      <c r="Y912" s="369"/>
      <c r="Z912" s="233"/>
      <c r="AA912" s="233"/>
      <c r="AB912" s="42"/>
    </row>
    <row r="913" spans="3:28">
      <c r="C913" s="234"/>
      <c r="D913" s="355">
        <v>44283</v>
      </c>
      <c r="E913" s="422" t="s">
        <v>1705</v>
      </c>
      <c r="F913" s="259">
        <v>2720</v>
      </c>
      <c r="G913" s="234"/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3"/>
      <c r="X913" s="233"/>
      <c r="Y913" s="369"/>
      <c r="Z913" s="233"/>
      <c r="AA913" s="233"/>
      <c r="AB913" s="42"/>
    </row>
    <row r="914" spans="3:28">
      <c r="C914" s="234"/>
      <c r="D914" s="355">
        <v>44283</v>
      </c>
      <c r="E914" s="422" t="s">
        <v>673</v>
      </c>
      <c r="F914" s="259"/>
      <c r="G914" s="234">
        <v>2454</v>
      </c>
      <c r="H914" s="234"/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3"/>
      <c r="X914" s="233"/>
      <c r="Y914" s="369"/>
      <c r="Z914" s="233"/>
      <c r="AA914" s="233"/>
      <c r="AB914" s="42"/>
    </row>
    <row r="915" spans="3:28">
      <c r="C915" s="234"/>
      <c r="D915" s="355">
        <v>44283</v>
      </c>
      <c r="E915" s="422" t="s">
        <v>674</v>
      </c>
      <c r="F915" s="259"/>
      <c r="G915" s="234">
        <v>50</v>
      </c>
      <c r="H915" s="234"/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3"/>
      <c r="X915" s="233"/>
      <c r="Y915" s="369"/>
      <c r="Z915" s="233"/>
      <c r="AA915" s="233"/>
      <c r="AB915" s="42"/>
    </row>
    <row r="916" spans="3:28">
      <c r="C916" s="234"/>
      <c r="D916" s="355">
        <v>44283</v>
      </c>
      <c r="E916" s="422" t="s">
        <v>1706</v>
      </c>
      <c r="F916" s="259"/>
      <c r="G916" s="234">
        <v>216</v>
      </c>
      <c r="H916" s="234"/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3"/>
      <c r="X916" s="233"/>
      <c r="Y916" s="369"/>
      <c r="Z916" s="233"/>
      <c r="AA916" s="233"/>
      <c r="AB916" s="42"/>
    </row>
    <row r="917" spans="3:28">
      <c r="C917" s="234"/>
      <c r="D917" s="355">
        <v>44284</v>
      </c>
      <c r="E917" s="422" t="s">
        <v>495</v>
      </c>
      <c r="F917" s="259">
        <v>394</v>
      </c>
      <c r="G917" s="234"/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3"/>
      <c r="X917" s="233"/>
      <c r="Y917" s="369"/>
      <c r="Z917" s="233"/>
      <c r="AA917" s="233"/>
      <c r="AB917" s="42"/>
    </row>
    <row r="918" spans="3:28">
      <c r="C918" s="234">
        <v>1</v>
      </c>
      <c r="D918" s="355">
        <v>44284</v>
      </c>
      <c r="E918" s="422" t="s">
        <v>1729</v>
      </c>
      <c r="F918" s="259"/>
      <c r="G918" s="234">
        <v>394</v>
      </c>
      <c r="H918" s="234"/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3"/>
      <c r="X918" s="233"/>
      <c r="Y918" s="369"/>
      <c r="Z918" s="233">
        <v>394</v>
      </c>
      <c r="AA918" s="233"/>
      <c r="AB918" s="42"/>
    </row>
    <row r="919" spans="3:28">
      <c r="C919" s="234"/>
      <c r="D919" s="355">
        <v>44284</v>
      </c>
      <c r="E919" s="422" t="s">
        <v>1730</v>
      </c>
      <c r="F919" s="259">
        <v>470</v>
      </c>
      <c r="G919" s="234"/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3"/>
      <c r="X919" s="233"/>
      <c r="Y919" s="369"/>
      <c r="Z919" s="233"/>
      <c r="AA919" s="233"/>
      <c r="AB919" s="42"/>
    </row>
    <row r="920" spans="3:28">
      <c r="C920" s="234"/>
      <c r="D920" s="355">
        <v>44284</v>
      </c>
      <c r="E920" s="422" t="s">
        <v>673</v>
      </c>
      <c r="F920" s="259"/>
      <c r="G920" s="234">
        <v>394</v>
      </c>
      <c r="H920" s="234"/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3"/>
      <c r="X920" s="233"/>
      <c r="Y920" s="369"/>
      <c r="Z920" s="233"/>
      <c r="AA920" s="233"/>
      <c r="AB920" s="42"/>
    </row>
    <row r="921" spans="3:28">
      <c r="C921" s="234"/>
      <c r="D921" s="355">
        <v>44284</v>
      </c>
      <c r="E921" s="422" t="s">
        <v>1520</v>
      </c>
      <c r="F921" s="259"/>
      <c r="G921" s="234">
        <v>76</v>
      </c>
      <c r="H921" s="234"/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3"/>
      <c r="X921" s="233"/>
      <c r="Y921" s="369"/>
      <c r="Z921" s="233"/>
      <c r="AA921" s="233"/>
      <c r="AB921" s="42"/>
    </row>
    <row r="922" spans="3:28">
      <c r="C922" s="234"/>
      <c r="D922" s="355">
        <v>44287</v>
      </c>
      <c r="E922" s="422" t="s">
        <v>495</v>
      </c>
      <c r="F922" s="259">
        <v>2939.51</v>
      </c>
      <c r="G922" s="234"/>
      <c r="H922" s="252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358"/>
      <c r="W922" s="42"/>
      <c r="X922" s="196"/>
      <c r="Y922" s="367"/>
      <c r="Z922" s="196"/>
      <c r="AA922" s="42"/>
      <c r="AB922" s="42"/>
    </row>
    <row r="923" spans="3:28">
      <c r="C923" s="234"/>
      <c r="D923" s="355">
        <v>44287</v>
      </c>
      <c r="E923" s="422" t="s">
        <v>669</v>
      </c>
      <c r="F923" s="259">
        <v>169</v>
      </c>
      <c r="G923" s="234"/>
      <c r="H923" s="252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358"/>
      <c r="W923" s="42"/>
      <c r="X923" s="196"/>
      <c r="Y923" s="367"/>
      <c r="Z923" s="196"/>
      <c r="AA923" s="42"/>
      <c r="AB923" s="42"/>
    </row>
    <row r="924" spans="3:28">
      <c r="C924" s="234"/>
      <c r="D924" s="355">
        <v>44287</v>
      </c>
      <c r="E924" s="422" t="s">
        <v>1737</v>
      </c>
      <c r="F924" s="259"/>
      <c r="G924" s="234">
        <v>113</v>
      </c>
      <c r="H924" s="252"/>
      <c r="I924" s="252"/>
      <c r="J924" s="252"/>
      <c r="K924" s="252"/>
      <c r="L924" s="252"/>
      <c r="M924" s="252">
        <v>113</v>
      </c>
      <c r="N924" s="252"/>
      <c r="O924" s="252"/>
      <c r="P924" s="252"/>
      <c r="Q924" s="252"/>
      <c r="R924" s="252"/>
      <c r="S924" s="252"/>
      <c r="T924" s="252"/>
      <c r="U924" s="252"/>
      <c r="V924" s="358"/>
      <c r="W924" s="42"/>
      <c r="X924" s="196"/>
      <c r="Y924" s="367"/>
      <c r="Z924" s="196"/>
      <c r="AA924" s="42"/>
      <c r="AB924" s="42"/>
    </row>
    <row r="925" spans="3:28">
      <c r="C925" s="234"/>
      <c r="D925" s="355">
        <v>44287</v>
      </c>
      <c r="E925" s="422" t="s">
        <v>1738</v>
      </c>
      <c r="F925" s="259"/>
      <c r="G925" s="234">
        <v>1427.51</v>
      </c>
      <c r="H925" s="252"/>
      <c r="I925" s="252"/>
      <c r="J925" s="252"/>
      <c r="K925" s="252">
        <v>1427.51</v>
      </c>
      <c r="L925" s="252"/>
      <c r="M925" s="252"/>
      <c r="N925" s="252"/>
      <c r="O925" s="252"/>
      <c r="P925" s="252"/>
      <c r="Q925" s="252"/>
      <c r="R925" s="252"/>
      <c r="S925" s="252"/>
      <c r="T925" s="252"/>
      <c r="U925" s="252"/>
      <c r="V925" s="358"/>
      <c r="W925" s="42"/>
      <c r="X925" s="196"/>
      <c r="Y925" s="367"/>
      <c r="Z925" s="196"/>
      <c r="AA925" s="42"/>
      <c r="AB925" s="42"/>
    </row>
    <row r="926" spans="3:28">
      <c r="C926" s="234"/>
      <c r="D926" s="355">
        <v>44287</v>
      </c>
      <c r="E926" s="422" t="s">
        <v>1643</v>
      </c>
      <c r="F926" s="259"/>
      <c r="G926" s="234">
        <v>1</v>
      </c>
      <c r="H926" s="252"/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>
        <v>1</v>
      </c>
      <c r="V926" s="358"/>
      <c r="W926" s="42"/>
      <c r="X926" s="196"/>
      <c r="Y926" s="367"/>
      <c r="Z926" s="196"/>
      <c r="AA926" s="42"/>
      <c r="AB926" s="42"/>
    </row>
    <row r="927" spans="3:28">
      <c r="C927" s="234">
        <v>5</v>
      </c>
      <c r="D927" s="463">
        <v>44287</v>
      </c>
      <c r="E927" s="422" t="s">
        <v>2418</v>
      </c>
      <c r="F927" s="259"/>
      <c r="G927" s="234">
        <v>882</v>
      </c>
      <c r="H927" s="252"/>
      <c r="I927" s="252"/>
      <c r="J927" s="252"/>
      <c r="K927" s="252"/>
      <c r="L927" s="252"/>
      <c r="M927" s="252"/>
      <c r="N927" s="252">
        <v>882</v>
      </c>
      <c r="O927" s="252"/>
      <c r="P927" s="252"/>
      <c r="Q927" s="252"/>
      <c r="R927" s="252"/>
      <c r="S927" s="252"/>
      <c r="T927" s="252"/>
      <c r="U927" s="252"/>
      <c r="V927" s="358"/>
      <c r="W927" s="42"/>
      <c r="X927" s="196"/>
      <c r="Y927" s="367"/>
      <c r="Z927" s="196"/>
      <c r="AA927" s="42"/>
      <c r="AB927" s="42"/>
    </row>
    <row r="928" spans="3:28">
      <c r="C928" s="234">
        <v>2</v>
      </c>
      <c r="D928" s="355">
        <v>44287</v>
      </c>
      <c r="E928" s="422" t="s">
        <v>1739</v>
      </c>
      <c r="F928" s="259"/>
      <c r="G928" s="234">
        <v>536</v>
      </c>
      <c r="H928" s="252"/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358"/>
      <c r="W928" s="42"/>
      <c r="X928" s="196">
        <v>536</v>
      </c>
      <c r="Y928" s="367"/>
      <c r="Z928" s="196"/>
      <c r="AA928" s="42"/>
      <c r="AB928" s="42"/>
    </row>
    <row r="929" spans="3:28">
      <c r="C929" s="234"/>
      <c r="D929" s="355">
        <v>44287</v>
      </c>
      <c r="E929" s="422" t="s">
        <v>1740</v>
      </c>
      <c r="F929" s="259"/>
      <c r="G929" s="234">
        <v>62</v>
      </c>
      <c r="H929" s="252"/>
      <c r="I929" s="252"/>
      <c r="J929" s="252"/>
      <c r="K929" s="252"/>
      <c r="L929" s="252"/>
      <c r="M929" s="252"/>
      <c r="N929" s="252"/>
      <c r="O929" s="252"/>
      <c r="P929" s="252"/>
      <c r="Q929" s="252"/>
      <c r="R929" s="252">
        <v>62</v>
      </c>
      <c r="S929" s="252"/>
      <c r="T929" s="252"/>
      <c r="U929" s="252"/>
      <c r="V929" s="358"/>
      <c r="W929" s="42"/>
      <c r="X929" s="196"/>
      <c r="Y929" s="367"/>
      <c r="Z929" s="196"/>
      <c r="AA929" s="42"/>
      <c r="AB929" s="42"/>
    </row>
    <row r="930" spans="3:28">
      <c r="C930" s="234"/>
      <c r="D930" s="355">
        <v>44287</v>
      </c>
      <c r="E930" s="422" t="s">
        <v>1741</v>
      </c>
      <c r="F930" s="259"/>
      <c r="G930" s="234">
        <v>87</v>
      </c>
      <c r="H930" s="252"/>
      <c r="I930" s="252"/>
      <c r="J930" s="252"/>
      <c r="K930" s="252"/>
      <c r="L930" s="252"/>
      <c r="M930" s="252"/>
      <c r="N930" s="252"/>
      <c r="O930" s="252"/>
      <c r="P930" s="252"/>
      <c r="Q930" s="252"/>
      <c r="R930" s="252">
        <v>87</v>
      </c>
      <c r="S930" s="252"/>
      <c r="T930" s="252"/>
      <c r="U930" s="252"/>
      <c r="V930" s="358"/>
      <c r="W930" s="42"/>
      <c r="X930" s="196"/>
      <c r="Y930" s="367"/>
      <c r="Z930" s="196"/>
      <c r="AA930" s="42"/>
      <c r="AB930" s="42"/>
    </row>
    <row r="931" spans="3:28">
      <c r="C931" s="234"/>
      <c r="D931" s="355">
        <v>44287</v>
      </c>
      <c r="E931" s="422" t="s">
        <v>1716</v>
      </c>
      <c r="F931" s="259">
        <v>3398</v>
      </c>
      <c r="G931" s="234"/>
      <c r="H931" s="252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358"/>
      <c r="W931" s="42"/>
      <c r="X931" s="196"/>
      <c r="Y931" s="367"/>
      <c r="Z931" s="196"/>
      <c r="AA931" s="42"/>
      <c r="AB931" s="42"/>
    </row>
    <row r="932" spans="3:28">
      <c r="C932" s="234"/>
      <c r="D932" s="355">
        <v>44287</v>
      </c>
      <c r="E932" s="422" t="s">
        <v>1742</v>
      </c>
      <c r="F932" s="259"/>
      <c r="G932" s="234">
        <v>82</v>
      </c>
      <c r="H932" s="252"/>
      <c r="I932" s="252"/>
      <c r="J932" s="252"/>
      <c r="K932" s="252"/>
      <c r="L932" s="252"/>
      <c r="M932" s="252"/>
      <c r="N932" s="252"/>
      <c r="O932" s="252"/>
      <c r="P932" s="252"/>
      <c r="Q932" s="252"/>
      <c r="R932" s="252">
        <v>82</v>
      </c>
      <c r="S932" s="252"/>
      <c r="T932" s="252"/>
      <c r="U932" s="252"/>
      <c r="V932" s="358"/>
      <c r="W932" s="42"/>
      <c r="X932" s="196"/>
      <c r="Y932" s="367"/>
      <c r="Z932" s="196"/>
      <c r="AA932" s="42"/>
      <c r="AB932" s="42"/>
    </row>
    <row r="933" spans="3:28">
      <c r="C933" s="234"/>
      <c r="D933" s="355">
        <v>44287</v>
      </c>
      <c r="E933" s="422" t="s">
        <v>673</v>
      </c>
      <c r="F933" s="259"/>
      <c r="G933" s="259">
        <v>2939.51</v>
      </c>
      <c r="H933" s="252"/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358"/>
      <c r="W933" s="42"/>
      <c r="X933" s="196"/>
      <c r="Y933" s="367"/>
      <c r="Z933" s="196"/>
      <c r="AA933" s="42"/>
      <c r="AB933" s="42"/>
    </row>
    <row r="934" spans="3:28">
      <c r="C934" s="234"/>
      <c r="D934" s="355">
        <v>44287</v>
      </c>
      <c r="E934" s="422" t="s">
        <v>674</v>
      </c>
      <c r="F934" s="259"/>
      <c r="G934" s="234">
        <v>169</v>
      </c>
      <c r="H934" s="252"/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358"/>
      <c r="W934" s="42"/>
      <c r="X934" s="196"/>
      <c r="Y934" s="367"/>
      <c r="Z934" s="196"/>
      <c r="AA934" s="42"/>
      <c r="AB934" s="42"/>
    </row>
    <row r="935" spans="3:28">
      <c r="C935" s="234"/>
      <c r="D935" s="355">
        <v>44287</v>
      </c>
      <c r="E935" s="422" t="s">
        <v>1718</v>
      </c>
      <c r="F935" s="259"/>
      <c r="G935" s="234">
        <v>207.49</v>
      </c>
      <c r="H935" s="252"/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358"/>
      <c r="W935" s="42"/>
      <c r="X935" s="196"/>
      <c r="Y935" s="367"/>
      <c r="Z935" s="196"/>
      <c r="AA935" s="42"/>
      <c r="AB935" s="42"/>
    </row>
    <row r="936" spans="3:28">
      <c r="C936" s="234"/>
      <c r="D936" s="355">
        <v>44291</v>
      </c>
      <c r="E936" s="422" t="s">
        <v>495</v>
      </c>
      <c r="F936" s="259">
        <v>3069.1</v>
      </c>
      <c r="G936" s="234"/>
      <c r="H936" s="252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358"/>
      <c r="W936" s="42"/>
      <c r="X936" s="196"/>
      <c r="Y936" s="367"/>
      <c r="Z936" s="196"/>
      <c r="AA936" s="42"/>
      <c r="AB936" s="42"/>
    </row>
    <row r="937" spans="3:28">
      <c r="C937" s="234"/>
      <c r="D937" s="355">
        <v>44291</v>
      </c>
      <c r="E937" s="422" t="s">
        <v>1743</v>
      </c>
      <c r="F937" s="259"/>
      <c r="G937" s="234">
        <v>365</v>
      </c>
      <c r="H937" s="252"/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358"/>
      <c r="W937" s="42"/>
      <c r="X937" s="196"/>
      <c r="Y937" s="367"/>
      <c r="Z937" s="196">
        <v>365</v>
      </c>
      <c r="AA937" s="42"/>
      <c r="AB937" s="42"/>
    </row>
    <row r="938" spans="3:28">
      <c r="C938" s="234"/>
      <c r="D938" s="355">
        <v>44291</v>
      </c>
      <c r="E938" s="422" t="s">
        <v>1704</v>
      </c>
      <c r="F938" s="259"/>
      <c r="G938" s="234">
        <v>54</v>
      </c>
      <c r="H938" s="252"/>
      <c r="I938" s="252"/>
      <c r="J938" s="252"/>
      <c r="K938" s="252"/>
      <c r="L938" s="252"/>
      <c r="M938" s="252"/>
      <c r="N938" s="252"/>
      <c r="O938" s="252"/>
      <c r="P938" s="252"/>
      <c r="Q938" s="252"/>
      <c r="R938" s="252">
        <v>54</v>
      </c>
      <c r="S938" s="252"/>
      <c r="T938" s="252"/>
      <c r="U938" s="252"/>
      <c r="V938" s="358"/>
      <c r="W938" s="42"/>
      <c r="X938" s="196"/>
      <c r="Y938" s="367"/>
      <c r="Z938" s="196"/>
      <c r="AA938" s="42"/>
      <c r="AB938" s="42"/>
    </row>
    <row r="939" spans="3:28">
      <c r="C939" s="234">
        <v>4</v>
      </c>
      <c r="D939" s="355">
        <v>44291</v>
      </c>
      <c r="E939" s="422" t="s">
        <v>2501</v>
      </c>
      <c r="F939" s="259"/>
      <c r="G939" s="234">
        <v>801.1</v>
      </c>
      <c r="H939" s="252"/>
      <c r="I939" s="252"/>
      <c r="J939" s="252"/>
      <c r="K939" s="252"/>
      <c r="L939" s="252"/>
      <c r="M939" s="252"/>
      <c r="N939" s="252"/>
      <c r="O939" s="252">
        <v>801.1</v>
      </c>
      <c r="P939" s="252"/>
      <c r="Q939" s="252"/>
      <c r="R939" s="252"/>
      <c r="S939" s="252"/>
      <c r="T939" s="252"/>
      <c r="U939" s="252"/>
      <c r="V939" s="358"/>
      <c r="W939" s="42"/>
      <c r="X939" s="196"/>
      <c r="Y939" s="367"/>
      <c r="Z939" s="196"/>
      <c r="AA939" s="42"/>
      <c r="AB939" s="42"/>
    </row>
    <row r="940" spans="3:28">
      <c r="C940" s="234"/>
      <c r="D940" s="355">
        <v>44291</v>
      </c>
      <c r="E940" s="422" t="s">
        <v>1704</v>
      </c>
      <c r="F940" s="259"/>
      <c r="G940" s="234">
        <v>65</v>
      </c>
      <c r="H940" s="252"/>
      <c r="I940" s="252"/>
      <c r="J940" s="252"/>
      <c r="K940" s="252"/>
      <c r="L940" s="252"/>
      <c r="M940" s="252"/>
      <c r="N940" s="252"/>
      <c r="O940" s="252"/>
      <c r="P940" s="252"/>
      <c r="Q940" s="252"/>
      <c r="R940" s="252">
        <v>65</v>
      </c>
      <c r="S940" s="252"/>
      <c r="T940" s="252"/>
      <c r="U940" s="252"/>
      <c r="V940" s="358"/>
      <c r="W940" s="42"/>
      <c r="X940" s="196"/>
      <c r="Y940" s="367"/>
      <c r="Z940" s="196"/>
      <c r="AA940" s="42"/>
      <c r="AB940" s="42"/>
    </row>
    <row r="941" spans="3:28">
      <c r="C941" s="234">
        <v>5.67</v>
      </c>
      <c r="D941" s="355">
        <v>44291</v>
      </c>
      <c r="E941" s="422" t="s">
        <v>1744</v>
      </c>
      <c r="F941" s="259"/>
      <c r="G941" s="234">
        <v>1026</v>
      </c>
      <c r="H941" s="252"/>
      <c r="I941" s="252"/>
      <c r="J941" s="252"/>
      <c r="K941" s="252"/>
      <c r="L941" s="252"/>
      <c r="M941" s="252"/>
      <c r="N941" s="252">
        <v>1026</v>
      </c>
      <c r="O941" s="252"/>
      <c r="P941" s="252"/>
      <c r="Q941" s="252"/>
      <c r="R941" s="252"/>
      <c r="S941" s="252"/>
      <c r="T941" s="252"/>
      <c r="U941" s="252"/>
      <c r="V941" s="358"/>
      <c r="W941" s="42"/>
      <c r="X941" s="196"/>
      <c r="Y941" s="367"/>
      <c r="Z941" s="196"/>
      <c r="AA941" s="42"/>
      <c r="AB941" s="42"/>
    </row>
    <row r="942" spans="3:28">
      <c r="C942" s="234"/>
      <c r="D942" s="355">
        <v>44291</v>
      </c>
      <c r="E942" s="422" t="s">
        <v>1704</v>
      </c>
      <c r="F942" s="259"/>
      <c r="G942" s="234">
        <v>76</v>
      </c>
      <c r="H942" s="252"/>
      <c r="I942" s="252"/>
      <c r="J942" s="252"/>
      <c r="K942" s="252"/>
      <c r="L942" s="252"/>
      <c r="M942" s="252"/>
      <c r="N942" s="252"/>
      <c r="O942" s="252"/>
      <c r="P942" s="252"/>
      <c r="Q942" s="252"/>
      <c r="R942" s="252">
        <v>76</v>
      </c>
      <c r="S942" s="252"/>
      <c r="T942" s="252"/>
      <c r="U942" s="252"/>
      <c r="V942" s="358"/>
      <c r="W942" s="42"/>
      <c r="X942" s="196"/>
      <c r="Y942" s="367"/>
      <c r="Z942" s="196"/>
      <c r="AA942" s="42"/>
      <c r="AB942" s="42"/>
    </row>
    <row r="943" spans="3:28">
      <c r="C943" s="234"/>
      <c r="D943" s="355">
        <v>44291</v>
      </c>
      <c r="E943" s="422" t="s">
        <v>1738</v>
      </c>
      <c r="F943" s="259"/>
      <c r="G943" s="234">
        <v>617</v>
      </c>
      <c r="H943" s="252"/>
      <c r="I943" s="252"/>
      <c r="J943" s="252"/>
      <c r="K943" s="252">
        <v>617</v>
      </c>
      <c r="L943" s="252"/>
      <c r="M943" s="252"/>
      <c r="N943" s="252"/>
      <c r="O943" s="252"/>
      <c r="P943" s="252"/>
      <c r="Q943" s="252"/>
      <c r="R943" s="252"/>
      <c r="S943" s="252"/>
      <c r="T943" s="252"/>
      <c r="U943" s="252"/>
      <c r="V943" s="358"/>
      <c r="W943" s="42"/>
      <c r="X943" s="196"/>
      <c r="Y943" s="367"/>
      <c r="Z943" s="196"/>
      <c r="AA943" s="42"/>
      <c r="AB943" s="42"/>
    </row>
    <row r="944" spans="3:28">
      <c r="C944" s="234"/>
      <c r="D944" s="355">
        <v>44291</v>
      </c>
      <c r="E944" s="422" t="s">
        <v>1722</v>
      </c>
      <c r="F944" s="259"/>
      <c r="G944" s="234">
        <v>64</v>
      </c>
      <c r="H944" s="252"/>
      <c r="I944" s="252"/>
      <c r="J944" s="252"/>
      <c r="K944" s="252"/>
      <c r="L944" s="252"/>
      <c r="M944" s="252"/>
      <c r="N944" s="252"/>
      <c r="O944" s="252"/>
      <c r="P944" s="252"/>
      <c r="Q944" s="252"/>
      <c r="R944" s="252">
        <v>64</v>
      </c>
      <c r="S944" s="252"/>
      <c r="T944" s="252"/>
      <c r="U944" s="252"/>
      <c r="V944" s="358"/>
      <c r="W944" s="42"/>
      <c r="X944" s="196"/>
      <c r="Y944" s="367"/>
      <c r="Z944" s="196"/>
      <c r="AA944" s="42"/>
      <c r="AB944" s="42"/>
    </row>
    <row r="945" spans="3:28">
      <c r="C945" s="234"/>
      <c r="D945" s="355">
        <v>44291</v>
      </c>
      <c r="E945" s="422" t="s">
        <v>1643</v>
      </c>
      <c r="F945" s="259"/>
      <c r="G945" s="234">
        <v>1</v>
      </c>
      <c r="H945" s="252"/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>
        <v>1</v>
      </c>
      <c r="V945" s="358"/>
      <c r="W945" s="42"/>
      <c r="X945" s="196"/>
      <c r="Y945" s="367"/>
      <c r="Z945" s="196"/>
      <c r="AA945" s="42"/>
      <c r="AB945" s="42"/>
    </row>
    <row r="946" spans="3:28">
      <c r="C946" s="234"/>
      <c r="D946" s="355">
        <v>44291</v>
      </c>
      <c r="E946" s="422" t="s">
        <v>1745</v>
      </c>
      <c r="F946" s="259">
        <v>3284</v>
      </c>
      <c r="G946" s="234"/>
      <c r="H946" s="252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358"/>
      <c r="W946" s="42"/>
      <c r="X946" s="196"/>
      <c r="Y946" s="367"/>
      <c r="Z946" s="196"/>
      <c r="AA946" s="42"/>
      <c r="AB946" s="42"/>
    </row>
    <row r="947" spans="3:28">
      <c r="C947" s="234"/>
      <c r="D947" s="355">
        <v>44291</v>
      </c>
      <c r="E947" s="422" t="s">
        <v>673</v>
      </c>
      <c r="F947" s="259"/>
      <c r="G947" s="259">
        <v>3069.1</v>
      </c>
      <c r="H947" s="252"/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358"/>
      <c r="W947" s="42"/>
      <c r="X947" s="196"/>
      <c r="Y947" s="367"/>
      <c r="Z947" s="196"/>
      <c r="AA947" s="42"/>
      <c r="AB947" s="42"/>
    </row>
    <row r="948" spans="3:28">
      <c r="C948" s="234"/>
      <c r="D948" s="355">
        <v>44291</v>
      </c>
      <c r="E948" s="422" t="s">
        <v>1746</v>
      </c>
      <c r="F948" s="259"/>
      <c r="G948" s="234">
        <v>214.9</v>
      </c>
      <c r="H948" s="252"/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358"/>
      <c r="W948" s="42"/>
      <c r="X948" s="196"/>
      <c r="Y948" s="367"/>
      <c r="Z948" s="196"/>
      <c r="AA948" s="42"/>
      <c r="AB948" s="42"/>
    </row>
    <row r="949" spans="3:28" ht="15">
      <c r="C949" s="234"/>
      <c r="D949" s="355">
        <v>44292</v>
      </c>
      <c r="E949" s="422" t="s">
        <v>495</v>
      </c>
      <c r="F949" s="373">
        <v>2194.46</v>
      </c>
      <c r="G949" s="234"/>
      <c r="H949" s="252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358"/>
      <c r="W949" s="42"/>
      <c r="X949" s="196"/>
      <c r="Y949" s="367"/>
      <c r="Z949" s="196"/>
      <c r="AA949" s="42"/>
      <c r="AB949" s="42"/>
    </row>
    <row r="950" spans="3:28">
      <c r="C950" s="234"/>
      <c r="D950" s="355">
        <v>44292</v>
      </c>
      <c r="E950" s="422" t="s">
        <v>669</v>
      </c>
      <c r="F950" s="259">
        <v>50</v>
      </c>
      <c r="G950" s="234"/>
      <c r="H950" s="252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358"/>
      <c r="W950" s="42"/>
      <c r="X950" s="196"/>
      <c r="Y950" s="367"/>
      <c r="Z950" s="196"/>
      <c r="AA950" s="42"/>
      <c r="AB950" s="42"/>
    </row>
    <row r="951" spans="3:28">
      <c r="C951" s="234">
        <v>5</v>
      </c>
      <c r="D951" s="355">
        <v>44292</v>
      </c>
      <c r="E951" s="422" t="s">
        <v>2419</v>
      </c>
      <c r="F951" s="259"/>
      <c r="G951" s="234">
        <v>810</v>
      </c>
      <c r="H951" s="252"/>
      <c r="I951" s="252"/>
      <c r="J951" s="252"/>
      <c r="K951" s="252"/>
      <c r="L951" s="252">
        <v>810</v>
      </c>
      <c r="M951" s="252"/>
      <c r="N951" s="252"/>
      <c r="O951" s="252"/>
      <c r="P951" s="252"/>
      <c r="Q951" s="252"/>
      <c r="R951" s="252"/>
      <c r="S951" s="252"/>
      <c r="T951" s="252"/>
      <c r="U951" s="252"/>
      <c r="V951" s="358"/>
      <c r="W951" s="42"/>
      <c r="X951" s="196"/>
      <c r="Y951" s="367"/>
      <c r="Z951" s="196"/>
      <c r="AA951" s="42"/>
      <c r="AB951" s="42"/>
    </row>
    <row r="952" spans="3:28">
      <c r="C952" s="234"/>
      <c r="D952" s="355">
        <v>44292</v>
      </c>
      <c r="E952" s="422" t="s">
        <v>1747</v>
      </c>
      <c r="F952" s="259"/>
      <c r="G952" s="234">
        <v>746.59</v>
      </c>
      <c r="H952" s="252"/>
      <c r="I952" s="252"/>
      <c r="J952" s="252"/>
      <c r="K952" s="252">
        <v>746.59</v>
      </c>
      <c r="L952" s="252"/>
      <c r="M952" s="252"/>
      <c r="N952" s="252"/>
      <c r="O952" s="252"/>
      <c r="P952" s="252"/>
      <c r="Q952" s="252"/>
      <c r="R952" s="252"/>
      <c r="S952" s="252"/>
      <c r="T952" s="252"/>
      <c r="U952" s="252"/>
      <c r="V952" s="358"/>
      <c r="W952" s="42"/>
      <c r="X952" s="196"/>
      <c r="Y952" s="367"/>
      <c r="Z952" s="196"/>
      <c r="AA952" s="42"/>
      <c r="AB952" s="42"/>
    </row>
    <row r="953" spans="3:28">
      <c r="C953" s="234">
        <v>1</v>
      </c>
      <c r="D953" s="355">
        <v>44292</v>
      </c>
      <c r="E953" s="422" t="s">
        <v>2502</v>
      </c>
      <c r="F953" s="259"/>
      <c r="G953" s="234">
        <v>143.87</v>
      </c>
      <c r="H953" s="252"/>
      <c r="I953" s="252"/>
      <c r="J953" s="252"/>
      <c r="K953" s="252">
        <v>143.87</v>
      </c>
      <c r="L953" s="252"/>
      <c r="M953" s="252"/>
      <c r="N953" s="252"/>
      <c r="O953" s="252"/>
      <c r="P953" s="252"/>
      <c r="Q953" s="252"/>
      <c r="R953" s="252"/>
      <c r="S953" s="252"/>
      <c r="T953" s="252"/>
      <c r="U953" s="252"/>
      <c r="V953" s="358"/>
      <c r="W953" s="42"/>
      <c r="X953" s="196"/>
      <c r="Y953" s="367"/>
      <c r="Z953" s="196"/>
      <c r="AA953" s="42"/>
      <c r="AB953" s="42"/>
    </row>
    <row r="954" spans="3:28">
      <c r="C954" s="234">
        <v>3.78</v>
      </c>
      <c r="D954" s="355">
        <v>44292</v>
      </c>
      <c r="E954" s="422" t="s">
        <v>1748</v>
      </c>
      <c r="F954" s="259"/>
      <c r="G954" s="234">
        <v>454</v>
      </c>
      <c r="H954" s="252"/>
      <c r="I954" s="252"/>
      <c r="J954" s="252"/>
      <c r="K954" s="252">
        <v>454</v>
      </c>
      <c r="L954" s="252"/>
      <c r="M954" s="252"/>
      <c r="N954" s="252"/>
      <c r="O954" s="252"/>
      <c r="P954" s="252"/>
      <c r="Q954" s="252"/>
      <c r="R954" s="252"/>
      <c r="S954" s="252"/>
      <c r="T954" s="252"/>
      <c r="U954" s="252"/>
      <c r="V954" s="358"/>
      <c r="W954" s="42"/>
      <c r="X954" s="196"/>
      <c r="Y954" s="367"/>
      <c r="Z954" s="196"/>
      <c r="AA954" s="42"/>
      <c r="AB954" s="42"/>
    </row>
    <row r="955" spans="3:28">
      <c r="C955" s="234"/>
      <c r="D955" s="355">
        <v>44292</v>
      </c>
      <c r="E955" s="422" t="s">
        <v>1556</v>
      </c>
      <c r="F955" s="259"/>
      <c r="G955" s="234">
        <v>39</v>
      </c>
      <c r="H955" s="252"/>
      <c r="I955" s="252"/>
      <c r="J955" s="252"/>
      <c r="K955" s="252">
        <v>39</v>
      </c>
      <c r="L955" s="252"/>
      <c r="M955" s="252"/>
      <c r="N955" s="252"/>
      <c r="O955" s="252"/>
      <c r="P955" s="252"/>
      <c r="Q955" s="252"/>
      <c r="R955" s="252"/>
      <c r="S955" s="252"/>
      <c r="T955" s="252"/>
      <c r="U955" s="252"/>
      <c r="V955" s="358"/>
      <c r="W955" s="42"/>
      <c r="X955" s="196"/>
      <c r="Y955" s="367"/>
      <c r="Z955" s="196"/>
      <c r="AA955" s="42"/>
      <c r="AB955" s="42"/>
    </row>
    <row r="956" spans="3:28">
      <c r="C956" s="234"/>
      <c r="D956" s="355">
        <v>44292</v>
      </c>
      <c r="E956" s="422" t="s">
        <v>1749</v>
      </c>
      <c r="F956" s="259"/>
      <c r="G956" s="234">
        <v>50</v>
      </c>
      <c r="H956" s="252"/>
      <c r="I956" s="252"/>
      <c r="J956" s="252"/>
      <c r="K956" s="252"/>
      <c r="L956" s="252"/>
      <c r="M956" s="252"/>
      <c r="N956" s="252"/>
      <c r="O956" s="252"/>
      <c r="P956" s="252"/>
      <c r="Q956" s="252"/>
      <c r="R956" s="252">
        <v>50</v>
      </c>
      <c r="S956" s="252"/>
      <c r="T956" s="252"/>
      <c r="U956" s="252"/>
      <c r="V956" s="358"/>
      <c r="W956" s="42"/>
      <c r="X956" s="196"/>
      <c r="Y956" s="367"/>
      <c r="Z956" s="196"/>
      <c r="AA956" s="42"/>
      <c r="AB956" s="42"/>
    </row>
    <row r="957" spans="3:28">
      <c r="C957" s="234"/>
      <c r="D957" s="355">
        <v>44292</v>
      </c>
      <c r="E957" s="422" t="s">
        <v>1643</v>
      </c>
      <c r="F957" s="259"/>
      <c r="G957" s="234">
        <v>1</v>
      </c>
      <c r="H957" s="252"/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>
        <v>1</v>
      </c>
      <c r="V957" s="358"/>
      <c r="W957" s="42"/>
      <c r="X957" s="196"/>
      <c r="Y957" s="367"/>
      <c r="Z957" s="196"/>
      <c r="AA957" s="42"/>
      <c r="AB957" s="42"/>
    </row>
    <row r="958" spans="3:28">
      <c r="C958" s="234"/>
      <c r="D958" s="355">
        <v>44292</v>
      </c>
      <c r="E958" s="422" t="s">
        <v>1572</v>
      </c>
      <c r="F958" s="259">
        <v>2448</v>
      </c>
      <c r="G958" s="234"/>
      <c r="H958" s="252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358"/>
      <c r="W958" s="42"/>
      <c r="X958" s="196"/>
      <c r="Y958" s="367"/>
      <c r="Z958" s="196"/>
      <c r="AA958" s="42"/>
      <c r="AB958" s="42"/>
    </row>
    <row r="959" spans="3:28">
      <c r="C959" s="234"/>
      <c r="D959" s="355">
        <v>44292</v>
      </c>
      <c r="E959" s="422" t="s">
        <v>673</v>
      </c>
      <c r="F959" s="259"/>
      <c r="G959" s="234">
        <v>2194.46</v>
      </c>
      <c r="H959" s="252"/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358"/>
      <c r="W959" s="42"/>
      <c r="X959" s="196"/>
      <c r="Y959" s="367"/>
      <c r="Z959" s="196"/>
      <c r="AA959" s="42"/>
      <c r="AB959" s="42"/>
    </row>
    <row r="960" spans="3:28">
      <c r="C960" s="234"/>
      <c r="D960" s="355">
        <v>44292</v>
      </c>
      <c r="E960" s="422" t="s">
        <v>674</v>
      </c>
      <c r="F960" s="259"/>
      <c r="G960" s="234">
        <v>50</v>
      </c>
      <c r="H960" s="252"/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358"/>
      <c r="W960" s="42"/>
      <c r="X960" s="196"/>
      <c r="Y960" s="367"/>
      <c r="Z960" s="196"/>
      <c r="AA960" s="42"/>
      <c r="AB960" s="42"/>
    </row>
    <row r="961" spans="3:28">
      <c r="C961" s="234"/>
      <c r="D961" s="355">
        <v>44292</v>
      </c>
      <c r="E961" s="422" t="s">
        <v>1573</v>
      </c>
      <c r="F961" s="259"/>
      <c r="G961" s="234">
        <v>203.54</v>
      </c>
      <c r="H961" s="252"/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358"/>
      <c r="W961" s="42"/>
      <c r="X961" s="196"/>
      <c r="Y961" s="367"/>
      <c r="Z961" s="196"/>
      <c r="AA961" s="42"/>
      <c r="AB961" s="42"/>
    </row>
    <row r="962" spans="3:28">
      <c r="C962" s="234"/>
      <c r="D962" s="355">
        <v>44294</v>
      </c>
      <c r="E962" s="422" t="s">
        <v>495</v>
      </c>
      <c r="F962" s="259">
        <v>6780.35</v>
      </c>
      <c r="G962" s="234"/>
      <c r="H962" s="252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358"/>
      <c r="W962" s="42"/>
      <c r="X962" s="196"/>
      <c r="Y962" s="367"/>
      <c r="Z962" s="196"/>
      <c r="AA962" s="42"/>
      <c r="AB962" s="42"/>
    </row>
    <row r="963" spans="3:28">
      <c r="C963" s="234"/>
      <c r="D963" s="355">
        <v>44294</v>
      </c>
      <c r="E963" s="422" t="s">
        <v>1737</v>
      </c>
      <c r="F963" s="259"/>
      <c r="G963" s="234">
        <v>160</v>
      </c>
      <c r="H963" s="252"/>
      <c r="I963" s="252"/>
      <c r="J963" s="252"/>
      <c r="K963" s="252"/>
      <c r="L963" s="252"/>
      <c r="M963" s="252">
        <v>160</v>
      </c>
      <c r="N963" s="252"/>
      <c r="O963" s="252"/>
      <c r="P963" s="252"/>
      <c r="Q963" s="252"/>
      <c r="R963" s="252"/>
      <c r="S963" s="252"/>
      <c r="T963" s="252"/>
      <c r="U963" s="252"/>
      <c r="V963" s="358"/>
      <c r="W963" s="42"/>
      <c r="X963" s="196"/>
      <c r="Y963" s="367"/>
      <c r="Z963" s="196"/>
      <c r="AA963" s="42"/>
      <c r="AB963" s="42"/>
    </row>
    <row r="964" spans="3:28">
      <c r="C964" s="234"/>
      <c r="D964" s="355">
        <v>44294</v>
      </c>
      <c r="E964" s="422" t="s">
        <v>1750</v>
      </c>
      <c r="F964" s="259"/>
      <c r="G964" s="234">
        <v>1153.3499999999999</v>
      </c>
      <c r="H964" s="252"/>
      <c r="I964" s="252"/>
      <c r="J964" s="252"/>
      <c r="K964" s="252">
        <v>1153.3499999999999</v>
      </c>
      <c r="L964" s="252"/>
      <c r="M964" s="252"/>
      <c r="N964" s="252"/>
      <c r="O964" s="252"/>
      <c r="P964" s="252"/>
      <c r="Q964" s="252"/>
      <c r="R964" s="252"/>
      <c r="S964" s="252"/>
      <c r="T964" s="252"/>
      <c r="U964" s="252"/>
      <c r="V964" s="358"/>
      <c r="W964" s="42"/>
      <c r="X964" s="196"/>
      <c r="Y964" s="367"/>
      <c r="Z964" s="196"/>
      <c r="AA964" s="42"/>
      <c r="AB964" s="42"/>
    </row>
    <row r="965" spans="3:28">
      <c r="C965" s="234">
        <v>5</v>
      </c>
      <c r="D965" s="463">
        <v>44294</v>
      </c>
      <c r="E965" s="422" t="s">
        <v>2497</v>
      </c>
      <c r="F965" s="259"/>
      <c r="G965" s="234">
        <v>854</v>
      </c>
      <c r="H965" s="252"/>
      <c r="I965" s="252"/>
      <c r="J965" s="252"/>
      <c r="K965" s="252"/>
      <c r="L965" s="252"/>
      <c r="M965" s="252"/>
      <c r="N965" s="252"/>
      <c r="O965" s="252">
        <v>854</v>
      </c>
      <c r="P965" s="252"/>
      <c r="Q965" s="252"/>
      <c r="R965" s="252"/>
      <c r="S965" s="252"/>
      <c r="T965" s="252"/>
      <c r="U965" s="252"/>
      <c r="V965" s="358"/>
      <c r="W965" s="42"/>
      <c r="X965" s="196"/>
      <c r="Y965" s="367"/>
      <c r="Z965" s="196"/>
      <c r="AA965" s="42"/>
      <c r="AB965" s="42"/>
    </row>
    <row r="966" spans="3:28">
      <c r="C966" s="234"/>
      <c r="D966" s="355">
        <v>44294</v>
      </c>
      <c r="E966" s="422" t="s">
        <v>1751</v>
      </c>
      <c r="F966" s="259"/>
      <c r="G966" s="234">
        <v>129</v>
      </c>
      <c r="H966" s="252"/>
      <c r="I966" s="252"/>
      <c r="J966" s="252"/>
      <c r="K966" s="252"/>
      <c r="L966" s="252"/>
      <c r="M966" s="252"/>
      <c r="N966" s="252"/>
      <c r="O966" s="252"/>
      <c r="P966" s="252"/>
      <c r="Q966" s="252"/>
      <c r="R966" s="252">
        <v>129</v>
      </c>
      <c r="S966" s="252"/>
      <c r="T966" s="252"/>
      <c r="U966" s="252"/>
      <c r="V966" s="358"/>
      <c r="W966" s="42"/>
      <c r="X966" s="196"/>
      <c r="Y966" s="367"/>
      <c r="Z966" s="196"/>
      <c r="AA966" s="42"/>
      <c r="AB966" s="42"/>
    </row>
    <row r="967" spans="3:28">
      <c r="C967" s="234"/>
      <c r="D967" s="355">
        <v>44294</v>
      </c>
      <c r="E967" s="422" t="s">
        <v>1752</v>
      </c>
      <c r="F967" s="259"/>
      <c r="G967" s="234">
        <v>4293</v>
      </c>
      <c r="H967" s="252"/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358"/>
      <c r="W967" s="42"/>
      <c r="X967" s="196"/>
      <c r="Y967" s="367"/>
      <c r="Z967" s="252">
        <v>4293</v>
      </c>
      <c r="AA967" s="42"/>
      <c r="AB967" s="42"/>
    </row>
    <row r="968" spans="3:28">
      <c r="C968" s="234"/>
      <c r="D968" s="355">
        <v>44294</v>
      </c>
      <c r="E968" s="422" t="s">
        <v>1753</v>
      </c>
      <c r="F968" s="259"/>
      <c r="G968" s="234">
        <v>66</v>
      </c>
      <c r="H968" s="252"/>
      <c r="I968" s="252"/>
      <c r="J968" s="252"/>
      <c r="K968" s="252"/>
      <c r="L968" s="252"/>
      <c r="M968" s="252"/>
      <c r="N968" s="252"/>
      <c r="O968" s="252"/>
      <c r="P968" s="252"/>
      <c r="Q968" s="252"/>
      <c r="R968" s="252">
        <v>66</v>
      </c>
      <c r="S968" s="252"/>
      <c r="T968" s="252"/>
      <c r="U968" s="252"/>
      <c r="V968" s="358"/>
      <c r="W968" s="42"/>
      <c r="X968" s="196"/>
      <c r="Y968" s="367"/>
      <c r="Z968" s="196"/>
      <c r="AA968" s="42"/>
      <c r="AB968" s="42"/>
    </row>
    <row r="969" spans="3:28">
      <c r="C969" s="234"/>
      <c r="D969" s="355">
        <v>44294</v>
      </c>
      <c r="E969" s="422" t="s">
        <v>1741</v>
      </c>
      <c r="F969" s="259"/>
      <c r="G969" s="234">
        <v>124</v>
      </c>
      <c r="H969" s="252"/>
      <c r="I969" s="252"/>
      <c r="J969" s="252"/>
      <c r="K969" s="252"/>
      <c r="L969" s="252"/>
      <c r="M969" s="252"/>
      <c r="N969" s="252"/>
      <c r="O969" s="252"/>
      <c r="P969" s="252"/>
      <c r="Q969" s="252"/>
      <c r="R969" s="252">
        <v>124</v>
      </c>
      <c r="S969" s="252"/>
      <c r="T969" s="252"/>
      <c r="U969" s="252"/>
      <c r="V969" s="358"/>
      <c r="W969" s="42"/>
      <c r="X969" s="196"/>
      <c r="Y969" s="367"/>
      <c r="Z969" s="196"/>
      <c r="AA969" s="42"/>
      <c r="AB969" s="42"/>
    </row>
    <row r="970" spans="3:28">
      <c r="C970" s="234"/>
      <c r="D970" s="355">
        <v>44294</v>
      </c>
      <c r="E970" s="422" t="s">
        <v>1643</v>
      </c>
      <c r="F970" s="259"/>
      <c r="G970" s="234">
        <v>1</v>
      </c>
      <c r="H970" s="252"/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>
        <v>1</v>
      </c>
      <c r="V970" s="358"/>
      <c r="W970" s="42"/>
      <c r="X970" s="196"/>
      <c r="Y970" s="367"/>
      <c r="Z970" s="196"/>
      <c r="AA970" s="42"/>
      <c r="AB970" s="42"/>
    </row>
    <row r="971" spans="3:28">
      <c r="C971" s="234"/>
      <c r="D971" s="355">
        <v>44294</v>
      </c>
      <c r="E971" s="422" t="s">
        <v>1754</v>
      </c>
      <c r="F971" s="259">
        <v>6854</v>
      </c>
      <c r="G971" s="234"/>
      <c r="H971" s="252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358"/>
      <c r="W971" s="42"/>
      <c r="X971" s="196"/>
      <c r="Y971" s="367"/>
      <c r="Z971" s="196"/>
      <c r="AA971" s="42"/>
      <c r="AB971" s="42"/>
    </row>
    <row r="972" spans="3:28">
      <c r="C972" s="234"/>
      <c r="D972" s="355">
        <v>44294</v>
      </c>
      <c r="E972" s="422" t="s">
        <v>673</v>
      </c>
      <c r="F972" s="259"/>
      <c r="G972" s="259">
        <v>6780.35</v>
      </c>
      <c r="H972" s="252"/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358"/>
      <c r="W972" s="42"/>
      <c r="X972" s="196"/>
      <c r="Y972" s="367"/>
      <c r="Z972" s="196"/>
      <c r="AA972" s="42"/>
      <c r="AB972" s="42"/>
    </row>
    <row r="973" spans="3:28">
      <c r="C973" s="234"/>
      <c r="D973" s="355">
        <v>44294</v>
      </c>
      <c r="E973" s="422" t="s">
        <v>1755</v>
      </c>
      <c r="F973" s="259"/>
      <c r="G973" s="234">
        <v>73.650000000000006</v>
      </c>
      <c r="H973" s="252"/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358"/>
      <c r="W973" s="42"/>
      <c r="X973" s="196"/>
      <c r="Y973" s="367"/>
      <c r="Z973" s="196"/>
      <c r="AA973" s="42"/>
      <c r="AB973" s="42"/>
    </row>
    <row r="974" spans="3:28">
      <c r="C974" s="234"/>
      <c r="D974" s="355">
        <v>44298</v>
      </c>
      <c r="E974" s="422" t="s">
        <v>495</v>
      </c>
      <c r="F974" s="259">
        <v>12600.09</v>
      </c>
      <c r="G974" s="234"/>
      <c r="H974" s="252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358"/>
      <c r="W974" s="42"/>
      <c r="X974" s="196"/>
      <c r="Y974" s="367"/>
      <c r="Z974" s="196"/>
      <c r="AA974" s="42"/>
      <c r="AB974" s="42"/>
    </row>
    <row r="975" spans="3:28">
      <c r="C975" s="234"/>
      <c r="D975" s="355">
        <v>44298</v>
      </c>
      <c r="E975" s="422" t="s">
        <v>669</v>
      </c>
      <c r="F975" s="259">
        <v>70</v>
      </c>
      <c r="G975" s="234"/>
      <c r="H975" s="252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358"/>
      <c r="W975" s="42"/>
      <c r="X975" s="196"/>
      <c r="Y975" s="367"/>
      <c r="Z975" s="196"/>
      <c r="AA975" s="42"/>
      <c r="AB975" s="42"/>
    </row>
    <row r="976" spans="3:28">
      <c r="C976" s="234">
        <v>1</v>
      </c>
      <c r="D976" s="355">
        <v>44298</v>
      </c>
      <c r="E976" s="422" t="s">
        <v>1765</v>
      </c>
      <c r="F976" s="259"/>
      <c r="G976" s="234">
        <v>8933.7900000000009</v>
      </c>
      <c r="H976" s="252"/>
      <c r="I976" s="252"/>
      <c r="J976" s="252"/>
      <c r="K976" s="252">
        <v>8933.7900000000009</v>
      </c>
      <c r="L976" s="252"/>
      <c r="M976" s="252"/>
      <c r="N976" s="252"/>
      <c r="O976" s="252"/>
      <c r="P976" s="252"/>
      <c r="Q976" s="252"/>
      <c r="R976" s="252"/>
      <c r="S976" s="252"/>
      <c r="T976" s="252"/>
      <c r="U976" s="252"/>
      <c r="V976" s="358"/>
      <c r="W976" s="42"/>
      <c r="X976" s="196"/>
      <c r="Y976" s="367"/>
      <c r="Z976" s="196"/>
      <c r="AA976" s="42"/>
      <c r="AB976" s="42"/>
    </row>
    <row r="977" spans="3:28">
      <c r="C977" s="234"/>
      <c r="D977" s="355">
        <v>44298</v>
      </c>
      <c r="E977" s="422" t="s">
        <v>1643</v>
      </c>
      <c r="F977" s="259"/>
      <c r="G977" s="234">
        <v>1</v>
      </c>
      <c r="H977" s="252"/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>
        <v>1</v>
      </c>
      <c r="V977" s="358"/>
      <c r="W977" s="42"/>
      <c r="X977" s="196"/>
      <c r="Y977" s="367"/>
      <c r="Z977" s="196"/>
      <c r="AA977" s="42"/>
      <c r="AB977" s="42"/>
    </row>
    <row r="978" spans="3:28">
      <c r="C978" s="234"/>
      <c r="D978" s="355">
        <v>44298</v>
      </c>
      <c r="E978" s="422" t="s">
        <v>1756</v>
      </c>
      <c r="F978" s="259"/>
      <c r="G978" s="234">
        <v>290</v>
      </c>
      <c r="H978" s="252"/>
      <c r="I978" s="252"/>
      <c r="J978" s="252"/>
      <c r="K978" s="252"/>
      <c r="L978" s="252">
        <v>290</v>
      </c>
      <c r="M978" s="252"/>
      <c r="N978" s="252"/>
      <c r="O978" s="252"/>
      <c r="P978" s="252"/>
      <c r="Q978" s="252"/>
      <c r="R978" s="252"/>
      <c r="S978" s="252"/>
      <c r="T978" s="252"/>
      <c r="U978" s="252"/>
      <c r="V978" s="358"/>
      <c r="W978" s="42"/>
      <c r="X978" s="196"/>
      <c r="Y978" s="367"/>
      <c r="Z978" s="196"/>
      <c r="AA978" s="42"/>
      <c r="AB978" s="42"/>
    </row>
    <row r="979" spans="3:28">
      <c r="C979" s="234"/>
      <c r="D979" s="355">
        <v>44298</v>
      </c>
      <c r="E979" s="422" t="s">
        <v>1757</v>
      </c>
      <c r="F979" s="259"/>
      <c r="G979" s="234">
        <v>268</v>
      </c>
      <c r="H979" s="252"/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358"/>
      <c r="W979" s="42"/>
      <c r="X979" s="196"/>
      <c r="Y979" s="367"/>
      <c r="Z979" s="196">
        <v>268</v>
      </c>
      <c r="AA979" s="42"/>
      <c r="AB979" s="42"/>
    </row>
    <row r="980" spans="3:28">
      <c r="C980" s="234"/>
      <c r="D980" s="355">
        <v>44298</v>
      </c>
      <c r="E980" s="422" t="s">
        <v>1758</v>
      </c>
      <c r="F980" s="259"/>
      <c r="G980" s="234">
        <v>46</v>
      </c>
      <c r="H980" s="252"/>
      <c r="I980" s="252"/>
      <c r="J980" s="252"/>
      <c r="K980" s="252"/>
      <c r="L980" s="252"/>
      <c r="M980" s="252"/>
      <c r="N980" s="252"/>
      <c r="O980" s="252"/>
      <c r="P980" s="252"/>
      <c r="Q980" s="252"/>
      <c r="R980" s="252">
        <v>46</v>
      </c>
      <c r="S980" s="252"/>
      <c r="T980" s="252"/>
      <c r="U980" s="252"/>
      <c r="V980" s="358"/>
      <c r="W980" s="42"/>
      <c r="X980" s="196"/>
      <c r="Y980" s="367"/>
      <c r="Z980" s="196"/>
      <c r="AA980" s="42"/>
      <c r="AB980" s="42"/>
    </row>
    <row r="981" spans="3:28">
      <c r="C981" s="234"/>
      <c r="D981" s="355">
        <v>44298</v>
      </c>
      <c r="E981" s="422" t="s">
        <v>1732</v>
      </c>
      <c r="F981" s="259"/>
      <c r="G981" s="234">
        <v>1054</v>
      </c>
      <c r="H981" s="252"/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358"/>
      <c r="W981" s="42"/>
      <c r="X981" s="196"/>
      <c r="Y981" s="367"/>
      <c r="Z981" s="196">
        <v>1054</v>
      </c>
      <c r="AA981" s="42"/>
      <c r="AB981" s="42"/>
    </row>
    <row r="982" spans="3:28">
      <c r="C982" s="234"/>
      <c r="D982" s="355">
        <v>44298</v>
      </c>
      <c r="E982" s="422" t="s">
        <v>1759</v>
      </c>
      <c r="F982" s="259"/>
      <c r="G982" s="234">
        <v>1835.3</v>
      </c>
      <c r="H982" s="252"/>
      <c r="I982" s="252"/>
      <c r="J982" s="252">
        <v>1835.3</v>
      </c>
      <c r="K982" s="252"/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358"/>
      <c r="W982" s="42"/>
      <c r="X982" s="196"/>
      <c r="Y982" s="367"/>
      <c r="Z982" s="196"/>
      <c r="AA982" s="42"/>
      <c r="AB982" s="42"/>
    </row>
    <row r="983" spans="3:28">
      <c r="C983" s="234"/>
      <c r="D983" s="355">
        <v>44298</v>
      </c>
      <c r="E983" s="422" t="s">
        <v>1760</v>
      </c>
      <c r="F983" s="259"/>
      <c r="G983" s="234">
        <v>94</v>
      </c>
      <c r="H983" s="252"/>
      <c r="I983" s="252"/>
      <c r="J983" s="252"/>
      <c r="K983" s="252"/>
      <c r="L983" s="252"/>
      <c r="M983" s="252"/>
      <c r="N983" s="252"/>
      <c r="O983" s="252"/>
      <c r="P983" s="252"/>
      <c r="Q983" s="252"/>
      <c r="R983" s="252">
        <v>94</v>
      </c>
      <c r="S983" s="252"/>
      <c r="T983" s="252"/>
      <c r="U983" s="252"/>
      <c r="V983" s="358"/>
      <c r="W983" s="42"/>
      <c r="X983" s="196"/>
      <c r="Y983" s="367"/>
      <c r="Z983" s="196"/>
      <c r="AA983" s="42"/>
      <c r="AB983" s="42"/>
    </row>
    <row r="984" spans="3:28">
      <c r="C984" s="234"/>
      <c r="D984" s="355">
        <v>44298</v>
      </c>
      <c r="E984" s="422" t="s">
        <v>1761</v>
      </c>
      <c r="F984" s="259"/>
      <c r="G984" s="234">
        <v>70</v>
      </c>
      <c r="H984" s="252"/>
      <c r="I984" s="252"/>
      <c r="J984" s="252"/>
      <c r="K984" s="252"/>
      <c r="L984" s="252"/>
      <c r="M984" s="252"/>
      <c r="N984" s="252"/>
      <c r="O984" s="252"/>
      <c r="P984" s="252"/>
      <c r="Q984" s="252"/>
      <c r="R984" s="252">
        <v>70</v>
      </c>
      <c r="S984" s="252"/>
      <c r="T984" s="252"/>
      <c r="U984" s="252"/>
      <c r="V984" s="358"/>
      <c r="W984" s="42"/>
      <c r="X984" s="196"/>
      <c r="Y984" s="367"/>
      <c r="Z984" s="196"/>
      <c r="AA984" s="42"/>
      <c r="AB984" s="42"/>
    </row>
    <row r="985" spans="3:28">
      <c r="C985" s="234"/>
      <c r="D985" s="355">
        <v>44298</v>
      </c>
      <c r="E985" s="422" t="s">
        <v>1763</v>
      </c>
      <c r="F985" s="259"/>
      <c r="G985" s="234">
        <v>78</v>
      </c>
      <c r="H985" s="252"/>
      <c r="I985" s="252"/>
      <c r="J985" s="252"/>
      <c r="K985" s="252"/>
      <c r="L985" s="252"/>
      <c r="M985" s="252"/>
      <c r="N985" s="252"/>
      <c r="O985" s="252"/>
      <c r="P985" s="252"/>
      <c r="Q985" s="252"/>
      <c r="R985" s="252">
        <v>78</v>
      </c>
      <c r="S985" s="252"/>
      <c r="T985" s="252"/>
      <c r="U985" s="252"/>
      <c r="V985" s="358"/>
      <c r="W985" s="42"/>
      <c r="X985" s="196"/>
      <c r="Y985" s="367"/>
      <c r="Z985" s="196"/>
      <c r="AA985" s="42"/>
      <c r="AB985" s="42"/>
    </row>
    <row r="986" spans="3:28">
      <c r="C986" s="234"/>
      <c r="D986" s="355">
        <v>44298</v>
      </c>
      <c r="E986" s="422" t="s">
        <v>1762</v>
      </c>
      <c r="F986" s="259">
        <v>13852</v>
      </c>
      <c r="G986" s="234"/>
      <c r="H986" s="252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358"/>
      <c r="W986" s="42"/>
      <c r="X986" s="196"/>
      <c r="Y986" s="367"/>
      <c r="Z986" s="196"/>
      <c r="AA986" s="42"/>
      <c r="AB986" s="42"/>
    </row>
    <row r="987" spans="3:28">
      <c r="C987" s="234"/>
      <c r="D987" s="355">
        <v>44298</v>
      </c>
      <c r="E987" s="422" t="s">
        <v>673</v>
      </c>
      <c r="F987" s="259"/>
      <c r="G987" s="234">
        <v>12600.09</v>
      </c>
      <c r="H987" s="252"/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358"/>
      <c r="W987" s="42"/>
      <c r="X987" s="196"/>
      <c r="Y987" s="367"/>
      <c r="Z987" s="196"/>
      <c r="AA987" s="42"/>
      <c r="AB987" s="42"/>
    </row>
    <row r="988" spans="3:28">
      <c r="C988" s="234"/>
      <c r="D988" s="355">
        <v>44298</v>
      </c>
      <c r="E988" s="422" t="s">
        <v>674</v>
      </c>
      <c r="F988" s="259"/>
      <c r="G988" s="234">
        <v>70</v>
      </c>
      <c r="H988" s="252"/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358"/>
      <c r="W988" s="42"/>
      <c r="X988" s="196"/>
      <c r="Y988" s="367"/>
      <c r="Z988" s="196"/>
      <c r="AA988" s="42"/>
      <c r="AB988" s="42"/>
    </row>
    <row r="989" spans="3:28">
      <c r="C989" s="234"/>
      <c r="D989" s="355">
        <v>44298</v>
      </c>
      <c r="E989" s="422" t="s">
        <v>1764</v>
      </c>
      <c r="F989" s="259"/>
      <c r="G989" s="234">
        <v>1181.9100000000001</v>
      </c>
      <c r="H989" s="252"/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358"/>
      <c r="W989" s="42"/>
      <c r="X989" s="196"/>
      <c r="Y989" s="367"/>
      <c r="Z989" s="196"/>
      <c r="AA989" s="42"/>
      <c r="AB989" s="42"/>
    </row>
    <row r="990" spans="3:28">
      <c r="C990" s="234"/>
      <c r="D990" s="355">
        <v>44299</v>
      </c>
      <c r="E990" s="422" t="s">
        <v>495</v>
      </c>
      <c r="F990" s="259">
        <v>811.85</v>
      </c>
      <c r="G990" s="234"/>
      <c r="H990" s="252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358"/>
      <c r="W990" s="42"/>
      <c r="X990" s="196"/>
      <c r="Y990" s="367"/>
      <c r="Z990" s="196"/>
      <c r="AA990" s="42"/>
      <c r="AB990" s="42"/>
    </row>
    <row r="991" spans="3:28">
      <c r="C991" s="234"/>
      <c r="D991" s="355">
        <v>44299</v>
      </c>
      <c r="E991" s="422" t="s">
        <v>1766</v>
      </c>
      <c r="F991" s="259"/>
      <c r="G991" s="234">
        <v>810.85</v>
      </c>
      <c r="H991" s="252"/>
      <c r="I991" s="252"/>
      <c r="J991" s="252"/>
      <c r="K991" s="252">
        <v>810.85</v>
      </c>
      <c r="L991" s="252"/>
      <c r="M991" s="252"/>
      <c r="N991" s="252"/>
      <c r="O991" s="252"/>
      <c r="P991" s="252"/>
      <c r="Q991" s="252"/>
      <c r="R991" s="252"/>
      <c r="S991" s="252"/>
      <c r="T991" s="252"/>
      <c r="U991" s="252"/>
      <c r="V991" s="358"/>
      <c r="W991" s="42"/>
      <c r="X991" s="196"/>
      <c r="Y991" s="367"/>
      <c r="Z991" s="196"/>
      <c r="AA991" s="42"/>
      <c r="AB991" s="42"/>
    </row>
    <row r="992" spans="3:28">
      <c r="C992" s="234"/>
      <c r="D992" s="355">
        <v>44299</v>
      </c>
      <c r="E992" s="422" t="s">
        <v>1643</v>
      </c>
      <c r="F992" s="259"/>
      <c r="G992" s="234">
        <v>1</v>
      </c>
      <c r="H992" s="252"/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>
        <v>1</v>
      </c>
      <c r="V992" s="358"/>
      <c r="W992" s="42"/>
      <c r="X992" s="196"/>
      <c r="Y992" s="367"/>
      <c r="Z992" s="196"/>
      <c r="AA992" s="42"/>
      <c r="AB992" s="42"/>
    </row>
    <row r="993" spans="3:28">
      <c r="C993" s="234"/>
      <c r="D993" s="355">
        <v>44299</v>
      </c>
      <c r="E993" s="422" t="s">
        <v>1716</v>
      </c>
      <c r="F993" s="259">
        <v>860</v>
      </c>
      <c r="G993" s="234"/>
      <c r="H993" s="252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358"/>
      <c r="W993" s="42"/>
      <c r="X993" s="196"/>
      <c r="Y993" s="367"/>
      <c r="Z993" s="196"/>
      <c r="AA993" s="42"/>
      <c r="AB993" s="42"/>
    </row>
    <row r="994" spans="3:28">
      <c r="C994" s="234"/>
      <c r="D994" s="355">
        <v>44299</v>
      </c>
      <c r="E994" s="422" t="s">
        <v>673</v>
      </c>
      <c r="F994" s="259"/>
      <c r="G994" s="234">
        <v>811.85</v>
      </c>
      <c r="H994" s="252"/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358"/>
      <c r="W994" s="42"/>
      <c r="X994" s="196"/>
      <c r="Y994" s="367"/>
      <c r="Z994" s="196"/>
      <c r="AA994" s="42"/>
      <c r="AB994" s="42"/>
    </row>
    <row r="995" spans="3:28">
      <c r="C995" s="234"/>
      <c r="D995" s="355">
        <v>44299</v>
      </c>
      <c r="E995" s="422" t="s">
        <v>1718</v>
      </c>
      <c r="F995" s="259"/>
      <c r="G995" s="234">
        <v>48.15</v>
      </c>
      <c r="H995" s="252"/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358"/>
      <c r="W995" s="42"/>
      <c r="X995" s="196"/>
      <c r="Y995" s="367"/>
      <c r="Z995" s="196"/>
      <c r="AA995" s="42"/>
      <c r="AB995" s="42"/>
    </row>
    <row r="996" spans="3:28">
      <c r="C996" s="234"/>
      <c r="D996" s="355">
        <v>44300</v>
      </c>
      <c r="E996" s="422" t="s">
        <v>495</v>
      </c>
      <c r="F996" s="259">
        <v>1514.37</v>
      </c>
      <c r="G996" s="234"/>
      <c r="H996" s="252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358"/>
      <c r="W996" s="42"/>
      <c r="X996" s="196"/>
      <c r="Y996" s="367"/>
      <c r="Z996" s="196"/>
      <c r="AA996" s="42"/>
      <c r="AB996" s="42"/>
    </row>
    <row r="997" spans="3:28">
      <c r="C997" s="234"/>
      <c r="D997" s="355">
        <v>44300</v>
      </c>
      <c r="E997" s="422" t="s">
        <v>1767</v>
      </c>
      <c r="F997" s="259"/>
      <c r="G997" s="234">
        <v>630</v>
      </c>
      <c r="H997" s="252"/>
      <c r="I997" s="252"/>
      <c r="J997" s="252"/>
      <c r="K997" s="252"/>
      <c r="L997" s="252"/>
      <c r="M997" s="252">
        <v>630</v>
      </c>
      <c r="N997" s="252"/>
      <c r="O997" s="252"/>
      <c r="P997" s="252"/>
      <c r="Q997" s="252"/>
      <c r="R997" s="252"/>
      <c r="S997" s="252"/>
      <c r="T997" s="252"/>
      <c r="U997" s="252"/>
      <c r="V997" s="358"/>
      <c r="W997" s="42"/>
      <c r="X997" s="196"/>
      <c r="Y997" s="367"/>
      <c r="Z997" s="196"/>
      <c r="AA997" s="42"/>
      <c r="AB997" s="42"/>
    </row>
    <row r="998" spans="3:28">
      <c r="C998" s="234"/>
      <c r="D998" s="355">
        <v>44300</v>
      </c>
      <c r="E998" s="422" t="s">
        <v>1768</v>
      </c>
      <c r="F998" s="259"/>
      <c r="G998" s="234">
        <v>814.37</v>
      </c>
      <c r="H998" s="252"/>
      <c r="I998" s="252"/>
      <c r="J998" s="252"/>
      <c r="K998" s="252">
        <v>814.37</v>
      </c>
      <c r="L998" s="252"/>
      <c r="M998" s="252"/>
      <c r="N998" s="252"/>
      <c r="O998" s="252"/>
      <c r="P998" s="252"/>
      <c r="Q998" s="252"/>
      <c r="R998" s="252"/>
      <c r="S998" s="252"/>
      <c r="T998" s="252"/>
      <c r="U998" s="252"/>
      <c r="V998" s="358"/>
      <c r="W998" s="42"/>
      <c r="X998" s="196"/>
      <c r="Y998" s="367"/>
      <c r="Z998" s="196"/>
      <c r="AA998" s="42"/>
      <c r="AB998" s="42"/>
    </row>
    <row r="999" spans="3:28">
      <c r="C999" s="234"/>
      <c r="D999" s="355">
        <v>44300</v>
      </c>
      <c r="E999" s="422" t="s">
        <v>1643</v>
      </c>
      <c r="F999" s="259"/>
      <c r="G999" s="234">
        <v>1</v>
      </c>
      <c r="H999" s="252"/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>
        <v>1</v>
      </c>
      <c r="V999" s="358"/>
      <c r="W999" s="42"/>
      <c r="X999" s="196"/>
      <c r="Y999" s="367"/>
      <c r="Z999" s="196"/>
      <c r="AA999" s="42"/>
      <c r="AB999" s="42"/>
    </row>
    <row r="1000" spans="3:28">
      <c r="C1000" s="234"/>
      <c r="D1000" s="355">
        <v>44300</v>
      </c>
      <c r="E1000" s="422" t="s">
        <v>1722</v>
      </c>
      <c r="F1000" s="259"/>
      <c r="G1000" s="234">
        <v>69</v>
      </c>
      <c r="H1000" s="252"/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>
        <v>69</v>
      </c>
      <c r="S1000" s="252"/>
      <c r="T1000" s="252"/>
      <c r="U1000" s="252"/>
      <c r="V1000" s="358"/>
      <c r="W1000" s="42"/>
      <c r="X1000" s="196"/>
      <c r="Y1000" s="367"/>
      <c r="Z1000" s="196"/>
      <c r="AA1000" s="42"/>
      <c r="AB1000" s="42"/>
    </row>
    <row r="1001" spans="3:28">
      <c r="C1001" s="234"/>
      <c r="D1001" s="355">
        <v>44300</v>
      </c>
      <c r="E1001" s="422" t="s">
        <v>1283</v>
      </c>
      <c r="F1001" s="259">
        <v>1766</v>
      </c>
      <c r="G1001" s="234"/>
      <c r="H1001" s="252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252"/>
      <c r="S1001" s="252"/>
      <c r="T1001" s="252"/>
      <c r="U1001" s="252"/>
      <c r="V1001" s="358"/>
      <c r="W1001" s="42"/>
      <c r="X1001" s="196"/>
      <c r="Y1001" s="367"/>
      <c r="Z1001" s="196"/>
      <c r="AA1001" s="42"/>
      <c r="AB1001" s="42"/>
    </row>
    <row r="1002" spans="3:28">
      <c r="C1002" s="234"/>
      <c r="D1002" s="355">
        <v>44300</v>
      </c>
      <c r="E1002" s="422" t="s">
        <v>673</v>
      </c>
      <c r="F1002" s="259"/>
      <c r="G1002" s="259">
        <v>1514.37</v>
      </c>
      <c r="H1002" s="252"/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252"/>
      <c r="S1002" s="252"/>
      <c r="T1002" s="252"/>
      <c r="U1002" s="252"/>
      <c r="V1002" s="358"/>
      <c r="W1002" s="42"/>
      <c r="X1002" s="196"/>
      <c r="Y1002" s="367"/>
      <c r="Z1002" s="196"/>
      <c r="AA1002" s="42"/>
      <c r="AB1002" s="42"/>
    </row>
    <row r="1003" spans="3:28">
      <c r="C1003" s="234"/>
      <c r="D1003" s="355">
        <v>44300</v>
      </c>
      <c r="E1003" s="422" t="s">
        <v>1634</v>
      </c>
      <c r="F1003" s="259"/>
      <c r="G1003" s="234">
        <v>251.63</v>
      </c>
      <c r="H1003" s="252"/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252"/>
      <c r="S1003" s="252"/>
      <c r="T1003" s="252"/>
      <c r="U1003" s="252"/>
      <c r="V1003" s="358"/>
      <c r="W1003" s="42"/>
      <c r="X1003" s="196"/>
      <c r="Y1003" s="367"/>
      <c r="Z1003" s="196"/>
      <c r="AA1003" s="42"/>
      <c r="AB1003" s="42"/>
    </row>
    <row r="1004" spans="3:28">
      <c r="C1004" s="234"/>
      <c r="D1004" s="355">
        <v>44306</v>
      </c>
      <c r="E1004" s="422" t="s">
        <v>495</v>
      </c>
      <c r="F1004" s="259">
        <v>3067.2</v>
      </c>
      <c r="G1004" s="234"/>
      <c r="H1004" s="252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252"/>
      <c r="S1004" s="252"/>
      <c r="T1004" s="252"/>
      <c r="U1004" s="252"/>
      <c r="V1004" s="358"/>
      <c r="W1004" s="42"/>
      <c r="X1004" s="196"/>
      <c r="Y1004" s="367"/>
      <c r="Z1004" s="196"/>
      <c r="AA1004" s="42"/>
      <c r="AB1004" s="42"/>
    </row>
    <row r="1005" spans="3:28">
      <c r="C1005" s="234"/>
      <c r="D1005" s="355">
        <v>44306</v>
      </c>
      <c r="E1005" s="422" t="s">
        <v>1769</v>
      </c>
      <c r="F1005" s="259"/>
      <c r="G1005" s="234">
        <v>2989.2</v>
      </c>
      <c r="H1005" s="252"/>
      <c r="I1005" s="252"/>
      <c r="J1005" s="252"/>
      <c r="K1005" s="252">
        <v>2989.2</v>
      </c>
      <c r="L1005" s="252"/>
      <c r="M1005" s="252"/>
      <c r="N1005" s="252"/>
      <c r="O1005" s="252"/>
      <c r="P1005" s="252"/>
      <c r="Q1005" s="252"/>
      <c r="R1005" s="252"/>
      <c r="S1005" s="252"/>
      <c r="T1005" s="252"/>
      <c r="U1005" s="252"/>
      <c r="V1005" s="358"/>
      <c r="W1005" s="42"/>
      <c r="X1005" s="196"/>
      <c r="Y1005" s="367"/>
      <c r="Z1005" s="196"/>
      <c r="AA1005" s="42"/>
      <c r="AB1005" s="42"/>
    </row>
    <row r="1006" spans="3:28">
      <c r="C1006" s="234"/>
      <c r="D1006" s="355">
        <v>44306</v>
      </c>
      <c r="E1006" s="422" t="s">
        <v>1643</v>
      </c>
      <c r="F1006" s="259"/>
      <c r="G1006" s="234">
        <v>1</v>
      </c>
      <c r="H1006" s="252"/>
      <c r="I1006" s="252"/>
      <c r="J1006" s="252"/>
      <c r="K1006" s="252"/>
      <c r="L1006" s="252"/>
      <c r="M1006" s="252"/>
      <c r="N1006" s="252"/>
      <c r="O1006" s="252"/>
      <c r="P1006" s="252"/>
      <c r="Q1006" s="252"/>
      <c r="R1006" s="252"/>
      <c r="S1006" s="252"/>
      <c r="T1006" s="252"/>
      <c r="U1006" s="252">
        <v>1</v>
      </c>
      <c r="V1006" s="358"/>
      <c r="W1006" s="42"/>
      <c r="X1006" s="196"/>
      <c r="Y1006" s="367"/>
      <c r="Z1006" s="196"/>
      <c r="AA1006" s="42"/>
      <c r="AB1006" s="42"/>
    </row>
    <row r="1007" spans="3:28">
      <c r="C1007" s="234"/>
      <c r="D1007" s="355">
        <v>44306</v>
      </c>
      <c r="E1007" s="422" t="s">
        <v>1606</v>
      </c>
      <c r="F1007" s="259"/>
      <c r="G1007" s="234">
        <v>77</v>
      </c>
      <c r="H1007" s="252"/>
      <c r="I1007" s="252"/>
      <c r="J1007" s="252"/>
      <c r="K1007" s="252"/>
      <c r="L1007" s="252"/>
      <c r="M1007" s="252"/>
      <c r="N1007" s="252"/>
      <c r="O1007" s="252"/>
      <c r="P1007" s="252"/>
      <c r="Q1007" s="252"/>
      <c r="R1007" s="252">
        <v>77</v>
      </c>
      <c r="S1007" s="252"/>
      <c r="T1007" s="252"/>
      <c r="U1007" s="252"/>
      <c r="V1007" s="358"/>
      <c r="W1007" s="42"/>
      <c r="X1007" s="196"/>
      <c r="Y1007" s="367"/>
      <c r="Z1007" s="196"/>
      <c r="AA1007" s="42"/>
      <c r="AB1007" s="42"/>
    </row>
    <row r="1008" spans="3:28">
      <c r="C1008" s="234"/>
      <c r="D1008" s="355">
        <v>44306</v>
      </c>
      <c r="E1008" s="422" t="s">
        <v>1770</v>
      </c>
      <c r="F1008" s="259">
        <v>3315</v>
      </c>
      <c r="G1008" s="234"/>
      <c r="H1008" s="252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252"/>
      <c r="S1008" s="252"/>
      <c r="T1008" s="252"/>
      <c r="U1008" s="252"/>
      <c r="V1008" s="358"/>
      <c r="W1008" s="42"/>
      <c r="X1008" s="196"/>
      <c r="Y1008" s="367"/>
      <c r="Z1008" s="196"/>
      <c r="AA1008" s="42"/>
      <c r="AB1008" s="42"/>
    </row>
    <row r="1009" spans="3:28">
      <c r="C1009" s="234"/>
      <c r="D1009" s="355">
        <v>44306</v>
      </c>
      <c r="E1009" s="422" t="s">
        <v>673</v>
      </c>
      <c r="F1009" s="259"/>
      <c r="G1009" s="259">
        <v>3067.2</v>
      </c>
      <c r="H1009" s="252"/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252"/>
      <c r="S1009" s="252"/>
      <c r="T1009" s="252"/>
      <c r="U1009" s="252"/>
      <c r="V1009" s="358"/>
      <c r="W1009" s="42"/>
      <c r="X1009" s="196"/>
      <c r="Y1009" s="367"/>
      <c r="Z1009" s="196"/>
      <c r="AA1009" s="42"/>
      <c r="AB1009" s="42"/>
    </row>
    <row r="1010" spans="3:28">
      <c r="C1010" s="234"/>
      <c r="D1010" s="355">
        <v>44306</v>
      </c>
      <c r="E1010" s="422" t="s">
        <v>1771</v>
      </c>
      <c r="F1010" s="259"/>
      <c r="G1010" s="234">
        <v>247.8</v>
      </c>
      <c r="H1010" s="252"/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252"/>
      <c r="S1010" s="252"/>
      <c r="T1010" s="252"/>
      <c r="U1010" s="252"/>
      <c r="V1010" s="358"/>
      <c r="W1010" s="42"/>
      <c r="X1010" s="196"/>
      <c r="Y1010" s="367"/>
      <c r="Z1010" s="196"/>
      <c r="AA1010" s="42"/>
      <c r="AB1010" s="42"/>
    </row>
    <row r="1011" spans="3:28">
      <c r="C1011" s="234"/>
      <c r="D1011" s="355">
        <v>44302</v>
      </c>
      <c r="E1011" s="422" t="s">
        <v>495</v>
      </c>
      <c r="F1011" s="259">
        <v>1146</v>
      </c>
      <c r="G1011" s="234"/>
      <c r="H1011" s="252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252"/>
      <c r="S1011" s="252"/>
      <c r="T1011" s="252"/>
      <c r="U1011" s="252"/>
      <c r="V1011" s="358"/>
      <c r="W1011" s="42"/>
      <c r="X1011" s="196"/>
      <c r="Y1011" s="367"/>
      <c r="Z1011" s="196"/>
      <c r="AA1011" s="42"/>
      <c r="AB1011" s="42"/>
    </row>
    <row r="1012" spans="3:28">
      <c r="C1012" s="234">
        <v>10</v>
      </c>
      <c r="D1012" s="355">
        <v>44302</v>
      </c>
      <c r="E1012" s="422" t="s">
        <v>2413</v>
      </c>
      <c r="F1012" s="259"/>
      <c r="G1012" s="234">
        <v>1146</v>
      </c>
      <c r="H1012" s="252"/>
      <c r="I1012" s="252"/>
      <c r="J1012" s="252"/>
      <c r="K1012" s="252"/>
      <c r="L1012" s="252"/>
      <c r="M1012" s="252"/>
      <c r="N1012" s="252"/>
      <c r="O1012" s="252"/>
      <c r="P1012" s="252"/>
      <c r="Q1012" s="252">
        <v>1146</v>
      </c>
      <c r="R1012" s="252"/>
      <c r="S1012" s="252"/>
      <c r="T1012" s="252"/>
      <c r="U1012" s="252"/>
      <c r="V1012" s="358"/>
      <c r="W1012" s="42"/>
      <c r="X1012" s="196"/>
      <c r="Y1012" s="367"/>
      <c r="Z1012" s="196"/>
      <c r="AA1012" s="42"/>
      <c r="AB1012" s="42"/>
    </row>
    <row r="1013" spans="3:28">
      <c r="C1013" s="234"/>
      <c r="D1013" s="355">
        <v>44302</v>
      </c>
      <c r="E1013" s="422" t="s">
        <v>1772</v>
      </c>
      <c r="F1013" s="259">
        <v>1250</v>
      </c>
      <c r="G1013" s="234"/>
      <c r="H1013" s="252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252"/>
      <c r="S1013" s="252"/>
      <c r="T1013" s="252"/>
      <c r="U1013" s="252"/>
      <c r="V1013" s="358"/>
      <c r="W1013" s="42"/>
      <c r="X1013" s="196"/>
      <c r="Y1013" s="367"/>
      <c r="Z1013" s="196"/>
      <c r="AA1013" s="42"/>
      <c r="AB1013" s="42"/>
    </row>
    <row r="1014" spans="3:28">
      <c r="C1014" s="234"/>
      <c r="D1014" s="355">
        <v>44302</v>
      </c>
      <c r="E1014" s="422" t="s">
        <v>673</v>
      </c>
      <c r="F1014" s="259"/>
      <c r="G1014" s="234">
        <v>1146</v>
      </c>
      <c r="H1014" s="252"/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252"/>
      <c r="S1014" s="252"/>
      <c r="T1014" s="252"/>
      <c r="U1014" s="252"/>
      <c r="V1014" s="358"/>
      <c r="W1014" s="42"/>
      <c r="X1014" s="196"/>
      <c r="Y1014" s="367"/>
      <c r="Z1014" s="196"/>
      <c r="AA1014" s="42"/>
      <c r="AB1014" s="42"/>
    </row>
    <row r="1015" spans="3:28">
      <c r="C1015" s="234"/>
      <c r="D1015" s="355">
        <v>44302</v>
      </c>
      <c r="E1015" s="422" t="s">
        <v>1773</v>
      </c>
      <c r="F1015" s="259"/>
      <c r="G1015" s="234">
        <v>104</v>
      </c>
      <c r="H1015" s="252"/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252"/>
      <c r="S1015" s="252"/>
      <c r="T1015" s="252"/>
      <c r="U1015" s="252"/>
      <c r="V1015" s="358"/>
      <c r="W1015" s="42"/>
      <c r="X1015" s="196"/>
      <c r="Y1015" s="367"/>
      <c r="Z1015" s="196"/>
      <c r="AA1015" s="42"/>
      <c r="AB1015" s="42"/>
    </row>
    <row r="1016" spans="3:28">
      <c r="C1016" s="234"/>
      <c r="D1016" s="355">
        <v>44307</v>
      </c>
      <c r="E1016" s="422" t="s">
        <v>495</v>
      </c>
      <c r="F1016" s="259">
        <v>4117.66</v>
      </c>
      <c r="G1016" s="234"/>
      <c r="H1016" s="252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252"/>
      <c r="S1016" s="252"/>
      <c r="T1016" s="252"/>
      <c r="U1016" s="252"/>
      <c r="V1016" s="358"/>
      <c r="W1016" s="42"/>
      <c r="X1016" s="196"/>
      <c r="Y1016" s="367"/>
      <c r="Z1016" s="196"/>
      <c r="AA1016" s="42"/>
      <c r="AB1016" s="42"/>
    </row>
    <row r="1017" spans="3:28">
      <c r="C1017" s="234"/>
      <c r="D1017" s="355">
        <v>44307</v>
      </c>
      <c r="E1017" s="422" t="s">
        <v>1769</v>
      </c>
      <c r="F1017" s="259"/>
      <c r="G1017" s="234">
        <v>4116.66</v>
      </c>
      <c r="H1017" s="252"/>
      <c r="I1017" s="252"/>
      <c r="J1017" s="252"/>
      <c r="K1017" s="252">
        <v>4116.66</v>
      </c>
      <c r="L1017" s="252"/>
      <c r="M1017" s="252"/>
      <c r="N1017" s="252"/>
      <c r="O1017" s="252"/>
      <c r="P1017" s="252"/>
      <c r="Q1017" s="252"/>
      <c r="R1017" s="252"/>
      <c r="S1017" s="252"/>
      <c r="T1017" s="252"/>
      <c r="U1017" s="252"/>
      <c r="V1017" s="358"/>
      <c r="W1017" s="42"/>
      <c r="X1017" s="196"/>
      <c r="Y1017" s="367"/>
      <c r="Z1017" s="196"/>
      <c r="AA1017" s="42"/>
      <c r="AB1017" s="42"/>
    </row>
    <row r="1018" spans="3:28">
      <c r="C1018" s="234"/>
      <c r="D1018" s="355">
        <v>44307</v>
      </c>
      <c r="E1018" s="422" t="s">
        <v>1643</v>
      </c>
      <c r="F1018" s="259"/>
      <c r="G1018" s="234">
        <v>1</v>
      </c>
      <c r="H1018" s="252"/>
      <c r="I1018" s="252"/>
      <c r="J1018" s="252"/>
      <c r="K1018" s="252"/>
      <c r="L1018" s="252"/>
      <c r="M1018" s="252"/>
      <c r="N1018" s="252"/>
      <c r="O1018" s="252"/>
      <c r="P1018" s="252"/>
      <c r="Q1018" s="252"/>
      <c r="R1018" s="252"/>
      <c r="S1018" s="252"/>
      <c r="T1018" s="252"/>
      <c r="U1018" s="252">
        <v>1</v>
      </c>
      <c r="V1018" s="358"/>
      <c r="W1018" s="42"/>
      <c r="X1018" s="196"/>
      <c r="Y1018" s="367"/>
      <c r="Z1018" s="196"/>
      <c r="AA1018" s="42"/>
      <c r="AB1018" s="42"/>
    </row>
    <row r="1019" spans="3:28">
      <c r="C1019" s="234"/>
      <c r="D1019" s="355">
        <v>44307</v>
      </c>
      <c r="E1019" s="422" t="s">
        <v>1775</v>
      </c>
      <c r="F1019" s="259">
        <v>4430</v>
      </c>
      <c r="G1019" s="234"/>
      <c r="H1019" s="252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252"/>
      <c r="S1019" s="252"/>
      <c r="T1019" s="252"/>
      <c r="U1019" s="252"/>
      <c r="V1019" s="358"/>
      <c r="W1019" s="42"/>
      <c r="X1019" s="196"/>
      <c r="Y1019" s="367"/>
      <c r="Z1019" s="196"/>
      <c r="AA1019" s="42"/>
      <c r="AB1019" s="42"/>
    </row>
    <row r="1020" spans="3:28">
      <c r="C1020" s="234"/>
      <c r="D1020" s="355">
        <v>44307</v>
      </c>
      <c r="E1020" s="422" t="s">
        <v>673</v>
      </c>
      <c r="F1020" s="259"/>
      <c r="G1020" s="234">
        <v>4117.66</v>
      </c>
      <c r="H1020" s="252"/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252"/>
      <c r="S1020" s="252"/>
      <c r="T1020" s="252"/>
      <c r="U1020" s="252"/>
      <c r="V1020" s="358"/>
      <c r="W1020" s="42"/>
      <c r="X1020" s="196"/>
      <c r="Y1020" s="367"/>
      <c r="Z1020" s="196"/>
      <c r="AA1020" s="42"/>
      <c r="AB1020" s="42"/>
    </row>
    <row r="1021" spans="3:28">
      <c r="C1021" s="234"/>
      <c r="D1021" s="355">
        <v>44307</v>
      </c>
      <c r="E1021" s="422" t="s">
        <v>1776</v>
      </c>
      <c r="F1021" s="259"/>
      <c r="G1021" s="234">
        <v>160</v>
      </c>
      <c r="H1021" s="252"/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252"/>
      <c r="S1021" s="252"/>
      <c r="T1021" s="252"/>
      <c r="U1021" s="252"/>
      <c r="V1021" s="358"/>
      <c r="W1021" s="42"/>
      <c r="X1021" s="196"/>
      <c r="Y1021" s="367"/>
      <c r="Z1021" s="196"/>
      <c r="AA1021" s="42"/>
      <c r="AB1021" s="42">
        <v>160</v>
      </c>
    </row>
    <row r="1022" spans="3:28">
      <c r="C1022" s="234"/>
      <c r="D1022" s="355">
        <v>44307</v>
      </c>
      <c r="E1022" s="422" t="s">
        <v>1777</v>
      </c>
      <c r="F1022" s="259"/>
      <c r="G1022" s="234">
        <v>152.34</v>
      </c>
      <c r="H1022" s="252"/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252"/>
      <c r="S1022" s="252"/>
      <c r="T1022" s="252"/>
      <c r="U1022" s="252"/>
      <c r="V1022" s="358"/>
      <c r="W1022" s="42"/>
      <c r="X1022" s="196"/>
      <c r="Y1022" s="367"/>
      <c r="Z1022" s="196"/>
      <c r="AA1022" s="42"/>
      <c r="AB1022" s="42"/>
    </row>
    <row r="1023" spans="3:28">
      <c r="C1023" s="234"/>
      <c r="D1023" s="355">
        <v>44314</v>
      </c>
      <c r="E1023" s="422" t="s">
        <v>495</v>
      </c>
      <c r="F1023" s="259">
        <v>3806.6</v>
      </c>
      <c r="G1023" s="234"/>
      <c r="H1023" s="252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252"/>
      <c r="S1023" s="252"/>
      <c r="T1023" s="252"/>
      <c r="U1023" s="252"/>
      <c r="V1023" s="358"/>
      <c r="W1023" s="42"/>
      <c r="X1023" s="196"/>
      <c r="Y1023" s="367"/>
      <c r="Z1023" s="196"/>
      <c r="AA1023" s="42"/>
      <c r="AB1023" s="42"/>
    </row>
    <row r="1024" spans="3:28">
      <c r="C1024" s="234"/>
      <c r="D1024" s="355">
        <v>44314</v>
      </c>
      <c r="E1024" s="422" t="s">
        <v>669</v>
      </c>
      <c r="F1024" s="259">
        <v>50</v>
      </c>
      <c r="G1024" s="234"/>
      <c r="H1024" s="252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252"/>
      <c r="S1024" s="252"/>
      <c r="T1024" s="252"/>
      <c r="U1024" s="252"/>
      <c r="V1024" s="363"/>
      <c r="W1024" s="42"/>
      <c r="X1024" s="196"/>
      <c r="Y1024" s="367"/>
      <c r="Z1024" s="196"/>
      <c r="AA1024" s="42"/>
      <c r="AB1024" s="42"/>
    </row>
    <row r="1025" spans="3:28">
      <c r="C1025" s="234">
        <v>12</v>
      </c>
      <c r="D1025" s="355">
        <v>44314</v>
      </c>
      <c r="E1025" s="422" t="s">
        <v>1778</v>
      </c>
      <c r="F1025" s="259"/>
      <c r="G1025" s="234">
        <v>2351.2800000000002</v>
      </c>
      <c r="H1025" s="252"/>
      <c r="I1025" s="252"/>
      <c r="J1025" s="252"/>
      <c r="K1025" s="252">
        <v>2351.2199999999998</v>
      </c>
      <c r="L1025" s="252"/>
      <c r="M1025" s="252"/>
      <c r="N1025" s="252"/>
      <c r="O1025" s="252"/>
      <c r="P1025" s="252"/>
      <c r="Q1025" s="252"/>
      <c r="R1025" s="252"/>
      <c r="S1025" s="252"/>
      <c r="T1025" s="252"/>
      <c r="U1025" s="252"/>
      <c r="V1025" s="358"/>
      <c r="W1025" s="42"/>
      <c r="X1025" s="196"/>
      <c r="Y1025" s="367"/>
      <c r="Z1025" s="196"/>
      <c r="AA1025" s="42"/>
      <c r="AB1025" s="42"/>
    </row>
    <row r="1026" spans="3:28">
      <c r="C1026" s="234"/>
      <c r="D1026" s="355">
        <v>44314</v>
      </c>
      <c r="E1026" s="422" t="s">
        <v>1779</v>
      </c>
      <c r="F1026" s="259"/>
      <c r="G1026" s="234">
        <v>1454.32</v>
      </c>
      <c r="H1026" s="252"/>
      <c r="I1026" s="252"/>
      <c r="J1026" s="252"/>
      <c r="K1026" s="252">
        <v>1454.32</v>
      </c>
      <c r="L1026" s="252"/>
      <c r="M1026" s="252"/>
      <c r="N1026" s="252"/>
      <c r="O1026" s="252"/>
      <c r="P1026" s="252"/>
      <c r="Q1026" s="252"/>
      <c r="R1026" s="252"/>
      <c r="S1026" s="252"/>
      <c r="T1026" s="252"/>
      <c r="U1026" s="252"/>
      <c r="V1026" s="358"/>
      <c r="W1026" s="42"/>
      <c r="X1026" s="196"/>
      <c r="Y1026" s="367"/>
      <c r="Z1026" s="196"/>
      <c r="AA1026" s="42"/>
      <c r="AB1026" s="42"/>
    </row>
    <row r="1027" spans="3:28">
      <c r="C1027" s="234"/>
      <c r="D1027" s="355">
        <v>44314</v>
      </c>
      <c r="E1027" s="422" t="s">
        <v>1643</v>
      </c>
      <c r="F1027" s="259"/>
      <c r="G1027" s="234">
        <v>1</v>
      </c>
      <c r="H1027" s="252"/>
      <c r="I1027" s="252"/>
      <c r="J1027" s="252"/>
      <c r="K1027" s="252"/>
      <c r="L1027" s="252"/>
      <c r="M1027" s="252"/>
      <c r="N1027" s="252"/>
      <c r="O1027" s="252"/>
      <c r="P1027" s="252"/>
      <c r="Q1027" s="252"/>
      <c r="R1027" s="252"/>
      <c r="S1027" s="252"/>
      <c r="T1027" s="252"/>
      <c r="U1027" s="252">
        <v>1</v>
      </c>
      <c r="V1027" s="358"/>
      <c r="W1027" s="42"/>
      <c r="X1027" s="196"/>
      <c r="Y1027" s="367"/>
      <c r="Z1027" s="196"/>
      <c r="AA1027" s="42"/>
      <c r="AB1027" s="42"/>
    </row>
    <row r="1028" spans="3:28">
      <c r="C1028" s="234"/>
      <c r="D1028" s="355">
        <v>44314</v>
      </c>
      <c r="E1028" s="422" t="s">
        <v>1749</v>
      </c>
      <c r="F1028" s="259"/>
      <c r="G1028" s="234">
        <v>50</v>
      </c>
      <c r="H1028" s="252"/>
      <c r="I1028" s="252"/>
      <c r="J1028" s="252"/>
      <c r="K1028" s="252"/>
      <c r="L1028" s="252"/>
      <c r="M1028" s="252"/>
      <c r="N1028" s="252"/>
      <c r="O1028" s="252"/>
      <c r="P1028" s="252"/>
      <c r="Q1028" s="252"/>
      <c r="R1028" s="252">
        <v>50</v>
      </c>
      <c r="S1028" s="252"/>
      <c r="T1028" s="252"/>
      <c r="U1028" s="252"/>
      <c r="V1028" s="358"/>
      <c r="W1028" s="42"/>
      <c r="X1028" s="196"/>
      <c r="Y1028" s="367"/>
      <c r="Z1028" s="196"/>
      <c r="AA1028" s="42"/>
      <c r="AB1028" s="42"/>
    </row>
    <row r="1029" spans="3:28">
      <c r="C1029" s="234"/>
      <c r="D1029" s="355">
        <v>44314</v>
      </c>
      <c r="E1029" s="422" t="s">
        <v>1272</v>
      </c>
      <c r="F1029" s="259">
        <v>4279</v>
      </c>
      <c r="G1029" s="234"/>
      <c r="H1029" s="252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252"/>
      <c r="S1029" s="252"/>
      <c r="T1029" s="252"/>
      <c r="U1029" s="252"/>
      <c r="V1029" s="358"/>
      <c r="W1029" s="42"/>
      <c r="X1029" s="196"/>
      <c r="Y1029" s="367"/>
      <c r="Z1029" s="196"/>
      <c r="AA1029" s="42"/>
      <c r="AB1029" s="42"/>
    </row>
    <row r="1030" spans="3:28">
      <c r="C1030" s="234"/>
      <c r="D1030" s="355">
        <v>44314</v>
      </c>
      <c r="E1030" s="422" t="s">
        <v>673</v>
      </c>
      <c r="F1030" s="259"/>
      <c r="G1030" s="234">
        <v>3806.6</v>
      </c>
      <c r="H1030" s="252"/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252"/>
      <c r="S1030" s="252"/>
      <c r="T1030" s="252"/>
      <c r="U1030" s="252"/>
      <c r="V1030" s="358"/>
      <c r="W1030" s="42"/>
      <c r="X1030" s="196"/>
      <c r="Y1030" s="367"/>
      <c r="Z1030" s="196"/>
      <c r="AA1030" s="42"/>
      <c r="AB1030" s="42"/>
    </row>
    <row r="1031" spans="3:28">
      <c r="C1031" s="234"/>
      <c r="D1031" s="355">
        <v>44314</v>
      </c>
      <c r="E1031" s="422" t="s">
        <v>674</v>
      </c>
      <c r="F1031" s="259"/>
      <c r="G1031" s="234">
        <v>50</v>
      </c>
      <c r="H1031" s="252"/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252"/>
      <c r="S1031" s="252"/>
      <c r="T1031" s="252"/>
      <c r="U1031" s="252"/>
      <c r="V1031" s="358"/>
      <c r="W1031" s="42"/>
      <c r="X1031" s="196"/>
      <c r="Y1031" s="367"/>
      <c r="Z1031" s="196"/>
      <c r="AA1031" s="42"/>
      <c r="AB1031" s="42"/>
    </row>
    <row r="1032" spans="3:28">
      <c r="C1032" s="234"/>
      <c r="D1032" s="355">
        <v>44314</v>
      </c>
      <c r="E1032" s="422" t="s">
        <v>1780</v>
      </c>
      <c r="F1032" s="259"/>
      <c r="G1032" s="234">
        <v>422.4</v>
      </c>
      <c r="H1032" s="252"/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252"/>
      <c r="S1032" s="252"/>
      <c r="T1032" s="252"/>
      <c r="U1032" s="252"/>
      <c r="V1032" s="358"/>
      <c r="W1032" s="42"/>
      <c r="X1032" s="196"/>
      <c r="Y1032" s="367"/>
      <c r="Z1032" s="196"/>
      <c r="AA1032" s="42"/>
      <c r="AB1032" s="42"/>
    </row>
    <row r="1033" spans="3:28">
      <c r="C1033" s="234"/>
      <c r="D1033" s="355">
        <v>44314</v>
      </c>
      <c r="E1033" s="422" t="s">
        <v>495</v>
      </c>
      <c r="F1033" s="259">
        <v>1727.41</v>
      </c>
      <c r="G1033" s="234"/>
      <c r="H1033" s="252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252"/>
      <c r="S1033" s="252"/>
      <c r="T1033" s="252"/>
      <c r="U1033" s="252"/>
      <c r="V1033" s="358"/>
      <c r="W1033" s="42"/>
      <c r="X1033" s="196"/>
      <c r="Y1033" s="367"/>
      <c r="Z1033" s="196"/>
      <c r="AA1033" s="42"/>
      <c r="AB1033" s="42"/>
    </row>
    <row r="1034" spans="3:28">
      <c r="C1034" s="234">
        <v>9</v>
      </c>
      <c r="D1034" s="355">
        <v>44314</v>
      </c>
      <c r="E1034" s="422" t="s">
        <v>2414</v>
      </c>
      <c r="F1034" s="259"/>
      <c r="G1034" s="234">
        <v>1166</v>
      </c>
      <c r="H1034" s="252"/>
      <c r="I1034" s="252"/>
      <c r="J1034" s="252"/>
      <c r="K1034" s="252"/>
      <c r="L1034" s="252"/>
      <c r="M1034" s="252"/>
      <c r="N1034" s="252"/>
      <c r="O1034" s="252"/>
      <c r="P1034" s="252"/>
      <c r="Q1034" s="252">
        <v>1166</v>
      </c>
      <c r="R1034" s="252"/>
      <c r="S1034" s="252"/>
      <c r="T1034" s="252"/>
      <c r="U1034" s="252"/>
      <c r="V1034" s="358"/>
      <c r="W1034" s="42"/>
      <c r="X1034" s="196"/>
      <c r="Y1034" s="367"/>
      <c r="Z1034" s="196"/>
      <c r="AA1034" s="42"/>
      <c r="AB1034" s="42"/>
    </row>
    <row r="1035" spans="3:28">
      <c r="C1035" s="234"/>
      <c r="D1035" s="355">
        <v>44314</v>
      </c>
      <c r="E1035" s="422" t="s">
        <v>1644</v>
      </c>
      <c r="F1035" s="259"/>
      <c r="G1035" s="234">
        <v>481.41</v>
      </c>
      <c r="H1035" s="252"/>
      <c r="I1035" s="252"/>
      <c r="J1035" s="252"/>
      <c r="K1035" s="252">
        <v>481.41</v>
      </c>
      <c r="L1035" s="252"/>
      <c r="M1035" s="252"/>
      <c r="N1035" s="252"/>
      <c r="O1035" s="252"/>
      <c r="P1035" s="252"/>
      <c r="Q1035" s="252"/>
      <c r="R1035" s="252"/>
      <c r="S1035" s="252"/>
      <c r="T1035" s="252"/>
      <c r="U1035" s="252"/>
      <c r="V1035" s="358"/>
      <c r="W1035" s="42"/>
      <c r="X1035" s="196"/>
      <c r="Y1035" s="367"/>
      <c r="Z1035" s="196"/>
      <c r="AA1035" s="42"/>
      <c r="AB1035" s="42"/>
    </row>
    <row r="1036" spans="3:28">
      <c r="C1036" s="234"/>
      <c r="D1036" s="355">
        <v>44314</v>
      </c>
      <c r="E1036" s="422" t="s">
        <v>1606</v>
      </c>
      <c r="F1036" s="259"/>
      <c r="G1036" s="234">
        <v>79</v>
      </c>
      <c r="H1036" s="252"/>
      <c r="I1036" s="252"/>
      <c r="J1036" s="252"/>
      <c r="K1036" s="252"/>
      <c r="L1036" s="252"/>
      <c r="M1036" s="252"/>
      <c r="N1036" s="252"/>
      <c r="O1036" s="252"/>
      <c r="P1036" s="252"/>
      <c r="Q1036" s="252"/>
      <c r="R1036" s="252">
        <v>79</v>
      </c>
      <c r="S1036" s="252"/>
      <c r="T1036" s="252"/>
      <c r="U1036" s="252"/>
      <c r="V1036" s="358"/>
      <c r="W1036" s="42"/>
      <c r="X1036" s="196"/>
      <c r="Y1036" s="367"/>
      <c r="Z1036" s="196"/>
      <c r="AA1036" s="42"/>
      <c r="AB1036" s="42"/>
    </row>
    <row r="1037" spans="3:28">
      <c r="C1037" s="234"/>
      <c r="D1037" s="355">
        <v>44314</v>
      </c>
      <c r="E1037" s="422" t="s">
        <v>1643</v>
      </c>
      <c r="F1037" s="259"/>
      <c r="G1037" s="234">
        <v>1</v>
      </c>
      <c r="H1037" s="252"/>
      <c r="I1037" s="252"/>
      <c r="J1037" s="252"/>
      <c r="K1037" s="252"/>
      <c r="L1037" s="252"/>
      <c r="M1037" s="252"/>
      <c r="N1037" s="252"/>
      <c r="O1037" s="252"/>
      <c r="P1037" s="252"/>
      <c r="Q1037" s="252"/>
      <c r="R1037" s="252"/>
      <c r="S1037" s="252"/>
      <c r="T1037" s="252"/>
      <c r="U1037" s="252">
        <v>1</v>
      </c>
      <c r="V1037" s="358"/>
      <c r="W1037" s="42"/>
      <c r="X1037" s="196"/>
      <c r="Y1037" s="367"/>
      <c r="Z1037" s="196"/>
      <c r="AA1037" s="42"/>
      <c r="AB1037" s="42"/>
    </row>
    <row r="1038" spans="3:28">
      <c r="C1038" s="234"/>
      <c r="D1038" s="355">
        <v>44314</v>
      </c>
      <c r="E1038" s="422" t="s">
        <v>1665</v>
      </c>
      <c r="F1038" s="259">
        <v>1874</v>
      </c>
      <c r="G1038" s="234"/>
      <c r="H1038" s="252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252"/>
      <c r="S1038" s="252"/>
      <c r="T1038" s="252"/>
      <c r="U1038" s="252"/>
      <c r="V1038" s="358"/>
      <c r="W1038" s="42"/>
      <c r="X1038" s="196"/>
      <c r="Y1038" s="367"/>
      <c r="Z1038" s="196"/>
      <c r="AA1038" s="42"/>
      <c r="AB1038" s="42"/>
    </row>
    <row r="1039" spans="3:28">
      <c r="C1039" s="234"/>
      <c r="D1039" s="355">
        <v>44314</v>
      </c>
      <c r="E1039" s="422" t="s">
        <v>1742</v>
      </c>
      <c r="F1039" s="259"/>
      <c r="G1039" s="234">
        <v>58</v>
      </c>
      <c r="H1039" s="252"/>
      <c r="I1039" s="252"/>
      <c r="J1039" s="252"/>
      <c r="K1039" s="252"/>
      <c r="L1039" s="252"/>
      <c r="M1039" s="252"/>
      <c r="N1039" s="252"/>
      <c r="O1039" s="252"/>
      <c r="P1039" s="252"/>
      <c r="Q1039" s="252"/>
      <c r="R1039" s="252">
        <v>49</v>
      </c>
      <c r="S1039" s="252"/>
      <c r="T1039" s="252"/>
      <c r="U1039" s="252"/>
      <c r="V1039" s="358"/>
      <c r="W1039" s="42"/>
      <c r="X1039" s="196"/>
      <c r="Y1039" s="367"/>
      <c r="Z1039" s="196"/>
      <c r="AA1039" s="42"/>
      <c r="AB1039" s="42"/>
    </row>
    <row r="1040" spans="3:28">
      <c r="C1040" s="234"/>
      <c r="D1040" s="355">
        <v>44314</v>
      </c>
      <c r="E1040" s="422" t="s">
        <v>673</v>
      </c>
      <c r="F1040" s="259"/>
      <c r="G1040" s="259">
        <v>1727.41</v>
      </c>
      <c r="H1040" s="252"/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252"/>
      <c r="S1040" s="252"/>
      <c r="T1040" s="252"/>
      <c r="U1040" s="252"/>
      <c r="V1040" s="358"/>
      <c r="W1040" s="42"/>
      <c r="X1040" s="196"/>
      <c r="Y1040" s="367"/>
      <c r="Z1040" s="196"/>
      <c r="AA1040" s="42"/>
      <c r="AB1040" s="42"/>
    </row>
    <row r="1041" spans="3:28">
      <c r="C1041" s="234"/>
      <c r="D1041" s="355">
        <v>44314</v>
      </c>
      <c r="E1041" s="422" t="s">
        <v>1666</v>
      </c>
      <c r="F1041" s="259"/>
      <c r="G1041" s="234">
        <v>88.59</v>
      </c>
      <c r="H1041" s="252"/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252"/>
      <c r="S1041" s="252"/>
      <c r="T1041" s="252"/>
      <c r="U1041" s="252"/>
      <c r="V1041" s="358"/>
      <c r="W1041" s="42"/>
      <c r="X1041" s="196"/>
      <c r="Y1041" s="367"/>
      <c r="Z1041" s="196"/>
      <c r="AA1041" s="42"/>
      <c r="AB1041" s="42"/>
    </row>
    <row r="1042" spans="3:28">
      <c r="C1042" s="234"/>
      <c r="D1042" s="355">
        <v>44314</v>
      </c>
      <c r="E1042" s="422" t="s">
        <v>495</v>
      </c>
      <c r="F1042" s="259">
        <v>739.49</v>
      </c>
      <c r="G1042" s="234"/>
      <c r="H1042" s="252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252"/>
      <c r="S1042" s="252"/>
      <c r="T1042" s="252"/>
      <c r="U1042" s="252"/>
      <c r="V1042" s="358"/>
      <c r="W1042" s="42"/>
      <c r="X1042" s="196"/>
      <c r="Y1042" s="367"/>
      <c r="Z1042" s="196"/>
      <c r="AA1042" s="42"/>
      <c r="AB1042" s="42"/>
    </row>
    <row r="1043" spans="3:28">
      <c r="C1043" s="234">
        <v>5</v>
      </c>
      <c r="D1043" s="355">
        <v>44314</v>
      </c>
      <c r="E1043" s="422" t="s">
        <v>2233</v>
      </c>
      <c r="F1043" s="259"/>
      <c r="G1043" s="234">
        <v>539.12</v>
      </c>
      <c r="H1043" s="252"/>
      <c r="I1043" s="252"/>
      <c r="J1043" s="252"/>
      <c r="K1043" s="252">
        <v>539.12</v>
      </c>
      <c r="L1043" s="252"/>
      <c r="M1043" s="252"/>
      <c r="N1043" s="252"/>
      <c r="O1043" s="252"/>
      <c r="P1043" s="252"/>
      <c r="Q1043" s="252"/>
      <c r="R1043" s="252"/>
      <c r="S1043" s="252"/>
      <c r="T1043" s="252"/>
      <c r="U1043" s="252"/>
      <c r="V1043" s="358"/>
      <c r="W1043" s="42"/>
      <c r="X1043" s="196"/>
      <c r="Y1043" s="367"/>
      <c r="Z1043" s="196"/>
      <c r="AA1043" s="42"/>
      <c r="AB1043" s="42"/>
    </row>
    <row r="1044" spans="3:28">
      <c r="C1044" s="234"/>
      <c r="D1044" s="355">
        <v>44314</v>
      </c>
      <c r="E1044" s="422" t="s">
        <v>1644</v>
      </c>
      <c r="F1044" s="259"/>
      <c r="G1044" s="234">
        <v>125.37</v>
      </c>
      <c r="H1044" s="252"/>
      <c r="I1044" s="252"/>
      <c r="J1044" s="252"/>
      <c r="K1044" s="252">
        <v>125.37</v>
      </c>
      <c r="L1044" s="252"/>
      <c r="M1044" s="252"/>
      <c r="N1044" s="252"/>
      <c r="O1044" s="252"/>
      <c r="P1044" s="252"/>
      <c r="Q1044" s="252"/>
      <c r="R1044" s="252"/>
      <c r="S1044" s="252"/>
      <c r="T1044" s="252"/>
      <c r="U1044" s="252"/>
      <c r="V1044" s="358"/>
      <c r="W1044" s="42"/>
      <c r="X1044" s="196"/>
      <c r="Y1044" s="367"/>
      <c r="Z1044" s="196"/>
      <c r="AA1044" s="42"/>
      <c r="AB1044" s="42"/>
    </row>
    <row r="1045" spans="3:28">
      <c r="C1045" s="234"/>
      <c r="D1045" s="355">
        <v>44314</v>
      </c>
      <c r="E1045" s="422" t="s">
        <v>1643</v>
      </c>
      <c r="F1045" s="259"/>
      <c r="G1045" s="234">
        <v>1</v>
      </c>
      <c r="H1045" s="252"/>
      <c r="I1045" s="252"/>
      <c r="J1045" s="252"/>
      <c r="K1045" s="252"/>
      <c r="L1045" s="252"/>
      <c r="M1045" s="252"/>
      <c r="N1045" s="252"/>
      <c r="O1045" s="252"/>
      <c r="P1045" s="252"/>
      <c r="Q1045" s="252"/>
      <c r="R1045" s="252"/>
      <c r="S1045" s="252"/>
      <c r="T1045" s="252"/>
      <c r="U1045" s="252">
        <v>1</v>
      </c>
      <c r="V1045" s="358"/>
      <c r="W1045" s="42"/>
      <c r="X1045" s="196"/>
      <c r="Y1045" s="367"/>
      <c r="Z1045" s="196"/>
      <c r="AA1045" s="42"/>
      <c r="AB1045" s="42"/>
    </row>
    <row r="1046" spans="3:28">
      <c r="C1046" s="234"/>
      <c r="D1046" s="355">
        <v>44314</v>
      </c>
      <c r="E1046" s="422" t="s">
        <v>1606</v>
      </c>
      <c r="F1046" s="259"/>
      <c r="G1046" s="234">
        <v>74</v>
      </c>
      <c r="H1046" s="252"/>
      <c r="I1046" s="252"/>
      <c r="J1046" s="252"/>
      <c r="K1046" s="252"/>
      <c r="L1046" s="252"/>
      <c r="M1046" s="252"/>
      <c r="N1046" s="252"/>
      <c r="O1046" s="252"/>
      <c r="P1046" s="252"/>
      <c r="Q1046" s="252"/>
      <c r="R1046" s="252">
        <v>74</v>
      </c>
      <c r="S1046" s="252"/>
      <c r="T1046" s="252"/>
      <c r="U1046" s="252"/>
      <c r="V1046" s="358"/>
      <c r="W1046" s="42"/>
      <c r="X1046" s="196"/>
      <c r="Y1046" s="367"/>
      <c r="Z1046" s="196"/>
      <c r="AA1046" s="42"/>
      <c r="AB1046" s="42"/>
    </row>
    <row r="1047" spans="3:28">
      <c r="C1047" s="234"/>
      <c r="D1047" s="355">
        <v>44314</v>
      </c>
      <c r="E1047" s="422" t="s">
        <v>1482</v>
      </c>
      <c r="F1047" s="259">
        <v>806</v>
      </c>
      <c r="G1047" s="234"/>
      <c r="H1047" s="252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252"/>
      <c r="S1047" s="252"/>
      <c r="T1047" s="252"/>
      <c r="U1047" s="252"/>
      <c r="V1047" s="358"/>
      <c r="W1047" s="42"/>
      <c r="X1047" s="196"/>
      <c r="Y1047" s="367"/>
      <c r="Z1047" s="196"/>
      <c r="AA1047" s="42"/>
      <c r="AB1047" s="42"/>
    </row>
    <row r="1048" spans="3:28">
      <c r="C1048" s="234"/>
      <c r="D1048" s="355">
        <v>44314</v>
      </c>
      <c r="E1048" s="422" t="s">
        <v>1742</v>
      </c>
      <c r="F1048" s="259"/>
      <c r="G1048" s="234">
        <v>37</v>
      </c>
      <c r="H1048" s="252"/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252"/>
      <c r="S1048" s="252"/>
      <c r="T1048" s="252"/>
      <c r="U1048" s="252"/>
      <c r="V1048" s="358"/>
      <c r="W1048" s="42"/>
      <c r="X1048" s="196"/>
      <c r="Y1048" s="367"/>
      <c r="Z1048" s="196"/>
      <c r="AA1048" s="42"/>
      <c r="AB1048" s="42"/>
    </row>
    <row r="1049" spans="3:28">
      <c r="C1049" s="234"/>
      <c r="D1049" s="355">
        <v>44314</v>
      </c>
      <c r="E1049" s="422" t="s">
        <v>673</v>
      </c>
      <c r="F1049" s="259"/>
      <c r="G1049" s="234">
        <v>739.49</v>
      </c>
      <c r="H1049" s="252"/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252"/>
      <c r="S1049" s="252"/>
      <c r="T1049" s="252"/>
      <c r="U1049" s="252"/>
      <c r="V1049" s="358"/>
      <c r="W1049" s="42"/>
      <c r="X1049" s="196"/>
      <c r="Y1049" s="367"/>
      <c r="Z1049" s="196"/>
      <c r="AA1049" s="42"/>
      <c r="AB1049" s="42"/>
    </row>
    <row r="1050" spans="3:28">
      <c r="C1050" s="234"/>
      <c r="D1050" s="355">
        <v>44314</v>
      </c>
      <c r="E1050" s="422" t="s">
        <v>1504</v>
      </c>
      <c r="F1050" s="259"/>
      <c r="G1050" s="234">
        <v>29.51</v>
      </c>
      <c r="H1050" s="252"/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252"/>
      <c r="S1050" s="252"/>
      <c r="T1050" s="252"/>
      <c r="U1050" s="252"/>
      <c r="V1050" s="358"/>
      <c r="W1050" s="42"/>
      <c r="X1050" s="196"/>
      <c r="Y1050" s="367"/>
      <c r="Z1050" s="196"/>
      <c r="AA1050" s="42"/>
      <c r="AB1050" s="42"/>
    </row>
    <row r="1051" spans="3:28">
      <c r="C1051" s="234"/>
      <c r="D1051" s="355">
        <v>44315</v>
      </c>
      <c r="E1051" s="422" t="s">
        <v>495</v>
      </c>
      <c r="F1051" s="259">
        <v>2227.5100000000002</v>
      </c>
      <c r="G1051" s="234"/>
      <c r="H1051" s="252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252"/>
      <c r="S1051" s="252"/>
      <c r="T1051" s="252"/>
      <c r="U1051" s="252"/>
      <c r="V1051" s="358"/>
      <c r="W1051" s="42"/>
      <c r="X1051" s="196"/>
      <c r="Y1051" s="367"/>
      <c r="Z1051" s="196"/>
      <c r="AA1051" s="42"/>
      <c r="AB1051" s="42"/>
    </row>
    <row r="1052" spans="3:28">
      <c r="C1052" s="234"/>
      <c r="D1052" s="355">
        <v>44315</v>
      </c>
      <c r="E1052" s="422" t="s">
        <v>669</v>
      </c>
      <c r="F1052" s="259">
        <v>124</v>
      </c>
      <c r="G1052" s="235"/>
      <c r="H1052" s="252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252"/>
      <c r="S1052" s="252"/>
      <c r="T1052" s="252"/>
      <c r="U1052" s="252"/>
      <c r="V1052" s="358"/>
      <c r="W1052" s="42"/>
      <c r="X1052" s="196"/>
      <c r="Y1052" s="367"/>
      <c r="Z1052" s="196"/>
      <c r="AA1052" s="42"/>
      <c r="AB1052" s="42"/>
    </row>
    <row r="1053" spans="3:28">
      <c r="C1053" s="234">
        <v>5</v>
      </c>
      <c r="D1053" s="463">
        <v>44315</v>
      </c>
      <c r="E1053" s="422" t="s">
        <v>2418</v>
      </c>
      <c r="F1053" s="259"/>
      <c r="G1053" s="234">
        <v>889.57</v>
      </c>
      <c r="H1053" s="252"/>
      <c r="I1053" s="252"/>
      <c r="J1053" s="252"/>
      <c r="K1053" s="252"/>
      <c r="L1053" s="252"/>
      <c r="M1053" s="252"/>
      <c r="N1053" s="252"/>
      <c r="O1053" s="252">
        <v>889.57</v>
      </c>
      <c r="P1053" s="252"/>
      <c r="Q1053" s="252"/>
      <c r="R1053" s="252"/>
      <c r="S1053" s="252"/>
      <c r="T1053" s="252"/>
      <c r="U1053" s="252"/>
      <c r="V1053" s="358"/>
      <c r="W1053" s="42"/>
      <c r="X1053" s="196"/>
      <c r="Y1053" s="367"/>
      <c r="Z1053" s="196"/>
      <c r="AA1053" s="42"/>
      <c r="AB1053" s="42"/>
    </row>
    <row r="1054" spans="3:28">
      <c r="C1054" s="234"/>
      <c r="D1054" s="355">
        <v>44315</v>
      </c>
      <c r="E1054" s="422" t="s">
        <v>1644</v>
      </c>
      <c r="F1054" s="259"/>
      <c r="G1054" s="234">
        <v>365.94</v>
      </c>
      <c r="H1054" s="252"/>
      <c r="I1054" s="252"/>
      <c r="J1054" s="252"/>
      <c r="K1054" s="252">
        <v>365.94</v>
      </c>
      <c r="L1054" s="252"/>
      <c r="M1054" s="252"/>
      <c r="N1054" s="252"/>
      <c r="O1054" s="252"/>
      <c r="P1054" s="252"/>
      <c r="Q1054" s="252"/>
      <c r="R1054" s="252"/>
      <c r="S1054" s="252"/>
      <c r="T1054" s="252"/>
      <c r="U1054" s="252"/>
      <c r="V1054" s="358"/>
      <c r="W1054" s="42"/>
      <c r="X1054" s="196"/>
      <c r="Y1054" s="367"/>
      <c r="Z1054" s="196"/>
      <c r="AA1054" s="42"/>
      <c r="AB1054" s="42"/>
    </row>
    <row r="1055" spans="3:28">
      <c r="C1055" s="234"/>
      <c r="D1055" s="355">
        <v>44315</v>
      </c>
      <c r="E1055" s="422" t="s">
        <v>1643</v>
      </c>
      <c r="F1055" s="259"/>
      <c r="G1055" s="234">
        <v>1</v>
      </c>
      <c r="H1055" s="252"/>
      <c r="I1055" s="252"/>
      <c r="J1055" s="252"/>
      <c r="K1055" s="252"/>
      <c r="L1055" s="252"/>
      <c r="M1055" s="252"/>
      <c r="N1055" s="252"/>
      <c r="O1055" s="252"/>
      <c r="P1055" s="252"/>
      <c r="Q1055" s="252"/>
      <c r="R1055" s="252"/>
      <c r="S1055" s="252"/>
      <c r="T1055" s="252"/>
      <c r="U1055" s="252">
        <v>1</v>
      </c>
      <c r="V1055" s="358"/>
      <c r="W1055" s="42"/>
      <c r="X1055" s="196"/>
      <c r="Y1055" s="367"/>
      <c r="Z1055" s="196"/>
      <c r="AA1055" s="42"/>
      <c r="AB1055" s="42"/>
    </row>
    <row r="1056" spans="3:28">
      <c r="C1056" s="234"/>
      <c r="D1056" s="355">
        <v>44315</v>
      </c>
      <c r="E1056" s="422" t="s">
        <v>1782</v>
      </c>
      <c r="F1056" s="259"/>
      <c r="G1056" s="234">
        <v>65</v>
      </c>
      <c r="H1056" s="252"/>
      <c r="I1056" s="252"/>
      <c r="J1056" s="252"/>
      <c r="K1056" s="252"/>
      <c r="L1056" s="252"/>
      <c r="M1056" s="252"/>
      <c r="N1056" s="252"/>
      <c r="O1056" s="252"/>
      <c r="P1056" s="252"/>
      <c r="Q1056" s="252"/>
      <c r="R1056" s="252">
        <v>65</v>
      </c>
      <c r="S1056" s="252"/>
      <c r="T1056" s="252"/>
      <c r="U1056" s="252"/>
      <c r="V1056" s="358"/>
      <c r="W1056" s="42"/>
      <c r="X1056" s="196"/>
      <c r="Y1056" s="367"/>
      <c r="Z1056" s="196"/>
      <c r="AA1056" s="42"/>
      <c r="AB1056" s="42"/>
    </row>
    <row r="1057" spans="3:28">
      <c r="C1057" s="234"/>
      <c r="D1057" s="355">
        <v>44315</v>
      </c>
      <c r="E1057" s="422" t="s">
        <v>1606</v>
      </c>
      <c r="F1057" s="259"/>
      <c r="G1057" s="234">
        <v>62</v>
      </c>
      <c r="H1057" s="252"/>
      <c r="I1057" s="252"/>
      <c r="J1057" s="252"/>
      <c r="K1057" s="252"/>
      <c r="L1057" s="252"/>
      <c r="M1057" s="252"/>
      <c r="N1057" s="252"/>
      <c r="O1057" s="252"/>
      <c r="P1057" s="252"/>
      <c r="Q1057" s="252"/>
      <c r="R1057" s="252">
        <v>62</v>
      </c>
      <c r="S1057" s="252"/>
      <c r="T1057" s="252"/>
      <c r="U1057" s="252"/>
      <c r="V1057" s="358"/>
      <c r="W1057" s="42"/>
      <c r="X1057" s="196"/>
      <c r="Y1057" s="367"/>
      <c r="Z1057" s="196"/>
      <c r="AA1057" s="42"/>
      <c r="AB1057" s="42"/>
    </row>
    <row r="1058" spans="3:28">
      <c r="C1058" s="234"/>
      <c r="D1058" s="355">
        <v>44315</v>
      </c>
      <c r="E1058" s="422" t="s">
        <v>1781</v>
      </c>
      <c r="F1058" s="259"/>
      <c r="G1058" s="234">
        <v>62</v>
      </c>
      <c r="H1058" s="252"/>
      <c r="I1058" s="252"/>
      <c r="J1058" s="252"/>
      <c r="K1058" s="252"/>
      <c r="L1058" s="252"/>
      <c r="M1058" s="252"/>
      <c r="N1058" s="252"/>
      <c r="O1058" s="252"/>
      <c r="P1058" s="252"/>
      <c r="Q1058" s="252"/>
      <c r="R1058" s="252">
        <v>62</v>
      </c>
      <c r="S1058" s="252"/>
      <c r="T1058" s="252"/>
      <c r="U1058" s="252"/>
      <c r="V1058" s="358"/>
      <c r="W1058" s="42"/>
      <c r="X1058" s="196"/>
      <c r="Y1058" s="367"/>
      <c r="Z1058" s="196"/>
      <c r="AA1058" s="42"/>
      <c r="AB1058" s="42"/>
    </row>
    <row r="1059" spans="3:28">
      <c r="C1059" s="234">
        <v>5</v>
      </c>
      <c r="D1059" s="463">
        <v>44315</v>
      </c>
      <c r="E1059" s="422" t="s">
        <v>2418</v>
      </c>
      <c r="F1059" s="259"/>
      <c r="G1059" s="234">
        <v>906</v>
      </c>
      <c r="H1059" s="252"/>
      <c r="I1059" s="252"/>
      <c r="J1059" s="252"/>
      <c r="K1059" s="252"/>
      <c r="L1059" s="252"/>
      <c r="M1059" s="252"/>
      <c r="N1059" s="252">
        <v>906</v>
      </c>
      <c r="O1059" s="252"/>
      <c r="P1059" s="252"/>
      <c r="Q1059" s="252"/>
      <c r="R1059" s="252"/>
      <c r="S1059" s="252"/>
      <c r="T1059" s="252"/>
      <c r="U1059" s="252"/>
      <c r="V1059" s="358"/>
      <c r="W1059" s="42"/>
      <c r="X1059" s="196"/>
      <c r="Y1059" s="367"/>
      <c r="Z1059" s="196"/>
      <c r="AA1059" s="42"/>
      <c r="AB1059" s="42"/>
    </row>
    <row r="1060" spans="3:28">
      <c r="C1060" s="234"/>
      <c r="D1060" s="355">
        <v>44316</v>
      </c>
      <c r="E1060" s="422" t="s">
        <v>1708</v>
      </c>
      <c r="F1060" s="259">
        <v>1506</v>
      </c>
      <c r="G1060" s="234"/>
      <c r="H1060" s="252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252"/>
      <c r="S1060" s="252"/>
      <c r="T1060" s="252"/>
      <c r="U1060" s="252"/>
      <c r="V1060" s="358"/>
      <c r="W1060" s="42"/>
      <c r="X1060" s="196"/>
      <c r="Y1060" s="367"/>
      <c r="Z1060" s="196"/>
      <c r="AA1060" s="42"/>
      <c r="AB1060" s="42"/>
    </row>
    <row r="1061" spans="3:28">
      <c r="C1061" s="234"/>
      <c r="D1061" s="355">
        <v>44316</v>
      </c>
      <c r="E1061" s="422" t="s">
        <v>1742</v>
      </c>
      <c r="F1061" s="259"/>
      <c r="G1061" s="234">
        <v>50</v>
      </c>
      <c r="H1061" s="252"/>
      <c r="I1061" s="252"/>
      <c r="J1061" s="252"/>
      <c r="K1061" s="252"/>
      <c r="L1061" s="252"/>
      <c r="M1061" s="252"/>
      <c r="N1061" s="252"/>
      <c r="O1061" s="252"/>
      <c r="P1061" s="252"/>
      <c r="Q1061" s="252"/>
      <c r="R1061" s="252">
        <v>50</v>
      </c>
      <c r="S1061" s="252"/>
      <c r="T1061" s="252"/>
      <c r="U1061" s="252"/>
      <c r="V1061" s="358"/>
      <c r="W1061" s="42"/>
      <c r="X1061" s="196"/>
      <c r="Y1061" s="367"/>
      <c r="Z1061" s="196"/>
      <c r="AA1061" s="42"/>
      <c r="AB1061" s="42"/>
    </row>
    <row r="1062" spans="3:28">
      <c r="C1062" s="234"/>
      <c r="D1062" s="355">
        <v>44316</v>
      </c>
      <c r="E1062" s="422" t="s">
        <v>673</v>
      </c>
      <c r="F1062" s="259"/>
      <c r="G1062" s="234">
        <v>2227.5100000000002</v>
      </c>
      <c r="H1062" s="252"/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252"/>
      <c r="S1062" s="252"/>
      <c r="T1062" s="252"/>
      <c r="U1062" s="252"/>
      <c r="V1062" s="358"/>
      <c r="W1062" s="42"/>
      <c r="X1062" s="196"/>
      <c r="Y1062" s="367"/>
      <c r="Z1062" s="196"/>
      <c r="AA1062" s="42"/>
      <c r="AB1062" s="42"/>
    </row>
    <row r="1063" spans="3:28">
      <c r="C1063" s="234"/>
      <c r="D1063" s="355">
        <v>44316</v>
      </c>
      <c r="E1063" s="422" t="s">
        <v>674</v>
      </c>
      <c r="F1063" s="259"/>
      <c r="G1063" s="234">
        <v>124</v>
      </c>
      <c r="H1063" s="252"/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252"/>
      <c r="S1063" s="252"/>
      <c r="T1063" s="252"/>
      <c r="U1063" s="252"/>
      <c r="V1063" s="358"/>
      <c r="W1063" s="42"/>
      <c r="X1063" s="196"/>
      <c r="Y1063" s="367"/>
      <c r="Z1063" s="196"/>
      <c r="AA1063" s="42"/>
      <c r="AB1063" s="42"/>
    </row>
    <row r="1064" spans="3:28">
      <c r="C1064" s="234"/>
      <c r="D1064" s="355">
        <v>44316</v>
      </c>
      <c r="E1064" s="422" t="s">
        <v>1709</v>
      </c>
      <c r="F1064" s="259"/>
      <c r="G1064" s="234">
        <v>-895.51</v>
      </c>
      <c r="H1064" s="252"/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252"/>
      <c r="S1064" s="252"/>
      <c r="T1064" s="252"/>
      <c r="U1064" s="252"/>
      <c r="V1064" s="358"/>
      <c r="W1064" s="42"/>
      <c r="X1064" s="196"/>
      <c r="Y1064" s="367"/>
      <c r="Z1064" s="196"/>
      <c r="AA1064" s="42"/>
      <c r="AB1064" s="42"/>
    </row>
    <row r="1065" spans="3:28">
      <c r="C1065" s="234"/>
      <c r="D1065" s="355">
        <v>44316</v>
      </c>
      <c r="E1065" s="422" t="s">
        <v>495</v>
      </c>
      <c r="F1065" s="259">
        <v>456.02</v>
      </c>
      <c r="G1065" s="234"/>
      <c r="H1065" s="252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252"/>
      <c r="S1065" s="252"/>
      <c r="T1065" s="252"/>
      <c r="U1065" s="252"/>
      <c r="V1065" s="358"/>
      <c r="W1065" s="42"/>
      <c r="X1065" s="196"/>
      <c r="Y1065" s="367"/>
      <c r="Z1065" s="196"/>
      <c r="AA1065" s="42"/>
      <c r="AB1065" s="42"/>
    </row>
    <row r="1066" spans="3:28">
      <c r="C1066" s="234">
        <v>4</v>
      </c>
      <c r="D1066" s="355">
        <v>44316</v>
      </c>
      <c r="E1066" s="422" t="s">
        <v>1783</v>
      </c>
      <c r="F1066" s="259"/>
      <c r="G1066" s="234">
        <v>455.02</v>
      </c>
      <c r="H1066" s="252"/>
      <c r="I1066" s="252"/>
      <c r="J1066" s="252"/>
      <c r="K1066" s="252">
        <v>455.02</v>
      </c>
      <c r="L1066" s="252"/>
      <c r="M1066" s="252"/>
      <c r="N1066" s="252"/>
      <c r="O1066" s="252"/>
      <c r="P1066" s="252"/>
      <c r="Q1066" s="252"/>
      <c r="R1066" s="252"/>
      <c r="S1066" s="252"/>
      <c r="T1066" s="252"/>
      <c r="U1066" s="252"/>
      <c r="V1066" s="358"/>
      <c r="W1066" s="42"/>
      <c r="X1066" s="196"/>
      <c r="Y1066" s="367"/>
      <c r="Z1066" s="196"/>
      <c r="AA1066" s="42"/>
      <c r="AB1066" s="42"/>
    </row>
    <row r="1067" spans="3:28">
      <c r="C1067" s="234"/>
      <c r="D1067" s="355">
        <v>44316</v>
      </c>
      <c r="E1067" s="422" t="s">
        <v>1643</v>
      </c>
      <c r="F1067" s="259"/>
      <c r="G1067" s="234">
        <v>1</v>
      </c>
      <c r="H1067" s="252"/>
      <c r="I1067" s="252"/>
      <c r="J1067" s="252"/>
      <c r="K1067" s="252"/>
      <c r="L1067" s="252"/>
      <c r="M1067" s="252"/>
      <c r="N1067" s="252"/>
      <c r="O1067" s="252"/>
      <c r="P1067" s="252"/>
      <c r="Q1067" s="252"/>
      <c r="R1067" s="252"/>
      <c r="S1067" s="252"/>
      <c r="T1067" s="252"/>
      <c r="U1067" s="252">
        <v>1</v>
      </c>
      <c r="V1067" s="358"/>
      <c r="W1067" s="42"/>
      <c r="X1067" s="196"/>
      <c r="Y1067" s="367"/>
      <c r="Z1067" s="196"/>
      <c r="AA1067" s="42"/>
      <c r="AB1067" s="42"/>
    </row>
    <row r="1068" spans="3:28">
      <c r="C1068" s="234"/>
      <c r="D1068" s="355">
        <v>44316</v>
      </c>
      <c r="E1068" s="422" t="s">
        <v>1784</v>
      </c>
      <c r="F1068" s="259">
        <v>500</v>
      </c>
      <c r="G1068" s="234"/>
      <c r="H1068" s="252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252"/>
      <c r="S1068" s="252"/>
      <c r="T1068" s="252"/>
      <c r="U1068" s="252"/>
      <c r="V1068" s="358"/>
      <c r="W1068" s="42"/>
      <c r="X1068" s="196"/>
      <c r="Y1068" s="367"/>
      <c r="Z1068" s="196"/>
      <c r="AA1068" s="42"/>
      <c r="AB1068" s="42"/>
    </row>
    <row r="1069" spans="3:28">
      <c r="C1069" s="234"/>
      <c r="D1069" s="355">
        <v>44316</v>
      </c>
      <c r="E1069" s="422" t="s">
        <v>673</v>
      </c>
      <c r="F1069" s="259"/>
      <c r="G1069" s="234">
        <v>456.02</v>
      </c>
      <c r="H1069" s="252"/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252"/>
      <c r="S1069" s="252"/>
      <c r="T1069" s="252"/>
      <c r="U1069" s="252"/>
      <c r="V1069" s="358"/>
      <c r="W1069" s="42"/>
      <c r="X1069" s="196"/>
      <c r="Y1069" s="367"/>
      <c r="Z1069" s="196"/>
      <c r="AA1069" s="42"/>
      <c r="AB1069" s="42"/>
    </row>
    <row r="1070" spans="3:28">
      <c r="C1070" s="234"/>
      <c r="D1070" s="355">
        <v>44316</v>
      </c>
      <c r="E1070" s="422" t="s">
        <v>1785</v>
      </c>
      <c r="F1070" s="259"/>
      <c r="G1070" s="234">
        <v>43.98</v>
      </c>
      <c r="H1070" s="252"/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252"/>
      <c r="S1070" s="252"/>
      <c r="T1070" s="252"/>
      <c r="U1070" s="252"/>
      <c r="V1070" s="358"/>
      <c r="W1070" s="42"/>
      <c r="X1070" s="196"/>
      <c r="Y1070" s="367"/>
      <c r="Z1070" s="196"/>
      <c r="AA1070" s="42"/>
      <c r="AB1070" s="42"/>
    </row>
    <row r="1071" spans="3:28">
      <c r="C1071" s="234"/>
      <c r="D1071" s="354">
        <v>44318</v>
      </c>
      <c r="E1071" s="421" t="s">
        <v>495</v>
      </c>
      <c r="F1071" s="258">
        <v>2534.8000000000002</v>
      </c>
      <c r="G1071" s="358"/>
      <c r="H1071" s="234"/>
      <c r="I1071" s="252"/>
      <c r="J1071" s="252"/>
      <c r="K1071" s="234"/>
      <c r="L1071" s="234"/>
      <c r="M1071" s="234"/>
      <c r="N1071" s="234"/>
      <c r="O1071" s="234"/>
      <c r="P1071" s="234"/>
      <c r="Q1071" s="252"/>
      <c r="R1071" s="234"/>
      <c r="S1071" s="234"/>
      <c r="T1071" s="358"/>
      <c r="U1071" s="234"/>
      <c r="V1071" s="358"/>
      <c r="W1071" s="42"/>
      <c r="X1071" s="42"/>
      <c r="Y1071" s="367"/>
      <c r="Z1071" s="42"/>
      <c r="AA1071" s="42"/>
      <c r="AB1071" s="42"/>
    </row>
    <row r="1072" spans="3:28">
      <c r="C1072" s="234"/>
      <c r="D1072" s="354">
        <v>44318</v>
      </c>
      <c r="E1072" s="421" t="s">
        <v>1788</v>
      </c>
      <c r="F1072" s="258"/>
      <c r="G1072" s="358">
        <v>106.8</v>
      </c>
      <c r="H1072" s="234"/>
      <c r="I1072" s="252"/>
      <c r="J1072" s="252"/>
      <c r="K1072" s="234">
        <v>106.8</v>
      </c>
      <c r="L1072" s="234"/>
      <c r="M1072" s="234"/>
      <c r="N1072" s="234"/>
      <c r="O1072" s="234"/>
      <c r="P1072" s="234"/>
      <c r="Q1072" s="252"/>
      <c r="R1072" s="234"/>
      <c r="S1072" s="234"/>
      <c r="T1072" s="358"/>
      <c r="U1072" s="234"/>
      <c r="V1072" s="358"/>
      <c r="W1072" s="42"/>
      <c r="X1072" s="42"/>
      <c r="Y1072" s="367"/>
      <c r="Z1072" s="42"/>
      <c r="AA1072" s="42"/>
      <c r="AB1072" s="42"/>
    </row>
    <row r="1073" spans="3:28">
      <c r="C1073" s="234"/>
      <c r="D1073" s="354">
        <v>44318</v>
      </c>
      <c r="E1073" s="421" t="s">
        <v>1789</v>
      </c>
      <c r="F1073" s="258"/>
      <c r="G1073" s="358">
        <v>110</v>
      </c>
      <c r="H1073" s="234"/>
      <c r="I1073" s="252"/>
      <c r="J1073" s="252"/>
      <c r="K1073" s="234">
        <v>110</v>
      </c>
      <c r="L1073" s="234"/>
      <c r="M1073" s="234"/>
      <c r="N1073" s="234"/>
      <c r="O1073" s="234"/>
      <c r="P1073" s="234"/>
      <c r="Q1073" s="252"/>
      <c r="R1073" s="234"/>
      <c r="S1073" s="234"/>
      <c r="T1073" s="358"/>
      <c r="U1073" s="234"/>
      <c r="V1073" s="358"/>
      <c r="W1073" s="42"/>
      <c r="X1073" s="42"/>
      <c r="Y1073" s="367"/>
      <c r="Z1073" s="42"/>
      <c r="AA1073" s="42"/>
      <c r="AB1073" s="42"/>
    </row>
    <row r="1074" spans="3:28">
      <c r="C1074" s="234"/>
      <c r="D1074" s="354">
        <v>44318</v>
      </c>
      <c r="E1074" s="421" t="s">
        <v>1790</v>
      </c>
      <c r="F1074" s="258"/>
      <c r="G1074" s="358">
        <v>2193</v>
      </c>
      <c r="H1074" s="234"/>
      <c r="I1074" s="252"/>
      <c r="J1074" s="252"/>
      <c r="K1074" s="234">
        <v>2193</v>
      </c>
      <c r="L1074" s="234"/>
      <c r="M1074" s="234"/>
      <c r="N1074" s="234"/>
      <c r="O1074" s="234"/>
      <c r="P1074" s="234"/>
      <c r="Q1074" s="252"/>
      <c r="R1074" s="234"/>
      <c r="S1074" s="234"/>
      <c r="T1074" s="358"/>
      <c r="U1074" s="234"/>
      <c r="V1074" s="358"/>
      <c r="W1074" s="42"/>
      <c r="X1074" s="42"/>
      <c r="Y1074" s="367"/>
      <c r="Z1074" s="42"/>
      <c r="AA1074" s="42"/>
      <c r="AB1074" s="42"/>
    </row>
    <row r="1075" spans="3:28">
      <c r="C1075" s="234"/>
      <c r="D1075" s="354">
        <v>44318</v>
      </c>
      <c r="E1075" s="421" t="s">
        <v>1494</v>
      </c>
      <c r="F1075" s="258"/>
      <c r="G1075" s="358">
        <v>1</v>
      </c>
      <c r="H1075" s="234"/>
      <c r="I1075" s="252"/>
      <c r="J1075" s="252"/>
      <c r="K1075" s="234"/>
      <c r="L1075" s="234"/>
      <c r="M1075" s="234"/>
      <c r="N1075" s="234"/>
      <c r="O1075" s="234"/>
      <c r="P1075" s="234"/>
      <c r="Q1075" s="252"/>
      <c r="R1075" s="234"/>
      <c r="S1075" s="234"/>
      <c r="T1075" s="358"/>
      <c r="U1075" s="234">
        <v>1</v>
      </c>
      <c r="V1075" s="358"/>
      <c r="W1075" s="42"/>
      <c r="X1075" s="42"/>
      <c r="Y1075" s="367"/>
      <c r="Z1075" s="42"/>
      <c r="AA1075" s="42"/>
      <c r="AB1075" s="42"/>
    </row>
    <row r="1076" spans="3:28">
      <c r="C1076" s="234"/>
      <c r="D1076" s="354">
        <v>44318</v>
      </c>
      <c r="E1076" s="421" t="s">
        <v>896</v>
      </c>
      <c r="F1076" s="258"/>
      <c r="G1076" s="358">
        <v>124</v>
      </c>
      <c r="H1076" s="234"/>
      <c r="I1076" s="252"/>
      <c r="J1076" s="252"/>
      <c r="K1076" s="234"/>
      <c r="L1076" s="234"/>
      <c r="M1076" s="234"/>
      <c r="N1076" s="234"/>
      <c r="O1076" s="234"/>
      <c r="P1076" s="234"/>
      <c r="Q1076" s="252"/>
      <c r="R1076" s="234">
        <v>124</v>
      </c>
      <c r="S1076" s="234"/>
      <c r="T1076" s="358"/>
      <c r="U1076" s="234"/>
      <c r="V1076" s="358"/>
      <c r="W1076" s="42"/>
      <c r="X1076" s="42"/>
      <c r="Y1076" s="367"/>
      <c r="Z1076" s="42"/>
      <c r="AA1076" s="42"/>
      <c r="AB1076" s="42"/>
    </row>
    <row r="1077" spans="3:28">
      <c r="C1077" s="234"/>
      <c r="D1077" s="354">
        <v>44318</v>
      </c>
      <c r="E1077" s="421" t="s">
        <v>1791</v>
      </c>
      <c r="F1077" s="259">
        <v>2767</v>
      </c>
      <c r="G1077" s="358"/>
      <c r="H1077" s="234"/>
      <c r="I1077" s="252"/>
      <c r="J1077" s="252"/>
      <c r="K1077" s="234"/>
      <c r="L1077" s="234"/>
      <c r="M1077" s="234"/>
      <c r="N1077" s="234"/>
      <c r="O1077" s="234"/>
      <c r="P1077" s="234"/>
      <c r="Q1077" s="252"/>
      <c r="R1077" s="234"/>
      <c r="S1077" s="234"/>
      <c r="T1077" s="358"/>
      <c r="U1077" s="234"/>
      <c r="V1077" s="358"/>
      <c r="W1077" s="42"/>
      <c r="X1077" s="42"/>
      <c r="Y1077" s="367"/>
      <c r="Z1077" s="42"/>
      <c r="AA1077" s="42"/>
      <c r="AB1077" s="42"/>
    </row>
    <row r="1078" spans="3:28">
      <c r="C1078" s="234"/>
      <c r="D1078" s="354">
        <v>44318</v>
      </c>
      <c r="E1078" s="421" t="s">
        <v>673</v>
      </c>
      <c r="F1078" s="258"/>
      <c r="G1078" s="358">
        <v>2534.8000000000002</v>
      </c>
      <c r="H1078" s="234"/>
      <c r="I1078" s="252"/>
      <c r="J1078" s="252"/>
      <c r="K1078" s="234"/>
      <c r="L1078" s="234"/>
      <c r="M1078" s="234"/>
      <c r="N1078" s="234"/>
      <c r="O1078" s="234"/>
      <c r="P1078" s="234"/>
      <c r="Q1078" s="252"/>
      <c r="R1078" s="234"/>
      <c r="S1078" s="234"/>
      <c r="T1078" s="358"/>
      <c r="U1078" s="234"/>
      <c r="V1078" s="358"/>
      <c r="W1078" s="42"/>
      <c r="X1078" s="42"/>
      <c r="Y1078" s="367"/>
      <c r="Z1078" s="42"/>
      <c r="AA1078" s="42"/>
      <c r="AB1078" s="42"/>
    </row>
    <row r="1079" spans="3:28">
      <c r="C1079" s="234"/>
      <c r="D1079" s="354">
        <v>44318</v>
      </c>
      <c r="E1079" s="422" t="s">
        <v>1792</v>
      </c>
      <c r="F1079" s="259"/>
      <c r="G1079" s="234">
        <v>232.2</v>
      </c>
      <c r="H1079" s="234"/>
      <c r="I1079" s="252"/>
      <c r="J1079" s="252"/>
      <c r="K1079" s="234"/>
      <c r="L1079" s="234"/>
      <c r="M1079" s="234"/>
      <c r="N1079" s="234"/>
      <c r="O1079" s="234"/>
      <c r="P1079" s="234"/>
      <c r="Q1079" s="252"/>
      <c r="R1079" s="234"/>
      <c r="S1079" s="234"/>
      <c r="T1079" s="358"/>
      <c r="U1079" s="234"/>
      <c r="V1079" s="358"/>
      <c r="W1079" s="42"/>
      <c r="X1079" s="42"/>
      <c r="Y1079" s="367"/>
      <c r="Z1079" s="42"/>
      <c r="AA1079" s="42"/>
      <c r="AB1079" s="42"/>
    </row>
    <row r="1080" spans="3:28">
      <c r="C1080" s="234"/>
      <c r="D1080" s="354">
        <v>44320</v>
      </c>
      <c r="E1080" s="421" t="s">
        <v>1793</v>
      </c>
      <c r="F1080" s="258">
        <v>540.12</v>
      </c>
      <c r="G1080" s="358"/>
      <c r="H1080" s="234"/>
      <c r="I1080" s="252"/>
      <c r="J1080" s="252"/>
      <c r="K1080" s="234"/>
      <c r="L1080" s="234"/>
      <c r="M1080" s="234"/>
      <c r="N1080" s="234"/>
      <c r="O1080" s="234"/>
      <c r="P1080" s="234"/>
      <c r="Q1080" s="252"/>
      <c r="R1080" s="234"/>
      <c r="S1080" s="234"/>
      <c r="T1080" s="358"/>
      <c r="U1080" s="234"/>
      <c r="V1080" s="358"/>
      <c r="W1080" s="42"/>
      <c r="X1080" s="42"/>
      <c r="Y1080" s="367"/>
      <c r="Z1080" s="42"/>
      <c r="AA1080" s="42"/>
      <c r="AB1080" s="42"/>
    </row>
    <row r="1081" spans="3:28">
      <c r="C1081" s="234">
        <v>5</v>
      </c>
      <c r="D1081" s="354">
        <v>44320</v>
      </c>
      <c r="E1081" s="421" t="s">
        <v>2233</v>
      </c>
      <c r="F1081" s="258"/>
      <c r="G1081" s="358">
        <v>539.12</v>
      </c>
      <c r="H1081" s="234"/>
      <c r="I1081" s="252"/>
      <c r="J1081" s="252"/>
      <c r="K1081" s="234">
        <v>539.12</v>
      </c>
      <c r="L1081" s="234"/>
      <c r="M1081" s="234"/>
      <c r="N1081" s="234"/>
      <c r="O1081" s="234"/>
      <c r="P1081" s="234"/>
      <c r="Q1081" s="252"/>
      <c r="R1081" s="234"/>
      <c r="S1081" s="234"/>
      <c r="T1081" s="358"/>
      <c r="U1081" s="234"/>
      <c r="V1081" s="358"/>
      <c r="W1081" s="42"/>
      <c r="X1081" s="42"/>
      <c r="Y1081" s="367"/>
      <c r="Z1081" s="42"/>
      <c r="AA1081" s="42"/>
      <c r="AB1081" s="42"/>
    </row>
    <row r="1082" spans="3:28">
      <c r="C1082" s="234"/>
      <c r="D1082" s="354">
        <v>44320</v>
      </c>
      <c r="E1082" s="421" t="s">
        <v>1494</v>
      </c>
      <c r="F1082" s="258"/>
      <c r="G1082" s="358">
        <v>1</v>
      </c>
      <c r="H1082" s="234"/>
      <c r="I1082" s="252"/>
      <c r="J1082" s="252"/>
      <c r="K1082" s="234"/>
      <c r="L1082" s="234"/>
      <c r="M1082" s="234"/>
      <c r="N1082" s="234"/>
      <c r="O1082" s="234"/>
      <c r="P1082" s="234"/>
      <c r="Q1082" s="252"/>
      <c r="R1082" s="234"/>
      <c r="S1082" s="234"/>
      <c r="T1082" s="358"/>
      <c r="U1082" s="234">
        <v>1</v>
      </c>
      <c r="V1082" s="358"/>
      <c r="W1082" s="42"/>
      <c r="X1082" s="42"/>
      <c r="Y1082" s="367"/>
      <c r="Z1082" s="42"/>
      <c r="AA1082" s="42"/>
      <c r="AB1082" s="42"/>
    </row>
    <row r="1083" spans="3:28">
      <c r="C1083" s="234"/>
      <c r="D1083" s="354">
        <v>44320</v>
      </c>
      <c r="E1083" s="421" t="s">
        <v>1794</v>
      </c>
      <c r="F1083" s="259">
        <v>594</v>
      </c>
      <c r="G1083" s="358"/>
      <c r="H1083" s="234"/>
      <c r="I1083" s="252"/>
      <c r="J1083" s="252"/>
      <c r="K1083" s="234"/>
      <c r="L1083" s="234"/>
      <c r="M1083" s="234"/>
      <c r="N1083" s="234"/>
      <c r="O1083" s="234"/>
      <c r="P1083" s="234"/>
      <c r="Q1083" s="252"/>
      <c r="R1083" s="234"/>
      <c r="S1083" s="234"/>
      <c r="T1083" s="358"/>
      <c r="U1083" s="234"/>
      <c r="V1083" s="358"/>
      <c r="W1083" s="42"/>
      <c r="X1083" s="42"/>
      <c r="Y1083" s="367"/>
      <c r="Z1083" s="42"/>
      <c r="AA1083" s="42"/>
      <c r="AB1083" s="42"/>
    </row>
    <row r="1084" spans="3:28">
      <c r="C1084" s="234"/>
      <c r="D1084" s="354">
        <v>44320</v>
      </c>
      <c r="E1084" s="421" t="s">
        <v>673</v>
      </c>
      <c r="F1084" s="258"/>
      <c r="G1084" s="358">
        <v>540.12</v>
      </c>
      <c r="H1084" s="234"/>
      <c r="I1084" s="252"/>
      <c r="J1084" s="252"/>
      <c r="K1084" s="234"/>
      <c r="L1084" s="234"/>
      <c r="M1084" s="234"/>
      <c r="N1084" s="234"/>
      <c r="O1084" s="234"/>
      <c r="P1084" s="234"/>
      <c r="Q1084" s="252"/>
      <c r="R1084" s="234"/>
      <c r="S1084" s="234"/>
      <c r="T1084" s="358"/>
      <c r="U1084" s="234"/>
      <c r="V1084" s="358"/>
      <c r="W1084" s="42"/>
      <c r="X1084" s="42"/>
      <c r="Y1084" s="367"/>
      <c r="Z1084" s="42"/>
      <c r="AA1084" s="42"/>
      <c r="AB1084" s="42"/>
    </row>
    <row r="1085" spans="3:28">
      <c r="C1085" s="234"/>
      <c r="D1085" s="354">
        <v>44320</v>
      </c>
      <c r="E1085" s="422" t="s">
        <v>1573</v>
      </c>
      <c r="F1085" s="259"/>
      <c r="G1085" s="234">
        <v>53.88</v>
      </c>
      <c r="H1085" s="234"/>
      <c r="I1085" s="252"/>
      <c r="J1085" s="252"/>
      <c r="K1085" s="234"/>
      <c r="L1085" s="234"/>
      <c r="M1085" s="234"/>
      <c r="N1085" s="234"/>
      <c r="O1085" s="234"/>
      <c r="P1085" s="234"/>
      <c r="Q1085" s="252"/>
      <c r="R1085" s="234"/>
      <c r="S1085" s="234"/>
      <c r="T1085" s="358"/>
      <c r="U1085" s="234"/>
      <c r="V1085" s="358"/>
      <c r="W1085" s="42"/>
      <c r="X1085" s="42"/>
      <c r="Y1085" s="367"/>
      <c r="Z1085" s="42"/>
      <c r="AA1085" s="42"/>
      <c r="AB1085" s="42"/>
    </row>
    <row r="1086" spans="3:28">
      <c r="C1086" s="234"/>
      <c r="D1086" s="354">
        <v>44327</v>
      </c>
      <c r="E1086" s="421" t="s">
        <v>495</v>
      </c>
      <c r="F1086" s="258">
        <v>1319.3</v>
      </c>
      <c r="G1086" s="358"/>
      <c r="H1086" s="234"/>
      <c r="I1086" s="252"/>
      <c r="J1086" s="252"/>
      <c r="K1086" s="234"/>
      <c r="L1086" s="234"/>
      <c r="M1086" s="234"/>
      <c r="N1086" s="234"/>
      <c r="O1086" s="234"/>
      <c r="P1086" s="234"/>
      <c r="Q1086" s="252"/>
      <c r="R1086" s="234"/>
      <c r="S1086" s="234"/>
      <c r="T1086" s="358"/>
      <c r="U1086" s="234"/>
      <c r="V1086" s="358"/>
      <c r="W1086" s="42"/>
      <c r="X1086" s="42"/>
      <c r="Y1086" s="367"/>
      <c r="Z1086" s="42"/>
      <c r="AA1086" s="42"/>
      <c r="AB1086" s="42"/>
    </row>
    <row r="1087" spans="3:28">
      <c r="C1087" s="234"/>
      <c r="D1087" s="354">
        <v>44327</v>
      </c>
      <c r="E1087" s="421" t="s">
        <v>1795</v>
      </c>
      <c r="F1087" s="258"/>
      <c r="G1087" s="358">
        <v>432.29</v>
      </c>
      <c r="H1087" s="234"/>
      <c r="I1087" s="252"/>
      <c r="J1087" s="252"/>
      <c r="K1087" s="234">
        <v>432.29</v>
      </c>
      <c r="L1087" s="234"/>
      <c r="M1087" s="234"/>
      <c r="N1087" s="234"/>
      <c r="O1087" s="234"/>
      <c r="P1087" s="234"/>
      <c r="Q1087" s="252"/>
      <c r="R1087" s="234"/>
      <c r="S1087" s="234"/>
      <c r="T1087" s="358"/>
      <c r="U1087" s="234"/>
      <c r="V1087" s="358"/>
      <c r="W1087" s="42"/>
      <c r="X1087" s="42"/>
      <c r="Y1087" s="367"/>
      <c r="Z1087" s="42"/>
      <c r="AA1087" s="42"/>
      <c r="AB1087" s="42"/>
    </row>
    <row r="1088" spans="3:28">
      <c r="C1088" s="234"/>
      <c r="D1088" s="354">
        <v>44327</v>
      </c>
      <c r="E1088" s="421" t="s">
        <v>1796</v>
      </c>
      <c r="F1088" s="258"/>
      <c r="G1088" s="358">
        <v>886.01</v>
      </c>
      <c r="H1088" s="234"/>
      <c r="I1088" s="252"/>
      <c r="J1088" s="252"/>
      <c r="K1088" s="234">
        <v>886.01</v>
      </c>
      <c r="L1088" s="234"/>
      <c r="M1088" s="234"/>
      <c r="N1088" s="234"/>
      <c r="O1088" s="234"/>
      <c r="P1088" s="234"/>
      <c r="Q1088" s="252"/>
      <c r="R1088" s="234"/>
      <c r="S1088" s="234"/>
      <c r="T1088" s="358"/>
      <c r="U1088" s="234"/>
      <c r="V1088" s="358"/>
      <c r="W1088" s="42"/>
      <c r="X1088" s="42"/>
      <c r="Y1088" s="367"/>
      <c r="Z1088" s="42"/>
      <c r="AA1088" s="42"/>
      <c r="AB1088" s="42"/>
    </row>
    <row r="1089" spans="3:28">
      <c r="C1089" s="234"/>
      <c r="D1089" s="354">
        <v>44327</v>
      </c>
      <c r="E1089" s="421" t="s">
        <v>1797</v>
      </c>
      <c r="F1089" s="258"/>
      <c r="G1089" s="358">
        <v>1</v>
      </c>
      <c r="H1089" s="234"/>
      <c r="I1089" s="252"/>
      <c r="J1089" s="252"/>
      <c r="K1089" s="234"/>
      <c r="L1089" s="234"/>
      <c r="M1089" s="234"/>
      <c r="N1089" s="234"/>
      <c r="O1089" s="234"/>
      <c r="P1089" s="234"/>
      <c r="Q1089" s="252"/>
      <c r="R1089" s="234"/>
      <c r="S1089" s="234"/>
      <c r="T1089" s="358"/>
      <c r="U1089" s="234">
        <v>1</v>
      </c>
      <c r="V1089" s="358"/>
      <c r="W1089" s="42"/>
      <c r="X1089" s="42"/>
      <c r="Y1089" s="367"/>
      <c r="Z1089" s="42"/>
      <c r="AA1089" s="42"/>
      <c r="AB1089" s="42"/>
    </row>
    <row r="1090" spans="3:28">
      <c r="C1090" s="234"/>
      <c r="D1090" s="354">
        <v>44327</v>
      </c>
      <c r="E1090" s="421" t="s">
        <v>1798</v>
      </c>
      <c r="F1090" s="259">
        <v>1450</v>
      </c>
      <c r="G1090" s="358"/>
      <c r="H1090" s="234"/>
      <c r="I1090" s="252"/>
      <c r="J1090" s="252"/>
      <c r="K1090" s="234"/>
      <c r="L1090" s="234"/>
      <c r="M1090" s="234"/>
      <c r="N1090" s="234"/>
      <c r="O1090" s="234"/>
      <c r="P1090" s="234"/>
      <c r="Q1090" s="252"/>
      <c r="R1090" s="234"/>
      <c r="S1090" s="234"/>
      <c r="T1090" s="358"/>
      <c r="U1090" s="234"/>
      <c r="V1090" s="358"/>
      <c r="W1090" s="42"/>
      <c r="X1090" s="42"/>
      <c r="Y1090" s="367"/>
      <c r="Z1090" s="42"/>
      <c r="AA1090" s="42"/>
      <c r="AB1090" s="42"/>
    </row>
    <row r="1091" spans="3:28">
      <c r="C1091" s="234"/>
      <c r="D1091" s="354">
        <v>44327</v>
      </c>
      <c r="E1091" s="421" t="s">
        <v>673</v>
      </c>
      <c r="F1091" s="258"/>
      <c r="G1091" s="358">
        <v>1319.3</v>
      </c>
      <c r="H1091" s="234"/>
      <c r="I1091" s="252"/>
      <c r="J1091" s="252"/>
      <c r="K1091" s="234"/>
      <c r="L1091" s="234"/>
      <c r="M1091" s="234"/>
      <c r="N1091" s="234"/>
      <c r="O1091" s="234"/>
      <c r="P1091" s="234"/>
      <c r="Q1091" s="252"/>
      <c r="R1091" s="234"/>
      <c r="S1091" s="234"/>
      <c r="T1091" s="358"/>
      <c r="U1091" s="234"/>
      <c r="V1091" s="358"/>
      <c r="W1091" s="42"/>
      <c r="X1091" s="42"/>
      <c r="Y1091" s="367"/>
      <c r="Z1091" s="42"/>
      <c r="AA1091" s="42"/>
      <c r="AB1091" s="42"/>
    </row>
    <row r="1092" spans="3:28">
      <c r="C1092" s="234"/>
      <c r="D1092" s="354">
        <v>44327</v>
      </c>
      <c r="E1092" s="422" t="s">
        <v>1799</v>
      </c>
      <c r="F1092" s="259"/>
      <c r="G1092" s="234">
        <v>130.69999999999999</v>
      </c>
      <c r="H1092" s="234"/>
      <c r="I1092" s="252"/>
      <c r="J1092" s="252"/>
      <c r="K1092" s="234"/>
      <c r="L1092" s="234"/>
      <c r="M1092" s="234"/>
      <c r="N1092" s="234"/>
      <c r="O1092" s="234"/>
      <c r="P1092" s="234"/>
      <c r="Q1092" s="252"/>
      <c r="R1092" s="234"/>
      <c r="S1092" s="234"/>
      <c r="T1092" s="358"/>
      <c r="U1092" s="234"/>
      <c r="V1092" s="358"/>
      <c r="W1092" s="42"/>
      <c r="X1092" s="42"/>
      <c r="Y1092" s="367"/>
      <c r="Z1092" s="42"/>
      <c r="AA1092" s="42"/>
      <c r="AB1092" s="42"/>
    </row>
    <row r="1093" spans="3:28">
      <c r="C1093" s="234"/>
      <c r="D1093" s="354">
        <v>44327</v>
      </c>
      <c r="E1093" s="421" t="s">
        <v>495</v>
      </c>
      <c r="F1093" s="258">
        <v>1767.25</v>
      </c>
      <c r="G1093" s="358"/>
      <c r="H1093" s="234"/>
      <c r="I1093" s="252"/>
      <c r="J1093" s="252"/>
      <c r="K1093" s="234"/>
      <c r="L1093" s="234"/>
      <c r="M1093" s="234"/>
      <c r="N1093" s="234"/>
      <c r="O1093" s="234"/>
      <c r="P1093" s="234"/>
      <c r="Q1093" s="252"/>
      <c r="R1093" s="234"/>
      <c r="S1093" s="234"/>
      <c r="T1093" s="358"/>
      <c r="U1093" s="234"/>
      <c r="V1093" s="358"/>
      <c r="W1093" s="42"/>
      <c r="X1093" s="42"/>
      <c r="Y1093" s="367"/>
      <c r="Z1093" s="42"/>
      <c r="AA1093" s="42"/>
      <c r="AB1093" s="42"/>
    </row>
    <row r="1094" spans="3:28">
      <c r="C1094" s="234"/>
      <c r="D1094" s="354">
        <v>44327</v>
      </c>
      <c r="E1094" s="421" t="s">
        <v>1800</v>
      </c>
      <c r="F1094" s="258"/>
      <c r="G1094" s="358">
        <v>88.46</v>
      </c>
      <c r="H1094" s="234"/>
      <c r="I1094" s="252"/>
      <c r="J1094" s="252"/>
      <c r="K1094" s="234">
        <v>88.46</v>
      </c>
      <c r="L1094" s="234"/>
      <c r="M1094" s="234"/>
      <c r="N1094" s="234"/>
      <c r="O1094" s="234"/>
      <c r="P1094" s="234"/>
      <c r="Q1094" s="252"/>
      <c r="R1094" s="234"/>
      <c r="S1094" s="234"/>
      <c r="T1094" s="358"/>
      <c r="U1094" s="234"/>
      <c r="V1094" s="358"/>
      <c r="W1094" s="42"/>
      <c r="X1094" s="42"/>
      <c r="Y1094" s="367"/>
      <c r="Z1094" s="42"/>
      <c r="AA1094" s="42"/>
      <c r="AB1094" s="42"/>
    </row>
    <row r="1095" spans="3:28">
      <c r="C1095" s="234"/>
      <c r="D1095" s="354">
        <v>44327</v>
      </c>
      <c r="E1095" s="421" t="s">
        <v>1801</v>
      </c>
      <c r="F1095" s="258"/>
      <c r="G1095" s="358">
        <v>249.89</v>
      </c>
      <c r="H1095" s="234"/>
      <c r="I1095" s="252"/>
      <c r="J1095" s="252"/>
      <c r="K1095" s="234">
        <v>249.89</v>
      </c>
      <c r="L1095" s="234"/>
      <c r="M1095" s="234"/>
      <c r="N1095" s="234"/>
      <c r="O1095" s="234"/>
      <c r="P1095" s="234"/>
      <c r="Q1095" s="252"/>
      <c r="R1095" s="234"/>
      <c r="S1095" s="234"/>
      <c r="T1095" s="358"/>
      <c r="U1095" s="234"/>
      <c r="V1095" s="358"/>
      <c r="W1095" s="42"/>
      <c r="X1095" s="42"/>
      <c r="Y1095" s="367"/>
      <c r="Z1095" s="42"/>
      <c r="AA1095" s="42"/>
      <c r="AB1095" s="42"/>
    </row>
    <row r="1096" spans="3:28">
      <c r="C1096" s="234"/>
      <c r="D1096" s="354">
        <v>44327</v>
      </c>
      <c r="E1096" s="421" t="s">
        <v>1802</v>
      </c>
      <c r="F1096" s="258"/>
      <c r="G1096" s="358">
        <v>210.9</v>
      </c>
      <c r="H1096" s="234"/>
      <c r="I1096" s="252"/>
      <c r="J1096" s="252"/>
      <c r="K1096" s="234">
        <v>210.9</v>
      </c>
      <c r="L1096" s="234"/>
      <c r="M1096" s="234"/>
      <c r="N1096" s="234"/>
      <c r="O1096" s="234"/>
      <c r="P1096" s="234"/>
      <c r="Q1096" s="252"/>
      <c r="R1096" s="234"/>
      <c r="S1096" s="234"/>
      <c r="T1096" s="358"/>
      <c r="U1096" s="234"/>
      <c r="V1096" s="358"/>
      <c r="W1096" s="42"/>
      <c r="X1096" s="42"/>
      <c r="Y1096" s="367"/>
      <c r="Z1096" s="42"/>
      <c r="AA1096" s="42"/>
      <c r="AB1096" s="42"/>
    </row>
    <row r="1097" spans="3:28">
      <c r="C1097" s="234">
        <v>5</v>
      </c>
      <c r="D1097" s="354">
        <v>44327</v>
      </c>
      <c r="E1097" s="421" t="s">
        <v>2362</v>
      </c>
      <c r="F1097" s="258"/>
      <c r="G1097" s="358">
        <v>1217</v>
      </c>
      <c r="H1097" s="234">
        <v>1217</v>
      </c>
      <c r="I1097" s="252"/>
      <c r="J1097" s="252"/>
      <c r="K1097" s="234"/>
      <c r="L1097" s="234"/>
      <c r="M1097" s="234"/>
      <c r="N1097" s="234"/>
      <c r="O1097" s="234"/>
      <c r="P1097" s="234"/>
      <c r="Q1097" s="252"/>
      <c r="R1097" s="234"/>
      <c r="S1097" s="234"/>
      <c r="T1097" s="358"/>
      <c r="U1097" s="234"/>
      <c r="V1097" s="358"/>
      <c r="W1097" s="42"/>
      <c r="X1097" s="42"/>
      <c r="Y1097" s="367"/>
      <c r="Z1097" s="42"/>
      <c r="AA1097" s="42"/>
      <c r="AB1097" s="42"/>
    </row>
    <row r="1098" spans="3:28">
      <c r="C1098" s="234"/>
      <c r="D1098" s="354">
        <v>44327</v>
      </c>
      <c r="E1098" s="421" t="s">
        <v>1494</v>
      </c>
      <c r="F1098" s="258"/>
      <c r="G1098" s="358">
        <v>1</v>
      </c>
      <c r="H1098" s="234"/>
      <c r="I1098" s="252"/>
      <c r="J1098" s="252"/>
      <c r="K1098" s="234"/>
      <c r="L1098" s="234"/>
      <c r="M1098" s="234"/>
      <c r="N1098" s="234"/>
      <c r="O1098" s="234"/>
      <c r="P1098" s="234"/>
      <c r="Q1098" s="252"/>
      <c r="R1098" s="234"/>
      <c r="S1098" s="234"/>
      <c r="T1098" s="358"/>
      <c r="U1098" s="234">
        <v>1</v>
      </c>
      <c r="V1098" s="358"/>
      <c r="W1098" s="42"/>
      <c r="X1098" s="42"/>
      <c r="Y1098" s="367"/>
      <c r="Z1098" s="42"/>
      <c r="AA1098" s="42"/>
      <c r="AB1098" s="42"/>
    </row>
    <row r="1099" spans="3:28">
      <c r="C1099" s="234"/>
      <c r="D1099" s="354">
        <v>44327</v>
      </c>
      <c r="E1099" s="421" t="s">
        <v>1803</v>
      </c>
      <c r="F1099" s="259">
        <v>2000</v>
      </c>
      <c r="G1099" s="358"/>
      <c r="H1099" s="234"/>
      <c r="I1099" s="252"/>
      <c r="J1099" s="252"/>
      <c r="K1099" s="234"/>
      <c r="L1099" s="234"/>
      <c r="M1099" s="234"/>
      <c r="N1099" s="234"/>
      <c r="O1099" s="234"/>
      <c r="P1099" s="234"/>
      <c r="Q1099" s="252"/>
      <c r="R1099" s="234"/>
      <c r="S1099" s="234"/>
      <c r="T1099" s="358"/>
      <c r="U1099" s="234"/>
      <c r="V1099" s="358"/>
      <c r="W1099" s="42"/>
      <c r="X1099" s="42"/>
      <c r="Y1099" s="367"/>
      <c r="Z1099" s="42"/>
      <c r="AA1099" s="42"/>
      <c r="AB1099" s="42"/>
    </row>
    <row r="1100" spans="3:28">
      <c r="C1100" s="234"/>
      <c r="D1100" s="354">
        <v>44327</v>
      </c>
      <c r="E1100" s="421" t="s">
        <v>673</v>
      </c>
      <c r="F1100" s="258"/>
      <c r="G1100" s="358">
        <v>1767.25</v>
      </c>
      <c r="H1100" s="234"/>
      <c r="I1100" s="252"/>
      <c r="J1100" s="252"/>
      <c r="K1100" s="234"/>
      <c r="L1100" s="234"/>
      <c r="M1100" s="234"/>
      <c r="N1100" s="234"/>
      <c r="O1100" s="234"/>
      <c r="P1100" s="234"/>
      <c r="Q1100" s="252"/>
      <c r="R1100" s="234"/>
      <c r="S1100" s="234"/>
      <c r="T1100" s="358"/>
      <c r="U1100" s="234"/>
      <c r="V1100" s="358"/>
      <c r="W1100" s="42"/>
      <c r="X1100" s="42"/>
      <c r="Y1100" s="367"/>
      <c r="Z1100" s="42"/>
      <c r="AA1100" s="42"/>
      <c r="AB1100" s="42"/>
    </row>
    <row r="1101" spans="3:28">
      <c r="C1101" s="234"/>
      <c r="D1101" s="354">
        <v>44327</v>
      </c>
      <c r="E1101" s="422" t="s">
        <v>1804</v>
      </c>
      <c r="F1101" s="259"/>
      <c r="G1101" s="234">
        <v>232.75</v>
      </c>
      <c r="H1101" s="234"/>
      <c r="I1101" s="252"/>
      <c r="J1101" s="252"/>
      <c r="K1101" s="234"/>
      <c r="L1101" s="234"/>
      <c r="M1101" s="234"/>
      <c r="N1101" s="234"/>
      <c r="O1101" s="234"/>
      <c r="P1101" s="234"/>
      <c r="Q1101" s="252"/>
      <c r="R1101" s="234"/>
      <c r="S1101" s="234"/>
      <c r="T1101" s="358"/>
      <c r="U1101" s="234"/>
      <c r="V1101" s="358"/>
      <c r="W1101" s="42"/>
      <c r="X1101" s="42"/>
      <c r="Y1101" s="367"/>
      <c r="Z1101" s="42"/>
      <c r="AA1101" s="42"/>
      <c r="AB1101" s="42"/>
    </row>
    <row r="1102" spans="3:28">
      <c r="C1102" s="234"/>
      <c r="D1102" s="354">
        <v>44331</v>
      </c>
      <c r="E1102" s="421" t="s">
        <v>495</v>
      </c>
      <c r="F1102" s="258">
        <v>1486.96</v>
      </c>
      <c r="G1102" s="358"/>
      <c r="H1102" s="234"/>
      <c r="I1102" s="252"/>
      <c r="J1102" s="252"/>
      <c r="K1102" s="234"/>
      <c r="L1102" s="234"/>
      <c r="M1102" s="234"/>
      <c r="N1102" s="234"/>
      <c r="O1102" s="234"/>
      <c r="P1102" s="234"/>
      <c r="Q1102" s="252"/>
      <c r="R1102" s="234"/>
      <c r="S1102" s="234"/>
      <c r="T1102" s="358"/>
      <c r="U1102" s="234"/>
      <c r="V1102" s="358"/>
      <c r="W1102" s="42"/>
      <c r="X1102" s="42"/>
      <c r="Y1102" s="367"/>
      <c r="Z1102" s="42"/>
      <c r="AA1102" s="42"/>
      <c r="AB1102" s="42"/>
    </row>
    <row r="1103" spans="3:28">
      <c r="C1103" s="234"/>
      <c r="D1103" s="354">
        <v>44331</v>
      </c>
      <c r="E1103" s="421" t="s">
        <v>1800</v>
      </c>
      <c r="F1103" s="258"/>
      <c r="G1103" s="358">
        <v>98.46</v>
      </c>
      <c r="H1103" s="234"/>
      <c r="I1103" s="252"/>
      <c r="J1103" s="252"/>
      <c r="K1103" s="234">
        <v>98.46</v>
      </c>
      <c r="L1103" s="234"/>
      <c r="M1103" s="234"/>
      <c r="N1103" s="234"/>
      <c r="O1103" s="234"/>
      <c r="P1103" s="234"/>
      <c r="Q1103" s="252"/>
      <c r="R1103" s="234"/>
      <c r="S1103" s="234"/>
      <c r="T1103" s="358"/>
      <c r="U1103" s="234"/>
      <c r="V1103" s="358"/>
      <c r="W1103" s="42"/>
      <c r="X1103" s="42"/>
      <c r="Y1103" s="367"/>
      <c r="Z1103" s="42"/>
      <c r="AA1103" s="42"/>
      <c r="AB1103" s="42"/>
    </row>
    <row r="1104" spans="3:28">
      <c r="C1104" s="234"/>
      <c r="D1104" s="354">
        <v>44331</v>
      </c>
      <c r="E1104" s="421" t="s">
        <v>1805</v>
      </c>
      <c r="F1104" s="258"/>
      <c r="G1104" s="358">
        <v>369.41</v>
      </c>
      <c r="H1104" s="234"/>
      <c r="I1104" s="252"/>
      <c r="J1104" s="252"/>
      <c r="K1104" s="234">
        <v>369.41</v>
      </c>
      <c r="L1104" s="234"/>
      <c r="M1104" s="234"/>
      <c r="N1104" s="234"/>
      <c r="O1104" s="234"/>
      <c r="P1104" s="234"/>
      <c r="Q1104" s="252"/>
      <c r="R1104" s="234"/>
      <c r="S1104" s="234"/>
      <c r="T1104" s="358"/>
      <c r="U1104" s="234"/>
      <c r="V1104" s="358"/>
      <c r="W1104" s="42"/>
      <c r="X1104" s="42"/>
      <c r="Y1104" s="367"/>
      <c r="Z1104" s="42"/>
      <c r="AA1104" s="42"/>
      <c r="AB1104" s="42"/>
    </row>
    <row r="1105" spans="3:28">
      <c r="C1105" s="234">
        <v>5</v>
      </c>
      <c r="D1105" s="354">
        <v>44331</v>
      </c>
      <c r="E1105" s="421" t="s">
        <v>1806</v>
      </c>
      <c r="F1105" s="258"/>
      <c r="G1105" s="358">
        <v>940.09</v>
      </c>
      <c r="H1105" s="234"/>
      <c r="I1105" s="252"/>
      <c r="J1105" s="252"/>
      <c r="K1105" s="234">
        <v>940.09</v>
      </c>
      <c r="L1105" s="234"/>
      <c r="M1105" s="234"/>
      <c r="N1105" s="234"/>
      <c r="O1105" s="234"/>
      <c r="P1105" s="234"/>
      <c r="Q1105" s="252"/>
      <c r="R1105" s="234"/>
      <c r="S1105" s="234"/>
      <c r="T1105" s="358"/>
      <c r="U1105" s="234"/>
      <c r="V1105" s="358"/>
      <c r="W1105" s="42"/>
      <c r="X1105" s="42"/>
      <c r="Y1105" s="367"/>
      <c r="Z1105" s="42"/>
      <c r="AA1105" s="42"/>
      <c r="AB1105" s="42"/>
    </row>
    <row r="1106" spans="3:28">
      <c r="C1106" s="234"/>
      <c r="D1106" s="354">
        <v>44331</v>
      </c>
      <c r="E1106" s="421" t="s">
        <v>1494</v>
      </c>
      <c r="F1106" s="258"/>
      <c r="G1106" s="358">
        <v>1</v>
      </c>
      <c r="H1106" s="234"/>
      <c r="I1106" s="252"/>
      <c r="J1106" s="252"/>
      <c r="K1106" s="234"/>
      <c r="L1106" s="234"/>
      <c r="M1106" s="234"/>
      <c r="N1106" s="234"/>
      <c r="O1106" s="234"/>
      <c r="P1106" s="234"/>
      <c r="Q1106" s="252"/>
      <c r="R1106" s="234"/>
      <c r="S1106" s="234"/>
      <c r="T1106" s="358"/>
      <c r="U1106" s="234">
        <v>1</v>
      </c>
      <c r="V1106" s="358"/>
      <c r="W1106" s="42"/>
      <c r="X1106" s="42"/>
      <c r="Y1106" s="367"/>
      <c r="Z1106" s="42"/>
      <c r="AA1106" s="42"/>
      <c r="AB1106" s="42"/>
    </row>
    <row r="1107" spans="3:28">
      <c r="C1107" s="234"/>
      <c r="D1107" s="354">
        <v>44331</v>
      </c>
      <c r="E1107" s="421" t="s">
        <v>896</v>
      </c>
      <c r="F1107" s="258"/>
      <c r="G1107" s="358">
        <v>78</v>
      </c>
      <c r="H1107" s="234"/>
      <c r="I1107" s="252"/>
      <c r="J1107" s="252"/>
      <c r="K1107" s="234"/>
      <c r="L1107" s="234"/>
      <c r="M1107" s="234"/>
      <c r="N1107" s="234"/>
      <c r="O1107" s="234"/>
      <c r="P1107" s="234"/>
      <c r="Q1107" s="252"/>
      <c r="R1107" s="234">
        <v>78</v>
      </c>
      <c r="S1107" s="234"/>
      <c r="T1107" s="358"/>
      <c r="U1107" s="234"/>
      <c r="V1107" s="358"/>
      <c r="W1107" s="42"/>
      <c r="X1107" s="42"/>
      <c r="Y1107" s="367"/>
      <c r="Z1107" s="42"/>
      <c r="AA1107" s="42"/>
      <c r="AB1107" s="42"/>
    </row>
    <row r="1108" spans="3:28">
      <c r="C1108" s="234"/>
      <c r="D1108" s="354">
        <v>44331</v>
      </c>
      <c r="E1108" s="421" t="s">
        <v>1578</v>
      </c>
      <c r="F1108" s="259">
        <v>1610</v>
      </c>
      <c r="G1108" s="358"/>
      <c r="H1108" s="234"/>
      <c r="I1108" s="252"/>
      <c r="J1108" s="252"/>
      <c r="K1108" s="234"/>
      <c r="L1108" s="234"/>
      <c r="M1108" s="234"/>
      <c r="N1108" s="234"/>
      <c r="O1108" s="234"/>
      <c r="P1108" s="234"/>
      <c r="Q1108" s="252"/>
      <c r="R1108" s="234"/>
      <c r="S1108" s="234"/>
      <c r="T1108" s="358"/>
      <c r="U1108" s="234"/>
      <c r="V1108" s="358"/>
      <c r="W1108" s="42"/>
      <c r="X1108" s="42"/>
      <c r="Y1108" s="367"/>
      <c r="Z1108" s="42"/>
      <c r="AA1108" s="42"/>
      <c r="AB1108" s="42"/>
    </row>
    <row r="1109" spans="3:28">
      <c r="C1109" s="234"/>
      <c r="D1109" s="354">
        <v>44331</v>
      </c>
      <c r="E1109" s="421" t="s">
        <v>673</v>
      </c>
      <c r="F1109" s="258"/>
      <c r="G1109" s="258">
        <v>1486.96</v>
      </c>
      <c r="H1109" s="234"/>
      <c r="I1109" s="252"/>
      <c r="J1109" s="252"/>
      <c r="K1109" s="234"/>
      <c r="L1109" s="234"/>
      <c r="M1109" s="234"/>
      <c r="N1109" s="234"/>
      <c r="O1109" s="234"/>
      <c r="P1109" s="234"/>
      <c r="Q1109" s="252"/>
      <c r="R1109" s="234"/>
      <c r="S1109" s="234"/>
      <c r="T1109" s="358"/>
      <c r="U1109" s="234"/>
      <c r="V1109" s="358"/>
      <c r="W1109" s="42"/>
      <c r="X1109" s="42"/>
      <c r="Y1109" s="367"/>
      <c r="Z1109" s="42"/>
      <c r="AA1109" s="42"/>
      <c r="AB1109" s="42"/>
    </row>
    <row r="1110" spans="3:28">
      <c r="C1110" s="234"/>
      <c r="D1110" s="354">
        <v>44331</v>
      </c>
      <c r="E1110" s="421" t="s">
        <v>1742</v>
      </c>
      <c r="F1110" s="258"/>
      <c r="G1110" s="358">
        <v>52.2</v>
      </c>
      <c r="H1110" s="234"/>
      <c r="I1110" s="252"/>
      <c r="J1110" s="252"/>
      <c r="K1110" s="234"/>
      <c r="L1110" s="234"/>
      <c r="M1110" s="234"/>
      <c r="N1110" s="234"/>
      <c r="O1110" s="234"/>
      <c r="P1110" s="234"/>
      <c r="Q1110" s="252"/>
      <c r="R1110" s="234">
        <v>52.2</v>
      </c>
      <c r="S1110" s="234"/>
      <c r="T1110" s="358"/>
      <c r="U1110" s="234"/>
      <c r="V1110" s="358"/>
      <c r="W1110" s="42"/>
      <c r="X1110" s="42"/>
      <c r="Y1110" s="367"/>
      <c r="Z1110" s="42"/>
      <c r="AA1110" s="42"/>
      <c r="AB1110" s="42"/>
    </row>
    <row r="1111" spans="3:28">
      <c r="C1111" s="234"/>
      <c r="D1111" s="354">
        <v>44331</v>
      </c>
      <c r="E1111" s="422" t="s">
        <v>1579</v>
      </c>
      <c r="F1111" s="259"/>
      <c r="G1111" s="234">
        <v>70.84</v>
      </c>
      <c r="H1111" s="234"/>
      <c r="I1111" s="252"/>
      <c r="J1111" s="252"/>
      <c r="K1111" s="234"/>
      <c r="L1111" s="234"/>
      <c r="M1111" s="234"/>
      <c r="N1111" s="234"/>
      <c r="O1111" s="234"/>
      <c r="P1111" s="234"/>
      <c r="Q1111" s="252"/>
      <c r="R1111" s="234"/>
      <c r="S1111" s="234"/>
      <c r="T1111" s="358"/>
      <c r="U1111" s="234"/>
      <c r="V1111" s="358"/>
      <c r="W1111" s="42"/>
      <c r="X1111" s="42"/>
      <c r="Y1111" s="367"/>
      <c r="Z1111" s="42"/>
      <c r="AA1111" s="42"/>
      <c r="AB1111" s="42"/>
    </row>
    <row r="1112" spans="3:28">
      <c r="C1112" s="234"/>
      <c r="D1112" s="354">
        <v>44331</v>
      </c>
      <c r="E1112" s="421" t="s">
        <v>495</v>
      </c>
      <c r="F1112" s="258">
        <v>416</v>
      </c>
      <c r="G1112" s="358"/>
      <c r="H1112" s="234"/>
      <c r="I1112" s="252"/>
      <c r="J1112" s="252"/>
      <c r="K1112" s="234"/>
      <c r="L1112" s="234"/>
      <c r="M1112" s="234"/>
      <c r="N1112" s="234"/>
      <c r="O1112" s="234"/>
      <c r="P1112" s="234"/>
      <c r="Q1112" s="252"/>
      <c r="R1112" s="234"/>
      <c r="S1112" s="234"/>
      <c r="T1112" s="358"/>
      <c r="U1112" s="234"/>
      <c r="V1112" s="358"/>
      <c r="W1112" s="42"/>
      <c r="X1112" s="42"/>
      <c r="Y1112" s="367"/>
      <c r="Z1112" s="42"/>
      <c r="AA1112" s="42"/>
      <c r="AB1112" s="42"/>
    </row>
    <row r="1113" spans="3:28">
      <c r="C1113" s="234"/>
      <c r="D1113" s="354">
        <v>44331</v>
      </c>
      <c r="E1113" s="421" t="s">
        <v>1808</v>
      </c>
      <c r="F1113" s="258"/>
      <c r="G1113" s="358">
        <v>416</v>
      </c>
      <c r="H1113" s="234"/>
      <c r="I1113" s="252"/>
      <c r="J1113" s="252"/>
      <c r="K1113" s="234"/>
      <c r="L1113" s="234"/>
      <c r="M1113" s="234"/>
      <c r="N1113" s="234"/>
      <c r="O1113" s="234"/>
      <c r="P1113" s="234">
        <v>416</v>
      </c>
      <c r="Q1113" s="252"/>
      <c r="R1113" s="234"/>
      <c r="S1113" s="234"/>
      <c r="T1113" s="358"/>
      <c r="U1113" s="234"/>
      <c r="V1113" s="358"/>
      <c r="W1113" s="42"/>
      <c r="X1113" s="42"/>
      <c r="Y1113" s="367"/>
      <c r="Z1113" s="42"/>
      <c r="AA1113" s="42"/>
      <c r="AB1113" s="42"/>
    </row>
    <row r="1114" spans="3:28">
      <c r="C1114" s="234"/>
      <c r="D1114" s="354">
        <v>44331</v>
      </c>
      <c r="E1114" s="421" t="s">
        <v>1601</v>
      </c>
      <c r="F1114" s="259">
        <v>536</v>
      </c>
      <c r="G1114" s="358"/>
      <c r="H1114" s="234"/>
      <c r="I1114" s="252"/>
      <c r="J1114" s="252"/>
      <c r="K1114" s="234"/>
      <c r="L1114" s="234"/>
      <c r="M1114" s="234"/>
      <c r="N1114" s="234"/>
      <c r="O1114" s="234"/>
      <c r="P1114" s="234"/>
      <c r="Q1114" s="252"/>
      <c r="R1114" s="234"/>
      <c r="S1114" s="234"/>
      <c r="T1114" s="358"/>
      <c r="U1114" s="234"/>
      <c r="V1114" s="358"/>
      <c r="W1114" s="42"/>
      <c r="X1114" s="42"/>
      <c r="Y1114" s="367"/>
      <c r="Z1114" s="42"/>
      <c r="AA1114" s="42"/>
      <c r="AB1114" s="42"/>
    </row>
    <row r="1115" spans="3:28">
      <c r="C1115" s="234"/>
      <c r="D1115" s="354">
        <v>44331</v>
      </c>
      <c r="E1115" s="421" t="s">
        <v>673</v>
      </c>
      <c r="F1115" s="258"/>
      <c r="G1115" s="358">
        <v>416</v>
      </c>
      <c r="H1115" s="234"/>
      <c r="I1115" s="252"/>
      <c r="J1115" s="252"/>
      <c r="K1115" s="234"/>
      <c r="L1115" s="234"/>
      <c r="M1115" s="234"/>
      <c r="N1115" s="234"/>
      <c r="O1115" s="234"/>
      <c r="P1115" s="234"/>
      <c r="Q1115" s="252"/>
      <c r="R1115" s="234"/>
      <c r="S1115" s="234"/>
      <c r="T1115" s="358"/>
      <c r="U1115" s="234"/>
      <c r="V1115" s="358"/>
      <c r="W1115" s="42"/>
      <c r="X1115" s="42"/>
      <c r="Y1115" s="367"/>
      <c r="Z1115" s="42"/>
      <c r="AA1115" s="42"/>
      <c r="AB1115" s="42"/>
    </row>
    <row r="1116" spans="3:28">
      <c r="C1116" s="234"/>
      <c r="D1116" s="354">
        <v>44331</v>
      </c>
      <c r="E1116" s="422" t="s">
        <v>1809</v>
      </c>
      <c r="F1116" s="259"/>
      <c r="G1116" s="234">
        <v>120</v>
      </c>
      <c r="H1116" s="234"/>
      <c r="I1116" s="252"/>
      <c r="J1116" s="252"/>
      <c r="K1116" s="234"/>
      <c r="L1116" s="234"/>
      <c r="M1116" s="234"/>
      <c r="N1116" s="234"/>
      <c r="O1116" s="234"/>
      <c r="P1116" s="234"/>
      <c r="Q1116" s="252"/>
      <c r="R1116" s="234"/>
      <c r="S1116" s="234"/>
      <c r="T1116" s="358"/>
      <c r="U1116" s="234"/>
      <c r="V1116" s="358"/>
      <c r="W1116" s="42"/>
      <c r="X1116" s="42"/>
      <c r="Y1116" s="367"/>
      <c r="Z1116" s="42"/>
      <c r="AA1116" s="42"/>
      <c r="AB1116" s="42"/>
    </row>
    <row r="1117" spans="3:28">
      <c r="C1117" s="234"/>
      <c r="D1117" s="354">
        <v>44332</v>
      </c>
      <c r="E1117" s="421" t="s">
        <v>495</v>
      </c>
      <c r="F1117" s="258">
        <v>2730.26</v>
      </c>
      <c r="G1117" s="358"/>
      <c r="H1117" s="234"/>
      <c r="I1117" s="252"/>
      <c r="J1117" s="252"/>
      <c r="K1117" s="234"/>
      <c r="L1117" s="234"/>
      <c r="M1117" s="234"/>
      <c r="N1117" s="234"/>
      <c r="O1117" s="234"/>
      <c r="P1117" s="234"/>
      <c r="Q1117" s="252"/>
      <c r="R1117" s="234"/>
      <c r="S1117" s="234"/>
      <c r="T1117" s="358"/>
      <c r="U1117" s="234"/>
      <c r="V1117" s="358"/>
      <c r="W1117" s="42"/>
      <c r="X1117" s="42"/>
      <c r="Y1117" s="367"/>
      <c r="Z1117" s="42"/>
      <c r="AA1117" s="42"/>
      <c r="AB1117" s="42"/>
    </row>
    <row r="1118" spans="3:28">
      <c r="C1118" s="234"/>
      <c r="D1118" s="354">
        <v>44332</v>
      </c>
      <c r="E1118" s="421" t="s">
        <v>1800</v>
      </c>
      <c r="F1118" s="258"/>
      <c r="G1118" s="358">
        <v>156.04</v>
      </c>
      <c r="H1118" s="234"/>
      <c r="I1118" s="252"/>
      <c r="J1118" s="252"/>
      <c r="K1118" s="234">
        <v>156.04</v>
      </c>
      <c r="L1118" s="234"/>
      <c r="M1118" s="234"/>
      <c r="N1118" s="234"/>
      <c r="O1118" s="234"/>
      <c r="P1118" s="234"/>
      <c r="Q1118" s="252"/>
      <c r="R1118" s="234"/>
      <c r="S1118" s="234"/>
      <c r="T1118" s="358"/>
      <c r="U1118" s="234"/>
      <c r="V1118" s="358"/>
      <c r="W1118" s="42"/>
      <c r="X1118" s="42"/>
      <c r="Y1118" s="367"/>
      <c r="Z1118" s="42"/>
      <c r="AA1118" s="42"/>
      <c r="AB1118" s="42"/>
    </row>
    <row r="1119" spans="3:28">
      <c r="C1119" s="234"/>
      <c r="D1119" s="354">
        <v>44332</v>
      </c>
      <c r="E1119" s="421" t="s">
        <v>1805</v>
      </c>
      <c r="F1119" s="258"/>
      <c r="G1119" s="358">
        <v>584.23</v>
      </c>
      <c r="H1119" s="234"/>
      <c r="I1119" s="252"/>
      <c r="J1119" s="252"/>
      <c r="K1119" s="234">
        <v>584.23</v>
      </c>
      <c r="L1119" s="234"/>
      <c r="M1119" s="234"/>
      <c r="N1119" s="234"/>
      <c r="O1119" s="234"/>
      <c r="P1119" s="234"/>
      <c r="Q1119" s="252"/>
      <c r="R1119" s="234"/>
      <c r="S1119" s="234"/>
      <c r="T1119" s="358"/>
      <c r="U1119" s="234"/>
      <c r="V1119" s="358"/>
      <c r="W1119" s="42"/>
      <c r="X1119" s="42"/>
      <c r="Y1119" s="367"/>
      <c r="Z1119" s="42"/>
      <c r="AA1119" s="42"/>
      <c r="AB1119" s="42"/>
    </row>
    <row r="1120" spans="3:28">
      <c r="C1120" s="234"/>
      <c r="D1120" s="354">
        <v>44332</v>
      </c>
      <c r="E1120" s="421" t="s">
        <v>1802</v>
      </c>
      <c r="F1120" s="258"/>
      <c r="G1120" s="358">
        <v>164.99</v>
      </c>
      <c r="H1120" s="234"/>
      <c r="I1120" s="252"/>
      <c r="J1120" s="252"/>
      <c r="K1120" s="234">
        <v>164.99</v>
      </c>
      <c r="L1120" s="234"/>
      <c r="M1120" s="234"/>
      <c r="N1120" s="234"/>
      <c r="O1120" s="234"/>
      <c r="P1120" s="234"/>
      <c r="Q1120" s="252"/>
      <c r="R1120" s="234"/>
      <c r="S1120" s="234"/>
      <c r="T1120" s="358"/>
      <c r="U1120" s="234"/>
      <c r="V1120" s="358"/>
      <c r="W1120" s="42"/>
      <c r="X1120" s="42"/>
      <c r="Y1120" s="367"/>
      <c r="Z1120" s="42"/>
      <c r="AA1120" s="42"/>
      <c r="AB1120" s="42"/>
    </row>
    <row r="1121" spans="3:28">
      <c r="C1121" s="234">
        <v>7</v>
      </c>
      <c r="D1121" s="354">
        <v>44332</v>
      </c>
      <c r="E1121" s="421" t="s">
        <v>2535</v>
      </c>
      <c r="F1121" s="258"/>
      <c r="G1121" s="358">
        <v>1739</v>
      </c>
      <c r="H1121" s="234">
        <v>1739</v>
      </c>
      <c r="I1121" s="252"/>
      <c r="J1121" s="252"/>
      <c r="K1121" s="234"/>
      <c r="L1121" s="234"/>
      <c r="M1121" s="234"/>
      <c r="N1121" s="234"/>
      <c r="O1121" s="234"/>
      <c r="P1121" s="234"/>
      <c r="Q1121" s="252"/>
      <c r="R1121" s="234"/>
      <c r="S1121" s="234"/>
      <c r="T1121" s="358"/>
      <c r="U1121" s="234"/>
      <c r="V1121" s="358"/>
      <c r="W1121" s="42"/>
      <c r="X1121" s="42"/>
      <c r="Y1121" s="367"/>
      <c r="Z1121" s="42"/>
      <c r="AA1121" s="42"/>
      <c r="AB1121" s="42"/>
    </row>
    <row r="1122" spans="3:28">
      <c r="C1122" s="234"/>
      <c r="D1122" s="354">
        <v>44332</v>
      </c>
      <c r="E1122" s="421" t="s">
        <v>1494</v>
      </c>
      <c r="F1122" s="258"/>
      <c r="G1122" s="358">
        <v>1</v>
      </c>
      <c r="H1122" s="234"/>
      <c r="I1122" s="252"/>
      <c r="J1122" s="252"/>
      <c r="K1122" s="234"/>
      <c r="L1122" s="234"/>
      <c r="M1122" s="234"/>
      <c r="N1122" s="234"/>
      <c r="O1122" s="234"/>
      <c r="P1122" s="234"/>
      <c r="Q1122" s="252"/>
      <c r="R1122" s="234"/>
      <c r="S1122" s="234"/>
      <c r="T1122" s="358"/>
      <c r="U1122" s="234">
        <v>1</v>
      </c>
      <c r="V1122" s="358"/>
      <c r="W1122" s="42"/>
      <c r="X1122" s="42"/>
      <c r="Y1122" s="367"/>
      <c r="Z1122" s="42"/>
      <c r="AA1122" s="42"/>
      <c r="AB1122" s="42"/>
    </row>
    <row r="1123" spans="3:28">
      <c r="C1123" s="234"/>
      <c r="D1123" s="354">
        <v>44332</v>
      </c>
      <c r="E1123" s="421" t="s">
        <v>896</v>
      </c>
      <c r="F1123" s="258"/>
      <c r="G1123" s="358">
        <v>85</v>
      </c>
      <c r="H1123" s="234"/>
      <c r="I1123" s="252"/>
      <c r="J1123" s="252"/>
      <c r="K1123" s="234"/>
      <c r="L1123" s="234"/>
      <c r="M1123" s="234"/>
      <c r="N1123" s="234"/>
      <c r="O1123" s="234"/>
      <c r="P1123" s="234"/>
      <c r="Q1123" s="252"/>
      <c r="R1123" s="234">
        <v>85</v>
      </c>
      <c r="S1123" s="234"/>
      <c r="T1123" s="358"/>
      <c r="U1123" s="234"/>
      <c r="V1123" s="358"/>
      <c r="W1123" s="42"/>
      <c r="X1123" s="42"/>
      <c r="Y1123" s="367"/>
      <c r="Z1123" s="42"/>
      <c r="AA1123" s="42"/>
      <c r="AB1123" s="42"/>
    </row>
    <row r="1124" spans="3:28">
      <c r="C1124" s="234"/>
      <c r="D1124" s="354">
        <v>44332</v>
      </c>
      <c r="E1124" s="421" t="s">
        <v>1578</v>
      </c>
      <c r="F1124" s="259">
        <v>3013</v>
      </c>
      <c r="G1124" s="358"/>
      <c r="H1124" s="234"/>
      <c r="I1124" s="252"/>
      <c r="J1124" s="252"/>
      <c r="K1124" s="234"/>
      <c r="L1124" s="234"/>
      <c r="M1124" s="234"/>
      <c r="N1124" s="234"/>
      <c r="O1124" s="234"/>
      <c r="P1124" s="234"/>
      <c r="Q1124" s="252"/>
      <c r="R1124" s="234"/>
      <c r="S1124" s="234"/>
      <c r="T1124" s="358"/>
      <c r="U1124" s="234"/>
      <c r="V1124" s="358"/>
      <c r="W1124" s="42"/>
      <c r="X1124" s="42"/>
      <c r="Y1124" s="367"/>
      <c r="Z1124" s="42"/>
      <c r="AA1124" s="42"/>
      <c r="AB1124" s="42"/>
    </row>
    <row r="1125" spans="3:28">
      <c r="C1125" s="234"/>
      <c r="D1125" s="354">
        <v>44332</v>
      </c>
      <c r="E1125" s="421" t="s">
        <v>673</v>
      </c>
      <c r="F1125" s="258"/>
      <c r="G1125" s="358">
        <v>2730.26</v>
      </c>
      <c r="H1125" s="234"/>
      <c r="I1125" s="252"/>
      <c r="J1125" s="252"/>
      <c r="K1125" s="234"/>
      <c r="L1125" s="234"/>
      <c r="M1125" s="234"/>
      <c r="N1125" s="234"/>
      <c r="O1125" s="234"/>
      <c r="P1125" s="234"/>
      <c r="Q1125" s="252"/>
      <c r="R1125" s="234"/>
      <c r="S1125" s="234"/>
      <c r="T1125" s="358"/>
      <c r="U1125" s="234"/>
      <c r="V1125" s="358"/>
      <c r="W1125" s="42"/>
      <c r="X1125" s="42"/>
      <c r="Y1125" s="367"/>
      <c r="Z1125" s="42"/>
      <c r="AA1125" s="42"/>
      <c r="AB1125" s="42"/>
    </row>
    <row r="1126" spans="3:28">
      <c r="C1126" s="234"/>
      <c r="D1126" s="354">
        <v>44332</v>
      </c>
      <c r="E1126" s="421" t="s">
        <v>1742</v>
      </c>
      <c r="F1126" s="258"/>
      <c r="G1126" s="358">
        <v>80.260000000000005</v>
      </c>
      <c r="H1126" s="234"/>
      <c r="I1126" s="252"/>
      <c r="J1126" s="252"/>
      <c r="K1126" s="234"/>
      <c r="L1126" s="234"/>
      <c r="M1126" s="234"/>
      <c r="N1126" s="234"/>
      <c r="O1126" s="234"/>
      <c r="P1126" s="234"/>
      <c r="Q1126" s="252"/>
      <c r="R1126" s="234">
        <v>80.260000000000005</v>
      </c>
      <c r="S1126" s="234"/>
      <c r="T1126" s="358"/>
      <c r="U1126" s="234"/>
      <c r="V1126" s="358"/>
      <c r="W1126" s="42"/>
      <c r="X1126" s="42"/>
      <c r="Y1126" s="367"/>
      <c r="Z1126" s="42"/>
      <c r="AA1126" s="42"/>
      <c r="AB1126" s="42"/>
    </row>
    <row r="1127" spans="3:28">
      <c r="C1127" s="234"/>
      <c r="D1127" s="354">
        <v>44332</v>
      </c>
      <c r="E1127" s="422" t="s">
        <v>1579</v>
      </c>
      <c r="F1127" s="259"/>
      <c r="G1127" s="234">
        <v>202.48</v>
      </c>
      <c r="H1127" s="234"/>
      <c r="I1127" s="252"/>
      <c r="J1127" s="252"/>
      <c r="K1127" s="234"/>
      <c r="L1127" s="234"/>
      <c r="M1127" s="234"/>
      <c r="N1127" s="234"/>
      <c r="O1127" s="234"/>
      <c r="P1127" s="234"/>
      <c r="Q1127" s="252"/>
      <c r="R1127" s="234"/>
      <c r="S1127" s="234"/>
      <c r="T1127" s="358"/>
      <c r="U1127" s="234"/>
      <c r="V1127" s="358"/>
      <c r="W1127" s="42"/>
      <c r="X1127" s="42"/>
      <c r="Y1127" s="367"/>
      <c r="Z1127" s="42"/>
      <c r="AA1127" s="42"/>
      <c r="AB1127" s="42"/>
    </row>
    <row r="1128" spans="3:28">
      <c r="C1128" s="234"/>
      <c r="D1128" s="354">
        <v>44334</v>
      </c>
      <c r="E1128" s="421" t="s">
        <v>495</v>
      </c>
      <c r="F1128" s="258">
        <v>1610.3</v>
      </c>
      <c r="G1128" s="358"/>
      <c r="H1128" s="234"/>
      <c r="I1128" s="252"/>
      <c r="J1128" s="252"/>
      <c r="K1128" s="234"/>
      <c r="L1128" s="234"/>
      <c r="M1128" s="234"/>
      <c r="N1128" s="234"/>
      <c r="O1128" s="234"/>
      <c r="P1128" s="234"/>
      <c r="Q1128" s="252"/>
      <c r="R1128" s="234"/>
      <c r="S1128" s="234"/>
      <c r="T1128" s="358"/>
      <c r="U1128" s="234"/>
      <c r="V1128" s="358"/>
      <c r="W1128" s="42"/>
      <c r="X1128" s="42"/>
      <c r="Y1128" s="367"/>
      <c r="Z1128" s="42"/>
      <c r="AA1128" s="42"/>
      <c r="AB1128" s="42"/>
    </row>
    <row r="1129" spans="3:28">
      <c r="C1129" s="234">
        <v>5</v>
      </c>
      <c r="D1129" s="354">
        <v>44334</v>
      </c>
      <c r="E1129" s="421" t="s">
        <v>2417</v>
      </c>
      <c r="F1129" s="258"/>
      <c r="G1129" s="358">
        <v>1208.2</v>
      </c>
      <c r="H1129" s="234">
        <v>1208.2</v>
      </c>
      <c r="I1129" s="252"/>
      <c r="J1129" s="252"/>
      <c r="K1129" s="234"/>
      <c r="L1129" s="234"/>
      <c r="M1129" s="234"/>
      <c r="N1129" s="234"/>
      <c r="O1129" s="234"/>
      <c r="P1129" s="234"/>
      <c r="Q1129" s="252"/>
      <c r="R1129" s="234"/>
      <c r="S1129" s="234"/>
      <c r="T1129" s="358"/>
      <c r="U1129" s="234"/>
      <c r="V1129" s="358"/>
      <c r="W1129" s="42"/>
      <c r="X1129" s="42"/>
      <c r="Y1129" s="367"/>
      <c r="Z1129" s="42"/>
      <c r="AA1129" s="42"/>
      <c r="AB1129" s="42"/>
    </row>
    <row r="1130" spans="3:28">
      <c r="C1130" s="234"/>
      <c r="D1130" s="354">
        <v>44334</v>
      </c>
      <c r="E1130" s="421" t="s">
        <v>1810</v>
      </c>
      <c r="F1130" s="258"/>
      <c r="G1130" s="358">
        <v>401.1</v>
      </c>
      <c r="H1130" s="234"/>
      <c r="I1130" s="252"/>
      <c r="J1130" s="252"/>
      <c r="K1130" s="234">
        <v>401.1</v>
      </c>
      <c r="L1130" s="234"/>
      <c r="M1130" s="234"/>
      <c r="N1130" s="234"/>
      <c r="O1130" s="234"/>
      <c r="P1130" s="234"/>
      <c r="Q1130" s="252"/>
      <c r="R1130" s="234"/>
      <c r="S1130" s="234"/>
      <c r="T1130" s="358"/>
      <c r="U1130" s="234"/>
      <c r="V1130" s="358"/>
      <c r="W1130" s="42"/>
      <c r="X1130" s="42"/>
      <c r="Y1130" s="367"/>
      <c r="Z1130" s="42"/>
      <c r="AA1130" s="42"/>
      <c r="AB1130" s="42"/>
    </row>
    <row r="1131" spans="3:28">
      <c r="C1131" s="234"/>
      <c r="D1131" s="354">
        <v>44334</v>
      </c>
      <c r="E1131" s="421" t="s">
        <v>1494</v>
      </c>
      <c r="F1131" s="258"/>
      <c r="G1131" s="358">
        <v>1</v>
      </c>
      <c r="H1131" s="234"/>
      <c r="I1131" s="252"/>
      <c r="J1131" s="252"/>
      <c r="K1131" s="234"/>
      <c r="L1131" s="234"/>
      <c r="M1131" s="234"/>
      <c r="N1131" s="234"/>
      <c r="O1131" s="234"/>
      <c r="P1131" s="234"/>
      <c r="Q1131" s="252"/>
      <c r="R1131" s="234"/>
      <c r="S1131" s="234"/>
      <c r="T1131" s="358"/>
      <c r="U1131" s="234">
        <v>1</v>
      </c>
      <c r="V1131" s="358"/>
      <c r="W1131" s="42"/>
      <c r="X1131" s="42"/>
      <c r="Y1131" s="367"/>
      <c r="Z1131" s="42"/>
      <c r="AA1131" s="42"/>
      <c r="AB1131" s="42"/>
    </row>
    <row r="1132" spans="3:28">
      <c r="C1132" s="234"/>
      <c r="D1132" s="354">
        <v>44334</v>
      </c>
      <c r="E1132" s="421" t="s">
        <v>1811</v>
      </c>
      <c r="F1132" s="259">
        <v>1760</v>
      </c>
      <c r="G1132" s="358"/>
      <c r="H1132" s="234"/>
      <c r="I1132" s="252"/>
      <c r="J1132" s="252"/>
      <c r="K1132" s="234"/>
      <c r="L1132" s="234"/>
      <c r="M1132" s="234"/>
      <c r="N1132" s="234"/>
      <c r="O1132" s="234"/>
      <c r="P1132" s="234"/>
      <c r="Q1132" s="252"/>
      <c r="R1132" s="234"/>
      <c r="S1132" s="234"/>
      <c r="T1132" s="358"/>
      <c r="U1132" s="234"/>
      <c r="V1132" s="358"/>
      <c r="W1132" s="42"/>
      <c r="X1132" s="42"/>
      <c r="Y1132" s="367"/>
      <c r="Z1132" s="42"/>
      <c r="AA1132" s="42"/>
      <c r="AB1132" s="42"/>
    </row>
    <row r="1133" spans="3:28">
      <c r="C1133" s="234"/>
      <c r="D1133" s="354">
        <v>44334</v>
      </c>
      <c r="E1133" s="421" t="s">
        <v>673</v>
      </c>
      <c r="F1133" s="258"/>
      <c r="G1133" s="358">
        <v>1610.3</v>
      </c>
      <c r="H1133" s="234"/>
      <c r="I1133" s="252"/>
      <c r="J1133" s="252"/>
      <c r="K1133" s="234"/>
      <c r="L1133" s="234"/>
      <c r="M1133" s="234"/>
      <c r="N1133" s="234"/>
      <c r="O1133" s="234"/>
      <c r="P1133" s="234"/>
      <c r="Q1133" s="252"/>
      <c r="R1133" s="234"/>
      <c r="S1133" s="234"/>
      <c r="T1133" s="358"/>
      <c r="U1133" s="234"/>
      <c r="V1133" s="358"/>
      <c r="W1133" s="42"/>
      <c r="X1133" s="42"/>
      <c r="Y1133" s="367"/>
      <c r="Z1133" s="42"/>
      <c r="AA1133" s="42"/>
      <c r="AB1133" s="42"/>
    </row>
    <row r="1134" spans="3:28">
      <c r="C1134" s="234"/>
      <c r="D1134" s="354">
        <v>44334</v>
      </c>
      <c r="E1134" s="422" t="s">
        <v>1517</v>
      </c>
      <c r="F1134" s="259"/>
      <c r="G1134" s="234">
        <v>149.69999999999999</v>
      </c>
      <c r="H1134" s="234"/>
      <c r="I1134" s="252"/>
      <c r="J1134" s="252"/>
      <c r="K1134" s="234"/>
      <c r="L1134" s="234"/>
      <c r="M1134" s="234"/>
      <c r="N1134" s="234"/>
      <c r="O1134" s="234"/>
      <c r="P1134" s="234"/>
      <c r="Q1134" s="252"/>
      <c r="R1134" s="234"/>
      <c r="S1134" s="234"/>
      <c r="T1134" s="358"/>
      <c r="U1134" s="234"/>
      <c r="V1134" s="358"/>
      <c r="W1134" s="42"/>
      <c r="X1134" s="42"/>
      <c r="Y1134" s="367"/>
      <c r="Z1134" s="42"/>
      <c r="AA1134" s="42"/>
      <c r="AB1134" s="42"/>
    </row>
    <row r="1135" spans="3:28">
      <c r="C1135" s="234"/>
      <c r="D1135" s="354">
        <v>44335</v>
      </c>
      <c r="E1135" s="421" t="s">
        <v>495</v>
      </c>
      <c r="F1135" s="258">
        <v>615</v>
      </c>
      <c r="G1135" s="358"/>
      <c r="H1135" s="234"/>
      <c r="I1135" s="252"/>
      <c r="J1135" s="252"/>
      <c r="K1135" s="234"/>
      <c r="L1135" s="234"/>
      <c r="M1135" s="234"/>
      <c r="N1135" s="234"/>
      <c r="O1135" s="234"/>
      <c r="P1135" s="234"/>
      <c r="Q1135" s="252"/>
      <c r="R1135" s="234"/>
      <c r="S1135" s="234"/>
      <c r="T1135" s="358"/>
      <c r="U1135" s="234"/>
      <c r="V1135" s="358"/>
      <c r="W1135" s="42"/>
      <c r="X1135" s="42"/>
      <c r="Y1135" s="367"/>
      <c r="Z1135" s="42"/>
      <c r="AA1135" s="42"/>
      <c r="AB1135" s="42"/>
    </row>
    <row r="1136" spans="3:28">
      <c r="C1136" s="234">
        <v>3</v>
      </c>
      <c r="D1136" s="354">
        <v>44335</v>
      </c>
      <c r="E1136" s="421" t="s">
        <v>2420</v>
      </c>
      <c r="F1136" s="258"/>
      <c r="G1136" s="358">
        <v>615</v>
      </c>
      <c r="H1136" s="234"/>
      <c r="I1136" s="252"/>
      <c r="J1136" s="252"/>
      <c r="K1136" s="234"/>
      <c r="L1136" s="234"/>
      <c r="M1136" s="234"/>
      <c r="N1136" s="234">
        <v>615</v>
      </c>
      <c r="O1136" s="234"/>
      <c r="P1136" s="234"/>
      <c r="Q1136" s="252"/>
      <c r="R1136" s="234"/>
      <c r="S1136" s="234"/>
      <c r="T1136" s="358"/>
      <c r="U1136" s="234"/>
      <c r="V1136" s="358"/>
      <c r="W1136" s="42"/>
      <c r="X1136" s="42"/>
      <c r="Y1136" s="367"/>
      <c r="Z1136" s="42"/>
      <c r="AA1136" s="42"/>
      <c r="AB1136" s="42"/>
    </row>
    <row r="1137" spans="3:28">
      <c r="C1137" s="234"/>
      <c r="D1137" s="354">
        <v>44335</v>
      </c>
      <c r="E1137" s="421" t="s">
        <v>1812</v>
      </c>
      <c r="F1137" s="259">
        <v>684</v>
      </c>
      <c r="G1137" s="358"/>
      <c r="H1137" s="234"/>
      <c r="I1137" s="252"/>
      <c r="J1137" s="252"/>
      <c r="K1137" s="234"/>
      <c r="L1137" s="234"/>
      <c r="M1137" s="234"/>
      <c r="N1137" s="234"/>
      <c r="O1137" s="234"/>
      <c r="P1137" s="234"/>
      <c r="Q1137" s="252"/>
      <c r="R1137" s="234"/>
      <c r="S1137" s="234"/>
      <c r="T1137" s="358"/>
      <c r="U1137" s="234"/>
      <c r="V1137" s="358"/>
      <c r="W1137" s="42"/>
      <c r="X1137" s="42"/>
      <c r="Y1137" s="367"/>
      <c r="Z1137" s="42"/>
      <c r="AA1137" s="42"/>
      <c r="AB1137" s="42"/>
    </row>
    <row r="1138" spans="3:28">
      <c r="C1138" s="234"/>
      <c r="D1138" s="354">
        <v>44335</v>
      </c>
      <c r="E1138" s="421" t="s">
        <v>673</v>
      </c>
      <c r="F1138" s="258"/>
      <c r="G1138" s="358">
        <v>615</v>
      </c>
      <c r="H1138" s="234"/>
      <c r="I1138" s="252"/>
      <c r="J1138" s="252"/>
      <c r="K1138" s="234"/>
      <c r="L1138" s="234"/>
      <c r="M1138" s="234"/>
      <c r="N1138" s="234"/>
      <c r="O1138" s="234"/>
      <c r="P1138" s="234"/>
      <c r="Q1138" s="252"/>
      <c r="R1138" s="234"/>
      <c r="S1138" s="234"/>
      <c r="T1138" s="358"/>
      <c r="U1138" s="234"/>
      <c r="V1138" s="358"/>
      <c r="W1138" s="42"/>
      <c r="X1138" s="42"/>
      <c r="Y1138" s="367"/>
      <c r="Z1138" s="42"/>
      <c r="AA1138" s="42"/>
      <c r="AB1138" s="42"/>
    </row>
    <row r="1139" spans="3:28">
      <c r="C1139" s="234"/>
      <c r="D1139" s="354">
        <v>44335</v>
      </c>
      <c r="E1139" s="422" t="s">
        <v>1813</v>
      </c>
      <c r="F1139" s="259"/>
      <c r="G1139" s="234">
        <v>69</v>
      </c>
      <c r="H1139" s="234"/>
      <c r="I1139" s="252"/>
      <c r="J1139" s="252"/>
      <c r="K1139" s="234"/>
      <c r="L1139" s="234"/>
      <c r="M1139" s="234"/>
      <c r="N1139" s="234"/>
      <c r="O1139" s="234"/>
      <c r="P1139" s="234"/>
      <c r="Q1139" s="252"/>
      <c r="R1139" s="234"/>
      <c r="S1139" s="234"/>
      <c r="T1139" s="358"/>
      <c r="U1139" s="234"/>
      <c r="V1139" s="358"/>
      <c r="W1139" s="42"/>
      <c r="X1139" s="42"/>
      <c r="Y1139" s="367"/>
      <c r="Z1139" s="42"/>
      <c r="AA1139" s="42"/>
      <c r="AB1139" s="42"/>
    </row>
    <row r="1140" spans="3:28">
      <c r="C1140" s="234"/>
      <c r="D1140" s="354">
        <v>44336</v>
      </c>
      <c r="E1140" s="421" t="s">
        <v>495</v>
      </c>
      <c r="F1140" s="258">
        <v>1127</v>
      </c>
      <c r="G1140" s="358"/>
      <c r="H1140" s="234"/>
      <c r="I1140" s="252"/>
      <c r="J1140" s="252"/>
      <c r="K1140" s="234"/>
      <c r="L1140" s="234"/>
      <c r="M1140" s="234"/>
      <c r="N1140" s="234"/>
      <c r="O1140" s="234"/>
      <c r="P1140" s="234"/>
      <c r="Q1140" s="252"/>
      <c r="R1140" s="234"/>
      <c r="S1140" s="234"/>
      <c r="T1140" s="358"/>
      <c r="U1140" s="234"/>
      <c r="V1140" s="358"/>
      <c r="W1140" s="42"/>
      <c r="X1140" s="42"/>
      <c r="Y1140" s="367"/>
      <c r="Z1140" s="42"/>
      <c r="AA1140" s="42"/>
      <c r="AB1140" s="42"/>
    </row>
    <row r="1141" spans="3:28">
      <c r="C1141" s="234">
        <v>7</v>
      </c>
      <c r="D1141" s="354">
        <v>44336</v>
      </c>
      <c r="E1141" s="421" t="s">
        <v>1814</v>
      </c>
      <c r="F1141" s="258"/>
      <c r="G1141" s="358">
        <v>1127</v>
      </c>
      <c r="H1141" s="234">
        <v>1127</v>
      </c>
      <c r="I1141" s="252"/>
      <c r="J1141" s="252"/>
      <c r="K1141" s="234"/>
      <c r="L1141" s="234"/>
      <c r="M1141" s="234"/>
      <c r="N1141" s="234"/>
      <c r="O1141" s="234"/>
      <c r="P1141" s="234"/>
      <c r="Q1141" s="252"/>
      <c r="R1141" s="234"/>
      <c r="S1141" s="234"/>
      <c r="T1141" s="358"/>
      <c r="U1141" s="234"/>
      <c r="V1141" s="358"/>
      <c r="W1141" s="42"/>
      <c r="X1141" s="42"/>
      <c r="Y1141" s="367"/>
      <c r="Z1141" s="42"/>
      <c r="AA1141" s="42"/>
      <c r="AB1141" s="42"/>
    </row>
    <row r="1142" spans="3:28">
      <c r="C1142" s="234"/>
      <c r="D1142" s="354">
        <v>44336</v>
      </c>
      <c r="E1142" s="421" t="s">
        <v>1815</v>
      </c>
      <c r="F1142" s="259">
        <v>1187</v>
      </c>
      <c r="G1142" s="358"/>
      <c r="H1142" s="234"/>
      <c r="I1142" s="252"/>
      <c r="J1142" s="252"/>
      <c r="K1142" s="234"/>
      <c r="L1142" s="234"/>
      <c r="M1142" s="234"/>
      <c r="N1142" s="234"/>
      <c r="O1142" s="234"/>
      <c r="P1142" s="234"/>
      <c r="Q1142" s="252"/>
      <c r="R1142" s="234"/>
      <c r="S1142" s="234"/>
      <c r="T1142" s="358"/>
      <c r="U1142" s="234"/>
      <c r="V1142" s="358"/>
      <c r="W1142" s="42"/>
      <c r="X1142" s="42"/>
      <c r="Y1142" s="367"/>
      <c r="Z1142" s="42"/>
      <c r="AA1142" s="42"/>
      <c r="AB1142" s="42"/>
    </row>
    <row r="1143" spans="3:28">
      <c r="C1143" s="234"/>
      <c r="D1143" s="354">
        <v>44336</v>
      </c>
      <c r="E1143" s="421" t="s">
        <v>673</v>
      </c>
      <c r="F1143" s="258"/>
      <c r="G1143" s="358">
        <v>1127</v>
      </c>
      <c r="H1143" s="234"/>
      <c r="I1143" s="252"/>
      <c r="J1143" s="252"/>
      <c r="K1143" s="234"/>
      <c r="L1143" s="234"/>
      <c r="M1143" s="234"/>
      <c r="N1143" s="234"/>
      <c r="O1143" s="234"/>
      <c r="P1143" s="234"/>
      <c r="Q1143" s="252"/>
      <c r="R1143" s="234"/>
      <c r="S1143" s="234"/>
      <c r="T1143" s="358"/>
      <c r="U1143" s="234"/>
      <c r="V1143" s="358"/>
      <c r="W1143" s="42"/>
      <c r="X1143" s="42"/>
      <c r="Y1143" s="367"/>
      <c r="Z1143" s="42"/>
      <c r="AA1143" s="42"/>
      <c r="AB1143" s="42"/>
    </row>
    <row r="1144" spans="3:28">
      <c r="C1144" s="234"/>
      <c r="D1144" s="354">
        <v>44336</v>
      </c>
      <c r="E1144" s="422" t="s">
        <v>1816</v>
      </c>
      <c r="F1144" s="259"/>
      <c r="G1144" s="234">
        <v>60</v>
      </c>
      <c r="H1144" s="234"/>
      <c r="I1144" s="252"/>
      <c r="J1144" s="252"/>
      <c r="K1144" s="234"/>
      <c r="L1144" s="234"/>
      <c r="M1144" s="234"/>
      <c r="N1144" s="234"/>
      <c r="O1144" s="234"/>
      <c r="P1144" s="234"/>
      <c r="Q1144" s="252"/>
      <c r="R1144" s="234"/>
      <c r="S1144" s="234"/>
      <c r="T1144" s="358"/>
      <c r="U1144" s="234"/>
      <c r="V1144" s="358"/>
      <c r="W1144" s="42"/>
      <c r="X1144" s="42"/>
      <c r="Y1144" s="367"/>
      <c r="Z1144" s="42"/>
      <c r="AA1144" s="42"/>
      <c r="AB1144" s="42"/>
    </row>
    <row r="1145" spans="3:28">
      <c r="C1145" s="234"/>
      <c r="D1145" s="354">
        <v>44341</v>
      </c>
      <c r="E1145" s="421" t="s">
        <v>495</v>
      </c>
      <c r="F1145" s="258">
        <v>1793.45</v>
      </c>
      <c r="G1145" s="358"/>
      <c r="H1145" s="234"/>
      <c r="I1145" s="252"/>
      <c r="J1145" s="252"/>
      <c r="K1145" s="234"/>
      <c r="L1145" s="234"/>
      <c r="M1145" s="234"/>
      <c r="N1145" s="234"/>
      <c r="O1145" s="234"/>
      <c r="P1145" s="234"/>
      <c r="Q1145" s="252"/>
      <c r="R1145" s="234"/>
      <c r="S1145" s="234"/>
      <c r="T1145" s="358"/>
      <c r="U1145" s="234"/>
      <c r="V1145" s="358"/>
      <c r="W1145" s="42"/>
      <c r="X1145" s="42"/>
      <c r="Y1145" s="367"/>
      <c r="Z1145" s="42"/>
      <c r="AA1145" s="42"/>
      <c r="AB1145" s="42"/>
    </row>
    <row r="1146" spans="3:28">
      <c r="C1146" s="234"/>
      <c r="D1146" s="354">
        <v>44341</v>
      </c>
      <c r="E1146" s="421" t="s">
        <v>1800</v>
      </c>
      <c r="F1146" s="258"/>
      <c r="G1146" s="358">
        <v>267.57</v>
      </c>
      <c r="H1146" s="234"/>
      <c r="I1146" s="252"/>
      <c r="J1146" s="252"/>
      <c r="K1146" s="234">
        <v>267.57</v>
      </c>
      <c r="L1146" s="234"/>
      <c r="M1146" s="234"/>
      <c r="N1146" s="234"/>
      <c r="O1146" s="234"/>
      <c r="P1146" s="234"/>
      <c r="Q1146" s="252"/>
      <c r="R1146" s="234"/>
      <c r="S1146" s="234"/>
      <c r="T1146" s="358"/>
      <c r="U1146" s="234"/>
      <c r="V1146" s="358"/>
      <c r="W1146" s="42"/>
      <c r="X1146" s="42"/>
      <c r="Y1146" s="367"/>
      <c r="Z1146" s="42"/>
      <c r="AA1146" s="42"/>
      <c r="AB1146" s="42"/>
    </row>
    <row r="1147" spans="3:28">
      <c r="C1147" s="234"/>
      <c r="D1147" s="354">
        <v>44341</v>
      </c>
      <c r="E1147" s="421" t="s">
        <v>1805</v>
      </c>
      <c r="F1147" s="258"/>
      <c r="G1147" s="358">
        <v>236.67</v>
      </c>
      <c r="H1147" s="234"/>
      <c r="I1147" s="252"/>
      <c r="J1147" s="252"/>
      <c r="K1147" s="234">
        <v>236.67</v>
      </c>
      <c r="L1147" s="234"/>
      <c r="M1147" s="234"/>
      <c r="N1147" s="234"/>
      <c r="O1147" s="234"/>
      <c r="P1147" s="234"/>
      <c r="Q1147" s="252"/>
      <c r="R1147" s="234"/>
      <c r="S1147" s="234"/>
      <c r="T1147" s="358"/>
      <c r="U1147" s="234"/>
      <c r="V1147" s="358"/>
      <c r="W1147" s="42"/>
      <c r="X1147" s="42"/>
      <c r="Y1147" s="367"/>
      <c r="Z1147" s="42"/>
      <c r="AA1147" s="42"/>
      <c r="AB1147" s="42"/>
    </row>
    <row r="1148" spans="3:28">
      <c r="C1148" s="234">
        <v>5</v>
      </c>
      <c r="D1148" s="354">
        <v>44341</v>
      </c>
      <c r="E1148" s="421" t="s">
        <v>2417</v>
      </c>
      <c r="F1148" s="258"/>
      <c r="G1148" s="358">
        <v>1208.21</v>
      </c>
      <c r="H1148" s="234">
        <v>1208.21</v>
      </c>
      <c r="I1148" s="252"/>
      <c r="J1148" s="252"/>
      <c r="K1148" s="234"/>
      <c r="L1148" s="234"/>
      <c r="M1148" s="234"/>
      <c r="N1148" s="234"/>
      <c r="O1148" s="234"/>
      <c r="P1148" s="234"/>
      <c r="Q1148" s="252"/>
      <c r="R1148" s="234"/>
      <c r="S1148" s="234"/>
      <c r="T1148" s="358"/>
      <c r="U1148" s="234"/>
      <c r="V1148" s="358"/>
      <c r="W1148" s="42"/>
      <c r="X1148" s="42"/>
      <c r="Y1148" s="367"/>
      <c r="Z1148" s="42"/>
      <c r="AA1148" s="42"/>
      <c r="AB1148" s="42"/>
    </row>
    <row r="1149" spans="3:28">
      <c r="C1149" s="234"/>
      <c r="D1149" s="354">
        <v>44341</v>
      </c>
      <c r="E1149" s="421" t="s">
        <v>1494</v>
      </c>
      <c r="F1149" s="258"/>
      <c r="G1149" s="358">
        <v>1</v>
      </c>
      <c r="H1149" s="234"/>
      <c r="I1149" s="252"/>
      <c r="J1149" s="252"/>
      <c r="K1149" s="234"/>
      <c r="L1149" s="234"/>
      <c r="M1149" s="234"/>
      <c r="N1149" s="234"/>
      <c r="O1149" s="234"/>
      <c r="P1149" s="234"/>
      <c r="Q1149" s="252"/>
      <c r="R1149" s="234"/>
      <c r="S1149" s="234"/>
      <c r="T1149" s="358"/>
      <c r="U1149" s="234">
        <v>1</v>
      </c>
      <c r="V1149" s="358"/>
      <c r="W1149" s="42"/>
      <c r="X1149" s="42"/>
      <c r="Y1149" s="367"/>
      <c r="Z1149" s="42"/>
      <c r="AA1149" s="42"/>
      <c r="AB1149" s="42"/>
    </row>
    <row r="1150" spans="3:28">
      <c r="C1150" s="234"/>
      <c r="D1150" s="354">
        <v>44341</v>
      </c>
      <c r="E1150" s="421" t="s">
        <v>896</v>
      </c>
      <c r="F1150" s="258"/>
      <c r="G1150" s="358">
        <v>80</v>
      </c>
      <c r="H1150" s="234"/>
      <c r="I1150" s="252"/>
      <c r="J1150" s="252"/>
      <c r="K1150" s="234"/>
      <c r="L1150" s="234"/>
      <c r="M1150" s="234"/>
      <c r="N1150" s="234"/>
      <c r="O1150" s="234"/>
      <c r="P1150" s="234"/>
      <c r="Q1150" s="252"/>
      <c r="R1150" s="234">
        <v>80</v>
      </c>
      <c r="S1150" s="234"/>
      <c r="T1150" s="358"/>
      <c r="U1150" s="234"/>
      <c r="V1150" s="358"/>
      <c r="W1150" s="42"/>
      <c r="X1150" s="42"/>
      <c r="Y1150" s="367"/>
      <c r="Z1150" s="42"/>
      <c r="AA1150" s="42"/>
      <c r="AB1150" s="42"/>
    </row>
    <row r="1151" spans="3:28">
      <c r="C1151" s="234"/>
      <c r="D1151" s="354">
        <v>44341</v>
      </c>
      <c r="E1151" s="421" t="s">
        <v>1619</v>
      </c>
      <c r="F1151" s="259">
        <v>1924</v>
      </c>
      <c r="G1151" s="358"/>
      <c r="H1151" s="234"/>
      <c r="I1151" s="252"/>
      <c r="J1151" s="252"/>
      <c r="K1151" s="234"/>
      <c r="L1151" s="234"/>
      <c r="M1151" s="234"/>
      <c r="N1151" s="234"/>
      <c r="O1151" s="234"/>
      <c r="P1151" s="234"/>
      <c r="Q1151" s="252"/>
      <c r="R1151" s="234"/>
      <c r="S1151" s="234"/>
      <c r="T1151" s="358"/>
      <c r="U1151" s="234"/>
      <c r="V1151" s="358"/>
      <c r="W1151" s="42"/>
      <c r="X1151" s="42"/>
      <c r="Y1151" s="367"/>
      <c r="Z1151" s="42"/>
      <c r="AA1151" s="42"/>
      <c r="AB1151" s="42"/>
    </row>
    <row r="1152" spans="3:28">
      <c r="C1152" s="234"/>
      <c r="D1152" s="354">
        <v>44341</v>
      </c>
      <c r="E1152" s="421" t="s">
        <v>673</v>
      </c>
      <c r="F1152" s="258"/>
      <c r="G1152" s="358">
        <v>1793.45</v>
      </c>
      <c r="H1152" s="234"/>
      <c r="I1152" s="252"/>
      <c r="J1152" s="252"/>
      <c r="K1152" s="234"/>
      <c r="L1152" s="234"/>
      <c r="M1152" s="234"/>
      <c r="N1152" s="234"/>
      <c r="O1152" s="234"/>
      <c r="P1152" s="234"/>
      <c r="Q1152" s="252"/>
      <c r="R1152" s="234"/>
      <c r="S1152" s="234"/>
      <c r="T1152" s="358"/>
      <c r="U1152" s="234"/>
      <c r="V1152" s="358"/>
      <c r="W1152" s="42"/>
      <c r="X1152" s="42"/>
      <c r="Y1152" s="367"/>
      <c r="Z1152" s="42"/>
      <c r="AA1152" s="42"/>
      <c r="AB1152" s="42"/>
    </row>
    <row r="1153" spans="3:28">
      <c r="C1153" s="234"/>
      <c r="D1153" s="354">
        <v>44341</v>
      </c>
      <c r="E1153" s="421" t="s">
        <v>1742</v>
      </c>
      <c r="F1153" s="258"/>
      <c r="G1153" s="358">
        <v>58.48</v>
      </c>
      <c r="H1153" s="234"/>
      <c r="I1153" s="252"/>
      <c r="J1153" s="252"/>
      <c r="K1153" s="234"/>
      <c r="L1153" s="234"/>
      <c r="M1153" s="234"/>
      <c r="N1153" s="234"/>
      <c r="O1153" s="234"/>
      <c r="P1153" s="234"/>
      <c r="Q1153" s="252"/>
      <c r="R1153" s="234">
        <v>58.48</v>
      </c>
      <c r="S1153" s="234"/>
      <c r="T1153" s="358"/>
      <c r="U1153" s="234"/>
      <c r="V1153" s="358"/>
      <c r="W1153" s="42"/>
      <c r="X1153" s="42"/>
      <c r="Y1153" s="367"/>
      <c r="Z1153" s="42"/>
      <c r="AA1153" s="42"/>
      <c r="AB1153" s="42"/>
    </row>
    <row r="1154" spans="3:28">
      <c r="C1154" s="234"/>
      <c r="D1154" s="354">
        <v>44341</v>
      </c>
      <c r="E1154" s="422" t="s">
        <v>1620</v>
      </c>
      <c r="F1154" s="259"/>
      <c r="G1154" s="234">
        <v>72.069999999999993</v>
      </c>
      <c r="H1154" s="234"/>
      <c r="I1154" s="252"/>
      <c r="J1154" s="252"/>
      <c r="K1154" s="234"/>
      <c r="L1154" s="234"/>
      <c r="M1154" s="234"/>
      <c r="N1154" s="234"/>
      <c r="O1154" s="234"/>
      <c r="P1154" s="234"/>
      <c r="Q1154" s="252"/>
      <c r="R1154" s="234"/>
      <c r="S1154" s="234"/>
      <c r="T1154" s="358"/>
      <c r="U1154" s="234"/>
      <c r="V1154" s="358"/>
      <c r="W1154" s="42"/>
      <c r="X1154" s="42"/>
      <c r="Y1154" s="367"/>
      <c r="Z1154" s="42"/>
      <c r="AA1154" s="42"/>
      <c r="AB1154" s="42"/>
    </row>
    <row r="1155" spans="3:28">
      <c r="C1155" s="252"/>
      <c r="D1155" s="355">
        <v>44348</v>
      </c>
      <c r="E1155" s="422" t="s">
        <v>495</v>
      </c>
      <c r="F1155" s="259">
        <v>1490.72</v>
      </c>
      <c r="G1155" s="234"/>
      <c r="H1155" s="252"/>
      <c r="I1155" s="252"/>
      <c r="J1155" s="252"/>
      <c r="K1155" s="252"/>
      <c r="L1155" s="252"/>
      <c r="M1155" s="252"/>
      <c r="N1155" s="252"/>
      <c r="O1155" s="252"/>
      <c r="P1155" s="365"/>
      <c r="Q1155" s="252"/>
      <c r="R1155" s="252"/>
      <c r="S1155" s="252"/>
      <c r="T1155" s="358"/>
      <c r="U1155" s="252"/>
      <c r="V1155" s="358"/>
      <c r="W1155" s="42"/>
      <c r="X1155" s="42"/>
      <c r="Y1155" s="367"/>
      <c r="Z1155" s="196"/>
      <c r="AA1155" s="42"/>
      <c r="AB1155" s="42"/>
    </row>
    <row r="1156" spans="3:28">
      <c r="C1156" s="252"/>
      <c r="D1156" s="355">
        <v>44348</v>
      </c>
      <c r="E1156" s="422" t="s">
        <v>1830</v>
      </c>
      <c r="F1156" s="259">
        <v>53</v>
      </c>
      <c r="G1156" s="234"/>
      <c r="H1156" s="252"/>
      <c r="I1156" s="252"/>
      <c r="J1156" s="252"/>
      <c r="K1156" s="252"/>
      <c r="L1156" s="252"/>
      <c r="M1156" s="252"/>
      <c r="N1156" s="252"/>
      <c r="O1156" s="252"/>
      <c r="P1156" s="377"/>
      <c r="Q1156" s="252"/>
      <c r="R1156" s="252"/>
      <c r="S1156" s="252"/>
      <c r="T1156" s="377"/>
      <c r="U1156" s="252"/>
      <c r="V1156" s="377"/>
      <c r="W1156" s="42"/>
      <c r="X1156" s="42"/>
      <c r="Y1156" s="367"/>
      <c r="Z1156" s="196"/>
      <c r="AA1156" s="42"/>
      <c r="AB1156" s="42"/>
    </row>
    <row r="1157" spans="3:28">
      <c r="C1157" s="252"/>
      <c r="D1157" s="355">
        <v>44348</v>
      </c>
      <c r="E1157" s="422" t="s">
        <v>1821</v>
      </c>
      <c r="F1157" s="259"/>
      <c r="G1157" s="234">
        <v>535</v>
      </c>
      <c r="H1157" s="252"/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252"/>
      <c r="T1157" s="252"/>
      <c r="U1157" s="252"/>
      <c r="V1157" s="252"/>
      <c r="W1157" s="196"/>
      <c r="X1157" s="196"/>
      <c r="Y1157" s="371"/>
      <c r="Z1157" s="196">
        <v>535</v>
      </c>
      <c r="AA1157" s="196"/>
      <c r="AB1157" s="196"/>
    </row>
    <row r="1158" spans="3:28">
      <c r="C1158" s="252"/>
      <c r="D1158" s="355">
        <v>44348</v>
      </c>
      <c r="E1158" s="422" t="s">
        <v>1822</v>
      </c>
      <c r="F1158" s="259"/>
      <c r="G1158" s="234">
        <v>53</v>
      </c>
      <c r="H1158" s="252"/>
      <c r="I1158" s="252"/>
      <c r="J1158" s="252"/>
      <c r="K1158" s="252"/>
      <c r="L1158" s="252"/>
      <c r="M1158" s="252"/>
      <c r="N1158" s="252"/>
      <c r="O1158" s="252"/>
      <c r="P1158" s="252"/>
      <c r="Q1158" s="252"/>
      <c r="R1158" s="252">
        <v>53</v>
      </c>
      <c r="S1158" s="252"/>
      <c r="T1158" s="252"/>
      <c r="U1158" s="252"/>
      <c r="V1158" s="252"/>
      <c r="W1158" s="196"/>
      <c r="X1158" s="196"/>
      <c r="Y1158" s="371"/>
      <c r="Z1158" s="196"/>
      <c r="AA1158" s="196"/>
      <c r="AB1158" s="196"/>
    </row>
    <row r="1159" spans="3:28">
      <c r="C1159" s="252"/>
      <c r="D1159" s="355">
        <v>44348</v>
      </c>
      <c r="E1159" s="422" t="s">
        <v>1823</v>
      </c>
      <c r="F1159" s="259"/>
      <c r="G1159" s="234">
        <v>130.78</v>
      </c>
      <c r="H1159" s="252"/>
      <c r="I1159" s="252"/>
      <c r="J1159" s="252">
        <v>130.78</v>
      </c>
      <c r="K1159" s="252"/>
      <c r="L1159" s="252"/>
      <c r="M1159" s="252"/>
      <c r="N1159" s="252"/>
      <c r="O1159" s="252"/>
      <c r="P1159" s="252"/>
      <c r="Q1159" s="252"/>
      <c r="R1159" s="252"/>
      <c r="S1159" s="252"/>
      <c r="T1159" s="252"/>
      <c r="U1159" s="252"/>
      <c r="V1159" s="252"/>
      <c r="W1159" s="196"/>
      <c r="X1159" s="196"/>
      <c r="Y1159" s="371"/>
      <c r="Z1159" s="196"/>
      <c r="AA1159" s="196"/>
      <c r="AB1159" s="196"/>
    </row>
    <row r="1160" spans="3:28">
      <c r="C1160" s="252"/>
      <c r="D1160" s="355">
        <v>44348</v>
      </c>
      <c r="E1160" s="422" t="s">
        <v>1824</v>
      </c>
      <c r="F1160" s="259"/>
      <c r="G1160" s="234">
        <v>97.44</v>
      </c>
      <c r="H1160" s="252"/>
      <c r="I1160" s="252"/>
      <c r="J1160" s="252">
        <v>97.44</v>
      </c>
      <c r="K1160" s="252"/>
      <c r="L1160" s="252"/>
      <c r="M1160" s="252"/>
      <c r="N1160" s="252"/>
      <c r="O1160" s="252"/>
      <c r="P1160" s="252"/>
      <c r="Q1160" s="252"/>
      <c r="R1160" s="252"/>
      <c r="S1160" s="252"/>
      <c r="T1160" s="252"/>
      <c r="U1160" s="252"/>
      <c r="V1160" s="252"/>
      <c r="W1160" s="196"/>
      <c r="X1160" s="196"/>
      <c r="Y1160" s="371"/>
      <c r="Z1160" s="196"/>
      <c r="AA1160" s="196"/>
      <c r="AB1160" s="196"/>
    </row>
    <row r="1161" spans="3:28">
      <c r="C1161" s="252"/>
      <c r="D1161" s="355">
        <v>44348</v>
      </c>
      <c r="E1161" s="422" t="s">
        <v>1825</v>
      </c>
      <c r="F1161" s="259"/>
      <c r="G1161" s="234">
        <v>76</v>
      </c>
      <c r="H1161" s="252"/>
      <c r="I1161" s="252"/>
      <c r="J1161" s="252">
        <v>76</v>
      </c>
      <c r="K1161" s="252"/>
      <c r="L1161" s="252"/>
      <c r="M1161" s="252"/>
      <c r="N1161" s="252"/>
      <c r="O1161" s="252"/>
      <c r="P1161" s="252"/>
      <c r="Q1161" s="252"/>
      <c r="R1161" s="252"/>
      <c r="S1161" s="252"/>
      <c r="T1161" s="252"/>
      <c r="U1161" s="252"/>
      <c r="V1161" s="252"/>
      <c r="W1161" s="196"/>
      <c r="X1161" s="196"/>
      <c r="Y1161" s="371"/>
      <c r="Z1161" s="196"/>
      <c r="AA1161" s="196"/>
      <c r="AB1161" s="196"/>
    </row>
    <row r="1162" spans="3:28">
      <c r="C1162" s="252"/>
      <c r="D1162" s="355">
        <v>44348</v>
      </c>
      <c r="E1162" s="422" t="s">
        <v>1826</v>
      </c>
      <c r="F1162" s="259"/>
      <c r="G1162" s="234">
        <v>236</v>
      </c>
      <c r="H1162" s="252"/>
      <c r="I1162" s="252"/>
      <c r="J1162" s="252">
        <v>236</v>
      </c>
      <c r="K1162" s="252"/>
      <c r="L1162" s="252"/>
      <c r="M1162" s="252"/>
      <c r="N1162" s="252"/>
      <c r="O1162" s="252"/>
      <c r="P1162" s="252"/>
      <c r="Q1162" s="252"/>
      <c r="R1162" s="252"/>
      <c r="S1162" s="252"/>
      <c r="T1162" s="252"/>
      <c r="U1162" s="252"/>
      <c r="V1162" s="252"/>
      <c r="W1162" s="196"/>
      <c r="X1162" s="196"/>
      <c r="Y1162" s="371"/>
      <c r="Z1162" s="196"/>
      <c r="AA1162" s="196"/>
      <c r="AB1162" s="196"/>
    </row>
    <row r="1163" spans="3:28">
      <c r="C1163" s="252"/>
      <c r="D1163" s="355">
        <v>44348</v>
      </c>
      <c r="E1163" s="422" t="s">
        <v>1828</v>
      </c>
      <c r="F1163" s="259"/>
      <c r="G1163" s="234">
        <v>127.2</v>
      </c>
      <c r="H1163" s="252"/>
      <c r="I1163" s="252"/>
      <c r="J1163" s="252"/>
      <c r="K1163" s="252"/>
      <c r="L1163" s="252">
        <v>127.2</v>
      </c>
      <c r="M1163" s="252"/>
      <c r="N1163" s="252"/>
      <c r="O1163" s="252"/>
      <c r="P1163" s="252"/>
      <c r="Q1163" s="252"/>
      <c r="R1163" s="252"/>
      <c r="S1163" s="252"/>
      <c r="T1163" s="252"/>
      <c r="U1163" s="252"/>
      <c r="V1163" s="252"/>
      <c r="W1163" s="196"/>
      <c r="X1163" s="196"/>
      <c r="Y1163" s="371"/>
      <c r="Z1163" s="196"/>
      <c r="AA1163" s="196"/>
      <c r="AB1163" s="196"/>
    </row>
    <row r="1164" spans="3:28">
      <c r="C1164" s="252"/>
      <c r="D1164" s="355">
        <v>44348</v>
      </c>
      <c r="E1164" s="422" t="s">
        <v>1829</v>
      </c>
      <c r="F1164" s="259"/>
      <c r="G1164" s="234">
        <v>65.099999999999994</v>
      </c>
      <c r="H1164" s="252"/>
      <c r="I1164" s="252"/>
      <c r="J1164" s="252"/>
      <c r="K1164" s="252"/>
      <c r="L1164" s="252">
        <v>65.099999999999994</v>
      </c>
      <c r="M1164" s="252"/>
      <c r="N1164" s="252"/>
      <c r="O1164" s="252"/>
      <c r="P1164" s="252"/>
      <c r="Q1164" s="252"/>
      <c r="R1164" s="252"/>
      <c r="S1164" s="252"/>
      <c r="T1164" s="252"/>
      <c r="U1164" s="252"/>
      <c r="V1164" s="252"/>
      <c r="W1164" s="196"/>
      <c r="X1164" s="196"/>
      <c r="Y1164" s="371"/>
      <c r="Z1164" s="196"/>
      <c r="AA1164" s="196"/>
      <c r="AB1164" s="196"/>
    </row>
    <row r="1165" spans="3:28">
      <c r="C1165" s="252"/>
      <c r="D1165" s="355">
        <v>44348</v>
      </c>
      <c r="E1165" s="422" t="s">
        <v>1827</v>
      </c>
      <c r="F1165" s="259"/>
      <c r="G1165" s="234">
        <v>50</v>
      </c>
      <c r="H1165" s="252"/>
      <c r="I1165" s="252"/>
      <c r="J1165" s="252"/>
      <c r="K1165" s="252"/>
      <c r="L1165" s="252">
        <v>50</v>
      </c>
      <c r="M1165" s="252"/>
      <c r="N1165" s="252"/>
      <c r="O1165" s="252"/>
      <c r="P1165" s="252"/>
      <c r="Q1165" s="252"/>
      <c r="R1165" s="252"/>
      <c r="S1165" s="252"/>
      <c r="T1165" s="252"/>
      <c r="U1165" s="252"/>
      <c r="V1165" s="252"/>
      <c r="W1165" s="196"/>
      <c r="X1165" s="196"/>
      <c r="Y1165" s="371"/>
      <c r="Z1165" s="196"/>
      <c r="AA1165" s="196"/>
      <c r="AB1165" s="196"/>
    </row>
    <row r="1166" spans="3:28">
      <c r="C1166" s="252"/>
      <c r="D1166" s="355">
        <v>44348</v>
      </c>
      <c r="E1166" s="422" t="s">
        <v>1831</v>
      </c>
      <c r="F1166" s="259"/>
      <c r="G1166" s="234">
        <v>106.2</v>
      </c>
      <c r="H1166" s="252"/>
      <c r="I1166" s="252"/>
      <c r="J1166" s="252"/>
      <c r="K1166" s="252">
        <v>106.2</v>
      </c>
      <c r="L1166" s="252"/>
      <c r="M1166" s="252"/>
      <c r="N1166" s="252"/>
      <c r="O1166" s="252"/>
      <c r="P1166" s="252"/>
      <c r="Q1166" s="252"/>
      <c r="R1166" s="252"/>
      <c r="S1166" s="252"/>
      <c r="T1166" s="252"/>
      <c r="U1166" s="252"/>
      <c r="V1166" s="252"/>
      <c r="W1166" s="196"/>
      <c r="X1166" s="196"/>
      <c r="Y1166" s="371"/>
      <c r="Z1166" s="196"/>
      <c r="AA1166" s="196"/>
      <c r="AB1166" s="196"/>
    </row>
    <row r="1167" spans="3:28">
      <c r="C1167" s="252"/>
      <c r="D1167" s="355">
        <v>44348</v>
      </c>
      <c r="E1167" s="422" t="s">
        <v>896</v>
      </c>
      <c r="F1167" s="259"/>
      <c r="G1167" s="234">
        <v>66</v>
      </c>
      <c r="H1167" s="252"/>
      <c r="I1167" s="252"/>
      <c r="J1167" s="252"/>
      <c r="K1167" s="252"/>
      <c r="L1167" s="252"/>
      <c r="M1167" s="252"/>
      <c r="N1167" s="252"/>
      <c r="O1167" s="252"/>
      <c r="P1167" s="252"/>
      <c r="Q1167" s="252"/>
      <c r="R1167" s="252">
        <v>66</v>
      </c>
      <c r="S1167" s="252"/>
      <c r="T1167" s="252"/>
      <c r="U1167" s="252"/>
      <c r="V1167" s="252"/>
      <c r="W1167" s="196"/>
      <c r="X1167" s="196"/>
      <c r="Y1167" s="371"/>
      <c r="Z1167" s="196"/>
      <c r="AA1167" s="196"/>
      <c r="AB1167" s="196"/>
    </row>
    <row r="1168" spans="3:28">
      <c r="C1168" s="252"/>
      <c r="D1168" s="355">
        <v>44348</v>
      </c>
      <c r="E1168" s="422" t="s">
        <v>1494</v>
      </c>
      <c r="F1168" s="259"/>
      <c r="G1168" s="234">
        <v>1</v>
      </c>
      <c r="H1168" s="252"/>
      <c r="I1168" s="252"/>
      <c r="J1168" s="252"/>
      <c r="K1168" s="252"/>
      <c r="L1168" s="252"/>
      <c r="M1168" s="252"/>
      <c r="N1168" s="252"/>
      <c r="O1168" s="252"/>
      <c r="P1168" s="252"/>
      <c r="Q1168" s="252"/>
      <c r="R1168" s="252"/>
      <c r="S1168" s="252"/>
      <c r="T1168" s="252"/>
      <c r="U1168" s="252">
        <v>1</v>
      </c>
      <c r="V1168" s="252"/>
      <c r="W1168" s="196"/>
      <c r="X1168" s="196"/>
      <c r="Y1168" s="371"/>
      <c r="Z1168" s="196"/>
      <c r="AA1168" s="196"/>
      <c r="AB1168" s="196"/>
    </row>
    <row r="1169" spans="3:28">
      <c r="C1169" s="252"/>
      <c r="D1169" s="355">
        <v>44348</v>
      </c>
      <c r="E1169" s="422" t="s">
        <v>1832</v>
      </c>
      <c r="F1169" s="259">
        <v>2110</v>
      </c>
      <c r="G1169" s="234"/>
      <c r="H1169" s="252"/>
      <c r="I1169" s="252"/>
      <c r="J1169" s="252"/>
      <c r="K1169" s="252"/>
      <c r="L1169" s="252"/>
      <c r="M1169" s="252"/>
      <c r="N1169" s="252"/>
      <c r="O1169" s="252"/>
      <c r="P1169" s="365"/>
      <c r="Q1169" s="252"/>
      <c r="R1169" s="252"/>
      <c r="S1169" s="252"/>
      <c r="T1169" s="349"/>
      <c r="U1169" s="252"/>
      <c r="V1169" s="349"/>
      <c r="W1169" s="42"/>
      <c r="X1169" s="42"/>
      <c r="Y1169" s="367"/>
      <c r="Z1169" s="196"/>
      <c r="AA1169" s="42"/>
      <c r="AB1169" s="42"/>
    </row>
    <row r="1170" spans="3:28">
      <c r="C1170" s="252"/>
      <c r="D1170" s="355">
        <v>44348</v>
      </c>
      <c r="E1170" s="422" t="s">
        <v>673</v>
      </c>
      <c r="F1170" s="259"/>
      <c r="G1170" s="234">
        <v>1490.72</v>
      </c>
      <c r="H1170" s="252"/>
      <c r="I1170" s="252"/>
      <c r="J1170" s="252"/>
      <c r="K1170" s="252"/>
      <c r="L1170" s="252"/>
      <c r="M1170" s="252"/>
      <c r="N1170" s="252"/>
      <c r="O1170" s="252"/>
      <c r="P1170" s="365"/>
      <c r="Q1170" s="252"/>
      <c r="R1170" s="252"/>
      <c r="S1170" s="252"/>
      <c r="T1170" s="349"/>
      <c r="U1170" s="252"/>
      <c r="V1170" s="349"/>
      <c r="W1170" s="42"/>
      <c r="X1170" s="42"/>
      <c r="Y1170" s="367"/>
      <c r="Z1170" s="196"/>
      <c r="AA1170" s="42"/>
      <c r="AB1170" s="42"/>
    </row>
    <row r="1171" spans="3:28">
      <c r="C1171" s="252"/>
      <c r="D1171" s="355">
        <v>44348</v>
      </c>
      <c r="E1171" s="422" t="s">
        <v>674</v>
      </c>
      <c r="F1171" s="259"/>
      <c r="G1171" s="234">
        <v>53</v>
      </c>
      <c r="H1171" s="252"/>
      <c r="I1171" s="252"/>
      <c r="J1171" s="252"/>
      <c r="K1171" s="252"/>
      <c r="L1171" s="252"/>
      <c r="M1171" s="252"/>
      <c r="N1171" s="252"/>
      <c r="O1171" s="252"/>
      <c r="P1171" s="365"/>
      <c r="Q1171" s="252"/>
      <c r="R1171" s="252"/>
      <c r="S1171" s="252"/>
      <c r="T1171" s="349"/>
      <c r="U1171" s="252"/>
      <c r="V1171" s="349"/>
      <c r="W1171" s="42"/>
      <c r="X1171" s="42"/>
      <c r="Y1171" s="367"/>
      <c r="Z1171" s="196"/>
      <c r="AA1171" s="42"/>
      <c r="AB1171" s="42"/>
    </row>
    <row r="1172" spans="3:28">
      <c r="C1172" s="252"/>
      <c r="D1172" s="355">
        <v>44348</v>
      </c>
      <c r="E1172" s="422" t="s">
        <v>1564</v>
      </c>
      <c r="F1172" s="259"/>
      <c r="G1172" s="234">
        <v>566.28</v>
      </c>
      <c r="H1172" s="252"/>
      <c r="I1172" s="252"/>
      <c r="J1172" s="252"/>
      <c r="K1172" s="252"/>
      <c r="L1172" s="252"/>
      <c r="M1172" s="252"/>
      <c r="N1172" s="252"/>
      <c r="O1172" s="252"/>
      <c r="P1172" s="365"/>
      <c r="Q1172" s="252"/>
      <c r="R1172" s="252"/>
      <c r="S1172" s="252"/>
      <c r="T1172" s="349"/>
      <c r="U1172" s="252"/>
      <c r="V1172" s="349"/>
      <c r="W1172" s="42"/>
      <c r="X1172" s="42"/>
      <c r="Y1172" s="367"/>
      <c r="Z1172" s="196"/>
      <c r="AA1172" s="42"/>
      <c r="AB1172" s="42"/>
    </row>
    <row r="1173" spans="3:28">
      <c r="C1173" s="252"/>
      <c r="D1173" s="355">
        <v>44348</v>
      </c>
      <c r="E1173" s="422" t="s">
        <v>495</v>
      </c>
      <c r="F1173" s="259">
        <v>2152.7600000000002</v>
      </c>
      <c r="G1173" s="234"/>
      <c r="H1173" s="252"/>
      <c r="I1173" s="252"/>
      <c r="J1173" s="252"/>
      <c r="K1173" s="252"/>
      <c r="L1173" s="252"/>
      <c r="M1173" s="252"/>
      <c r="N1173" s="252"/>
      <c r="O1173" s="252"/>
      <c r="P1173" s="365"/>
      <c r="Q1173" s="252"/>
      <c r="R1173" s="252"/>
      <c r="S1173" s="252"/>
      <c r="T1173" s="349"/>
      <c r="U1173" s="252"/>
      <c r="V1173" s="349"/>
      <c r="W1173" s="42"/>
      <c r="X1173" s="42"/>
      <c r="Y1173" s="367"/>
      <c r="Z1173" s="196"/>
      <c r="AA1173" s="42"/>
      <c r="AB1173" s="42"/>
    </row>
    <row r="1174" spans="3:28">
      <c r="C1174" s="252"/>
      <c r="D1174" s="355">
        <v>44348</v>
      </c>
      <c r="E1174" s="422" t="s">
        <v>1833</v>
      </c>
      <c r="F1174" s="259"/>
      <c r="G1174" s="234">
        <v>211.92</v>
      </c>
      <c r="H1174" s="252"/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252"/>
      <c r="T1174" s="252"/>
      <c r="U1174" s="252"/>
      <c r="V1174" s="252"/>
      <c r="W1174" s="196"/>
      <c r="X1174" s="196"/>
      <c r="Y1174" s="371"/>
      <c r="Z1174" s="196"/>
      <c r="AA1174" s="196"/>
      <c r="AB1174" s="196"/>
    </row>
    <row r="1175" spans="3:28">
      <c r="C1175" s="252"/>
      <c r="D1175" s="355">
        <v>44348</v>
      </c>
      <c r="E1175" s="422" t="s">
        <v>1834</v>
      </c>
      <c r="F1175" s="259"/>
      <c r="G1175" s="234">
        <v>597.59</v>
      </c>
      <c r="H1175" s="252"/>
      <c r="I1175" s="252"/>
      <c r="J1175" s="252"/>
      <c r="K1175" s="252">
        <v>211.92</v>
      </c>
      <c r="L1175" s="252"/>
      <c r="M1175" s="252"/>
      <c r="N1175" s="252"/>
      <c r="O1175" s="252"/>
      <c r="P1175" s="252"/>
      <c r="Q1175" s="252"/>
      <c r="R1175" s="252"/>
      <c r="S1175" s="252"/>
      <c r="T1175" s="252"/>
      <c r="U1175" s="252"/>
      <c r="V1175" s="252"/>
      <c r="W1175" s="196"/>
      <c r="X1175" s="196"/>
      <c r="Y1175" s="371"/>
      <c r="Z1175" s="196"/>
      <c r="AA1175" s="196"/>
      <c r="AB1175" s="196"/>
    </row>
    <row r="1176" spans="3:28">
      <c r="C1176" s="252"/>
      <c r="D1176" s="355">
        <v>44348</v>
      </c>
      <c r="E1176" s="422" t="s">
        <v>1494</v>
      </c>
      <c r="F1176" s="259"/>
      <c r="G1176" s="234">
        <v>1</v>
      </c>
      <c r="H1176" s="252"/>
      <c r="I1176" s="252"/>
      <c r="J1176" s="252"/>
      <c r="K1176" s="252">
        <v>597.59</v>
      </c>
      <c r="L1176" s="252"/>
      <c r="M1176" s="252"/>
      <c r="N1176" s="252"/>
      <c r="O1176" s="252"/>
      <c r="P1176" s="252"/>
      <c r="Q1176" s="252"/>
      <c r="R1176" s="252"/>
      <c r="S1176" s="252"/>
      <c r="T1176" s="252"/>
      <c r="U1176" s="252">
        <v>1</v>
      </c>
      <c r="V1176" s="252"/>
      <c r="W1176" s="196"/>
      <c r="X1176" s="196"/>
      <c r="Y1176" s="371"/>
      <c r="Z1176" s="196"/>
      <c r="AA1176" s="196"/>
      <c r="AB1176" s="196"/>
    </row>
    <row r="1177" spans="3:28">
      <c r="C1177" s="252"/>
      <c r="D1177" s="355">
        <v>44348</v>
      </c>
      <c r="E1177" s="422" t="s">
        <v>1835</v>
      </c>
      <c r="F1177" s="259"/>
      <c r="G1177" s="234">
        <v>208</v>
      </c>
      <c r="H1177" s="252"/>
      <c r="I1177" s="252"/>
      <c r="J1177" s="252"/>
      <c r="K1177" s="252"/>
      <c r="L1177" s="252"/>
      <c r="M1177" s="252">
        <v>208</v>
      </c>
      <c r="N1177" s="252"/>
      <c r="O1177" s="252"/>
      <c r="P1177" s="252"/>
      <c r="Q1177" s="252"/>
      <c r="R1177" s="252"/>
      <c r="S1177" s="252"/>
      <c r="T1177" s="252"/>
      <c r="U1177" s="252"/>
      <c r="V1177" s="252"/>
      <c r="W1177" s="196"/>
      <c r="X1177" s="196"/>
      <c r="Y1177" s="371"/>
      <c r="Z1177" s="196"/>
      <c r="AA1177" s="196"/>
      <c r="AB1177" s="196"/>
    </row>
    <row r="1178" spans="3:28">
      <c r="C1178" s="252">
        <v>4</v>
      </c>
      <c r="D1178" s="355">
        <v>44348</v>
      </c>
      <c r="E1178" s="422" t="s">
        <v>2158</v>
      </c>
      <c r="F1178" s="259"/>
      <c r="G1178" s="234">
        <v>1052.25</v>
      </c>
      <c r="H1178" s="252">
        <v>1052.25</v>
      </c>
      <c r="I1178" s="252"/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252"/>
      <c r="T1178" s="252"/>
      <c r="U1178" s="252"/>
      <c r="V1178" s="252"/>
      <c r="W1178" s="196"/>
      <c r="X1178" s="196"/>
      <c r="Y1178" s="371"/>
      <c r="Z1178" s="196"/>
      <c r="AA1178" s="196"/>
      <c r="AB1178" s="196"/>
    </row>
    <row r="1179" spans="3:28">
      <c r="C1179" s="252"/>
      <c r="D1179" s="355">
        <v>44348</v>
      </c>
      <c r="E1179" s="422" t="s">
        <v>1836</v>
      </c>
      <c r="F1179" s="259"/>
      <c r="G1179" s="234">
        <v>82</v>
      </c>
      <c r="H1179" s="252"/>
      <c r="I1179" s="252"/>
      <c r="J1179" s="252"/>
      <c r="K1179" s="252"/>
      <c r="L1179" s="252"/>
      <c r="M1179" s="252"/>
      <c r="N1179" s="252"/>
      <c r="O1179" s="252"/>
      <c r="P1179" s="252"/>
      <c r="Q1179" s="252"/>
      <c r="R1179" s="252">
        <v>82</v>
      </c>
      <c r="S1179" s="252"/>
      <c r="T1179" s="252"/>
      <c r="U1179" s="252"/>
      <c r="V1179" s="252"/>
      <c r="W1179" s="196"/>
      <c r="X1179" s="196"/>
      <c r="Y1179" s="371"/>
      <c r="Z1179" s="196"/>
      <c r="AA1179" s="196"/>
      <c r="AB1179" s="196"/>
    </row>
    <row r="1180" spans="3:28">
      <c r="C1180" s="252"/>
      <c r="D1180" s="355">
        <v>44348</v>
      </c>
      <c r="E1180" s="422" t="s">
        <v>1658</v>
      </c>
      <c r="F1180" s="259">
        <v>2400</v>
      </c>
      <c r="G1180" s="234"/>
      <c r="H1180" s="252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252"/>
      <c r="T1180" s="252"/>
      <c r="U1180" s="252"/>
      <c r="V1180" s="252"/>
      <c r="W1180" s="196"/>
      <c r="X1180" s="196"/>
      <c r="Y1180" s="371"/>
      <c r="Z1180" s="196"/>
      <c r="AA1180" s="196"/>
      <c r="AB1180" s="196"/>
    </row>
    <row r="1181" spans="3:28">
      <c r="C1181" s="252"/>
      <c r="D1181" s="355">
        <v>44348</v>
      </c>
      <c r="E1181" s="422" t="s">
        <v>1837</v>
      </c>
      <c r="F1181" s="259"/>
      <c r="G1181" s="234">
        <v>68</v>
      </c>
      <c r="H1181" s="252"/>
      <c r="I1181" s="252"/>
      <c r="J1181" s="252"/>
      <c r="K1181" s="252"/>
      <c r="L1181" s="252"/>
      <c r="M1181" s="252"/>
      <c r="N1181" s="252"/>
      <c r="O1181" s="252"/>
      <c r="P1181" s="252"/>
      <c r="Q1181" s="252"/>
      <c r="R1181" s="252">
        <v>68</v>
      </c>
      <c r="S1181" s="252"/>
      <c r="T1181" s="252"/>
      <c r="U1181" s="252"/>
      <c r="V1181" s="252"/>
      <c r="W1181" s="196"/>
      <c r="X1181" s="196"/>
      <c r="Y1181" s="371"/>
      <c r="Z1181" s="196"/>
      <c r="AA1181" s="196"/>
      <c r="AB1181" s="196"/>
    </row>
    <row r="1182" spans="3:28">
      <c r="C1182" s="252"/>
      <c r="D1182" s="355">
        <v>44348</v>
      </c>
      <c r="E1182" s="422" t="s">
        <v>673</v>
      </c>
      <c r="F1182" s="259"/>
      <c r="G1182" s="234">
        <v>2152.7600000000002</v>
      </c>
      <c r="H1182" s="252"/>
      <c r="I1182" s="252"/>
      <c r="J1182" s="252"/>
      <c r="K1182" s="252"/>
      <c r="L1182" s="252"/>
      <c r="M1182" s="252"/>
      <c r="N1182" s="252"/>
      <c r="O1182" s="252"/>
      <c r="P1182" s="365"/>
      <c r="Q1182" s="252"/>
      <c r="R1182" s="252"/>
      <c r="S1182" s="252"/>
      <c r="T1182" s="349"/>
      <c r="U1182" s="252"/>
      <c r="V1182" s="349"/>
      <c r="W1182" s="42"/>
      <c r="X1182" s="42"/>
      <c r="Y1182" s="367"/>
      <c r="Z1182" s="196"/>
      <c r="AA1182" s="42"/>
      <c r="AB1182" s="42"/>
    </row>
    <row r="1183" spans="3:28">
      <c r="C1183" s="252"/>
      <c r="D1183" s="355">
        <v>44348</v>
      </c>
      <c r="E1183" s="422" t="s">
        <v>1660</v>
      </c>
      <c r="F1183" s="259"/>
      <c r="G1183" s="234">
        <v>179.24</v>
      </c>
      <c r="H1183" s="252"/>
      <c r="I1183" s="252"/>
      <c r="J1183" s="252"/>
      <c r="K1183" s="252"/>
      <c r="L1183" s="252"/>
      <c r="M1183" s="252"/>
      <c r="N1183" s="252"/>
      <c r="O1183" s="252"/>
      <c r="P1183" s="365"/>
      <c r="Q1183" s="252"/>
      <c r="R1183" s="252"/>
      <c r="S1183" s="252"/>
      <c r="T1183" s="349"/>
      <c r="U1183" s="252"/>
      <c r="V1183" s="349"/>
      <c r="W1183" s="42"/>
      <c r="X1183" s="42"/>
      <c r="Y1183" s="367"/>
      <c r="Z1183" s="196"/>
      <c r="AA1183" s="42"/>
      <c r="AB1183" s="42"/>
    </row>
    <row r="1184" spans="3:28">
      <c r="C1184" s="252"/>
      <c r="D1184" s="355">
        <v>44348</v>
      </c>
      <c r="E1184" s="422" t="s">
        <v>495</v>
      </c>
      <c r="F1184" s="259">
        <v>2014.41</v>
      </c>
      <c r="G1184" s="234"/>
      <c r="H1184" s="252"/>
      <c r="I1184" s="252"/>
      <c r="J1184" s="252"/>
      <c r="K1184" s="252"/>
      <c r="L1184" s="252"/>
      <c r="M1184" s="252"/>
      <c r="N1184" s="252"/>
      <c r="O1184" s="252"/>
      <c r="P1184" s="365"/>
      <c r="Q1184" s="252"/>
      <c r="R1184" s="252"/>
      <c r="S1184" s="252"/>
      <c r="T1184" s="349"/>
      <c r="U1184" s="252"/>
      <c r="V1184" s="349"/>
      <c r="W1184" s="42"/>
      <c r="X1184" s="42"/>
      <c r="Y1184" s="367"/>
      <c r="Z1184" s="196"/>
      <c r="AA1184" s="42"/>
      <c r="AB1184" s="42"/>
    </row>
    <row r="1185" spans="3:28">
      <c r="C1185" s="252">
        <v>6</v>
      </c>
      <c r="D1185" s="355">
        <v>44348</v>
      </c>
      <c r="E1185" s="422" t="s">
        <v>2417</v>
      </c>
      <c r="F1185" s="259"/>
      <c r="G1185" s="234">
        <v>1472</v>
      </c>
      <c r="H1185" s="252">
        <v>1472</v>
      </c>
      <c r="I1185" s="252"/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252"/>
      <c r="T1185" s="252"/>
      <c r="U1185" s="252"/>
      <c r="V1185" s="252"/>
      <c r="W1185" s="196"/>
      <c r="X1185" s="196"/>
      <c r="Y1185" s="371"/>
      <c r="Z1185" s="196"/>
      <c r="AA1185" s="196"/>
      <c r="AB1185" s="196"/>
    </row>
    <row r="1186" spans="3:28">
      <c r="C1186" s="252"/>
      <c r="D1186" s="355">
        <v>44348</v>
      </c>
      <c r="E1186" s="422" t="s">
        <v>1838</v>
      </c>
      <c r="F1186" s="259"/>
      <c r="G1186" s="234">
        <v>185</v>
      </c>
      <c r="H1186" s="252"/>
      <c r="I1186" s="252"/>
      <c r="J1186" s="252">
        <v>185</v>
      </c>
      <c r="K1186" s="252"/>
      <c r="L1186" s="252"/>
      <c r="M1186" s="252"/>
      <c r="N1186" s="252"/>
      <c r="O1186" s="252"/>
      <c r="P1186" s="252"/>
      <c r="Q1186" s="252"/>
      <c r="R1186" s="252"/>
      <c r="S1186" s="252"/>
      <c r="T1186" s="252"/>
      <c r="U1186" s="252"/>
      <c r="V1186" s="252"/>
      <c r="W1186" s="196"/>
      <c r="X1186" s="196"/>
      <c r="Y1186" s="371"/>
      <c r="Z1186" s="196"/>
      <c r="AA1186" s="196"/>
      <c r="AB1186" s="196"/>
    </row>
    <row r="1187" spans="3:28">
      <c r="C1187" s="252"/>
      <c r="D1187" s="355">
        <v>44348</v>
      </c>
      <c r="E1187" s="422" t="s">
        <v>1839</v>
      </c>
      <c r="F1187" s="259"/>
      <c r="G1187" s="234">
        <v>255.36</v>
      </c>
      <c r="H1187" s="252"/>
      <c r="I1187" s="252"/>
      <c r="J1187" s="252"/>
      <c r="K1187" s="252">
        <v>255.36</v>
      </c>
      <c r="L1187" s="252"/>
      <c r="M1187" s="252"/>
      <c r="N1187" s="252"/>
      <c r="O1187" s="252"/>
      <c r="P1187" s="252"/>
      <c r="Q1187" s="252"/>
      <c r="R1187" s="252"/>
      <c r="S1187" s="252"/>
      <c r="T1187" s="252"/>
      <c r="U1187" s="252"/>
      <c r="V1187" s="252"/>
      <c r="W1187" s="196"/>
      <c r="X1187" s="196"/>
      <c r="Y1187" s="371"/>
      <c r="Z1187" s="196"/>
      <c r="AA1187" s="196"/>
      <c r="AB1187" s="196"/>
    </row>
    <row r="1188" spans="3:28">
      <c r="C1188" s="252"/>
      <c r="D1188" s="355">
        <v>44348</v>
      </c>
      <c r="E1188" s="422" t="s">
        <v>1840</v>
      </c>
      <c r="F1188" s="259"/>
      <c r="G1188" s="234">
        <v>20.05</v>
      </c>
      <c r="H1188" s="252"/>
      <c r="I1188" s="252"/>
      <c r="J1188" s="252"/>
      <c r="K1188" s="252">
        <v>20.05</v>
      </c>
      <c r="L1188" s="252"/>
      <c r="M1188" s="252"/>
      <c r="N1188" s="252"/>
      <c r="O1188" s="252"/>
      <c r="P1188" s="252"/>
      <c r="Q1188" s="252"/>
      <c r="R1188" s="252"/>
      <c r="S1188" s="252"/>
      <c r="T1188" s="252"/>
      <c r="U1188" s="252"/>
      <c r="V1188" s="252"/>
      <c r="W1188" s="196"/>
      <c r="X1188" s="196"/>
      <c r="Y1188" s="371"/>
      <c r="Z1188" s="196"/>
      <c r="AA1188" s="196"/>
      <c r="AB1188" s="196"/>
    </row>
    <row r="1189" spans="3:28">
      <c r="C1189" s="252"/>
      <c r="D1189" s="355">
        <v>44348</v>
      </c>
      <c r="E1189" s="422" t="s">
        <v>1797</v>
      </c>
      <c r="F1189" s="259"/>
      <c r="G1189" s="234">
        <v>1</v>
      </c>
      <c r="H1189" s="252"/>
      <c r="I1189" s="252"/>
      <c r="J1189" s="252"/>
      <c r="K1189" s="252"/>
      <c r="L1189" s="252"/>
      <c r="M1189" s="252"/>
      <c r="N1189" s="252"/>
      <c r="O1189" s="252"/>
      <c r="P1189" s="252"/>
      <c r="Q1189" s="252"/>
      <c r="R1189" s="252"/>
      <c r="S1189" s="252"/>
      <c r="T1189" s="252"/>
      <c r="U1189" s="252">
        <v>1</v>
      </c>
      <c r="V1189" s="252"/>
      <c r="W1189" s="196"/>
      <c r="X1189" s="196"/>
      <c r="Y1189" s="371"/>
      <c r="Z1189" s="196"/>
      <c r="AA1189" s="196"/>
      <c r="AB1189" s="196"/>
    </row>
    <row r="1190" spans="3:28">
      <c r="C1190" s="252"/>
      <c r="D1190" s="355">
        <v>44348</v>
      </c>
      <c r="E1190" s="422" t="s">
        <v>896</v>
      </c>
      <c r="F1190" s="259"/>
      <c r="G1190" s="234">
        <v>81</v>
      </c>
      <c r="H1190" s="252"/>
      <c r="I1190" s="252"/>
      <c r="J1190" s="252"/>
      <c r="K1190" s="252"/>
      <c r="L1190" s="252"/>
      <c r="M1190" s="252"/>
      <c r="N1190" s="252"/>
      <c r="O1190" s="252"/>
      <c r="P1190" s="252"/>
      <c r="Q1190" s="252"/>
      <c r="R1190" s="252">
        <v>81</v>
      </c>
      <c r="S1190" s="252"/>
      <c r="T1190" s="252"/>
      <c r="U1190" s="252"/>
      <c r="V1190" s="252"/>
      <c r="W1190" s="196"/>
      <c r="X1190" s="196"/>
      <c r="Y1190" s="371"/>
      <c r="Z1190" s="196"/>
      <c r="AA1190" s="196"/>
      <c r="AB1190" s="196"/>
    </row>
    <row r="1191" spans="3:28">
      <c r="C1191" s="252"/>
      <c r="D1191" s="355">
        <v>44348</v>
      </c>
      <c r="E1191" s="422" t="s">
        <v>1705</v>
      </c>
      <c r="F1191" s="259">
        <v>2200</v>
      </c>
      <c r="G1191" s="234"/>
      <c r="H1191" s="252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252"/>
      <c r="T1191" s="252"/>
      <c r="U1191" s="252"/>
      <c r="V1191" s="252"/>
      <c r="W1191" s="196"/>
      <c r="X1191" s="196"/>
      <c r="Y1191" s="371"/>
      <c r="Z1191" s="196"/>
      <c r="AA1191" s="196"/>
      <c r="AB1191" s="196"/>
    </row>
    <row r="1192" spans="3:28">
      <c r="C1192" s="252"/>
      <c r="D1192" s="355">
        <v>44348</v>
      </c>
      <c r="E1192" s="422" t="s">
        <v>673</v>
      </c>
      <c r="F1192" s="259"/>
      <c r="G1192" s="259">
        <v>2014.41</v>
      </c>
      <c r="H1192" s="252"/>
      <c r="I1192" s="252"/>
      <c r="J1192" s="252"/>
      <c r="K1192" s="252"/>
      <c r="L1192" s="252"/>
      <c r="M1192" s="252"/>
      <c r="N1192" s="252"/>
      <c r="O1192" s="252"/>
      <c r="P1192" s="365"/>
      <c r="Q1192" s="252"/>
      <c r="R1192" s="252"/>
      <c r="S1192" s="252"/>
      <c r="T1192" s="349"/>
      <c r="U1192" s="252"/>
      <c r="V1192" s="349"/>
      <c r="W1192" s="42"/>
      <c r="X1192" s="42"/>
      <c r="Y1192" s="367"/>
      <c r="Z1192" s="196"/>
      <c r="AA1192" s="42"/>
      <c r="AB1192" s="42"/>
    </row>
    <row r="1193" spans="3:28">
      <c r="C1193" s="252"/>
      <c r="D1193" s="355">
        <v>44348</v>
      </c>
      <c r="E1193" s="422" t="s">
        <v>1706</v>
      </c>
      <c r="F1193" s="259"/>
      <c r="G1193" s="234">
        <v>185.59</v>
      </c>
      <c r="H1193" s="252"/>
      <c r="I1193" s="252"/>
      <c r="J1193" s="252"/>
      <c r="K1193" s="252"/>
      <c r="L1193" s="252"/>
      <c r="M1193" s="252"/>
      <c r="N1193" s="252"/>
      <c r="O1193" s="252"/>
      <c r="P1193" s="365"/>
      <c r="Q1193" s="252"/>
      <c r="R1193" s="252"/>
      <c r="S1193" s="252"/>
      <c r="T1193" s="349"/>
      <c r="U1193" s="252"/>
      <c r="V1193" s="349"/>
      <c r="W1193" s="42"/>
      <c r="X1193" s="42"/>
      <c r="Y1193" s="367"/>
      <c r="Z1193" s="196"/>
      <c r="AA1193" s="42"/>
      <c r="AB1193" s="42"/>
    </row>
    <row r="1194" spans="3:28">
      <c r="C1194" s="252"/>
      <c r="D1194" s="355">
        <v>44348</v>
      </c>
      <c r="E1194" s="422" t="s">
        <v>495</v>
      </c>
      <c r="F1194" s="259">
        <v>1722.4</v>
      </c>
      <c r="G1194" s="234"/>
      <c r="H1194" s="252"/>
      <c r="I1194" s="252"/>
      <c r="J1194" s="252"/>
      <c r="K1194" s="252"/>
      <c r="L1194" s="252"/>
      <c r="M1194" s="252"/>
      <c r="N1194" s="252"/>
      <c r="O1194" s="252"/>
      <c r="P1194" s="365"/>
      <c r="Q1194" s="252"/>
      <c r="R1194" s="252"/>
      <c r="S1194" s="252"/>
      <c r="T1194" s="349"/>
      <c r="U1194" s="252"/>
      <c r="V1194" s="349"/>
      <c r="W1194" s="42"/>
      <c r="X1194" s="42"/>
      <c r="Y1194" s="367"/>
      <c r="Z1194" s="196"/>
      <c r="AA1194" s="42"/>
      <c r="AB1194" s="42"/>
    </row>
    <row r="1195" spans="3:28">
      <c r="C1195" s="252">
        <v>5</v>
      </c>
      <c r="D1195" s="355">
        <v>44348</v>
      </c>
      <c r="E1195" s="422" t="s">
        <v>2414</v>
      </c>
      <c r="F1195" s="259"/>
      <c r="G1195" s="234">
        <v>663.3</v>
      </c>
      <c r="H1195" s="252"/>
      <c r="I1195" s="252"/>
      <c r="J1195" s="252"/>
      <c r="K1195" s="252"/>
      <c r="L1195" s="252"/>
      <c r="M1195" s="252"/>
      <c r="N1195" s="252"/>
      <c r="O1195" s="252"/>
      <c r="P1195" s="252"/>
      <c r="Q1195" s="252">
        <v>663.3</v>
      </c>
      <c r="R1195" s="252"/>
      <c r="S1195" s="252"/>
      <c r="T1195" s="252"/>
      <c r="U1195" s="252"/>
      <c r="V1195" s="252"/>
      <c r="W1195" s="196"/>
      <c r="X1195" s="196"/>
      <c r="Y1195" s="371"/>
      <c r="Z1195" s="196"/>
      <c r="AA1195" s="196"/>
      <c r="AB1195" s="196"/>
    </row>
    <row r="1196" spans="3:28">
      <c r="C1196" s="252"/>
      <c r="D1196" s="355">
        <v>44348</v>
      </c>
      <c r="E1196" s="422" t="s">
        <v>1841</v>
      </c>
      <c r="F1196" s="259"/>
      <c r="G1196" s="234">
        <v>241.66</v>
      </c>
      <c r="H1196" s="252"/>
      <c r="I1196" s="252"/>
      <c r="J1196" s="252"/>
      <c r="K1196" s="252">
        <v>241.66</v>
      </c>
      <c r="L1196" s="252"/>
      <c r="M1196" s="252"/>
      <c r="N1196" s="252"/>
      <c r="O1196" s="252"/>
      <c r="P1196" s="252"/>
      <c r="Q1196" s="252"/>
      <c r="R1196" s="252"/>
      <c r="S1196" s="252"/>
      <c r="T1196" s="252"/>
      <c r="U1196" s="252"/>
      <c r="V1196" s="252"/>
      <c r="W1196" s="196"/>
      <c r="X1196" s="196"/>
      <c r="Y1196" s="371"/>
      <c r="Z1196" s="196"/>
      <c r="AA1196" s="196"/>
      <c r="AB1196" s="196"/>
    </row>
    <row r="1197" spans="3:28">
      <c r="C1197" s="252"/>
      <c r="D1197" s="355">
        <v>44348</v>
      </c>
      <c r="E1197" s="422" t="s">
        <v>1842</v>
      </c>
      <c r="F1197" s="259"/>
      <c r="G1197" s="234">
        <v>232.61</v>
      </c>
      <c r="H1197" s="252"/>
      <c r="I1197" s="252"/>
      <c r="J1197" s="252"/>
      <c r="K1197" s="252">
        <v>232.61</v>
      </c>
      <c r="L1197" s="252"/>
      <c r="M1197" s="252"/>
      <c r="N1197" s="252"/>
      <c r="O1197" s="252"/>
      <c r="P1197" s="252"/>
      <c r="Q1197" s="252"/>
      <c r="R1197" s="252"/>
      <c r="S1197" s="252"/>
      <c r="T1197" s="252"/>
      <c r="U1197" s="252"/>
      <c r="V1197" s="252"/>
      <c r="W1197" s="196"/>
      <c r="X1197" s="196"/>
      <c r="Y1197" s="371"/>
      <c r="Z1197" s="196"/>
      <c r="AA1197" s="196"/>
      <c r="AB1197" s="196"/>
    </row>
    <row r="1198" spans="3:28">
      <c r="C1198" s="252"/>
      <c r="D1198" s="355">
        <v>44348</v>
      </c>
      <c r="E1198" s="422" t="s">
        <v>1843</v>
      </c>
      <c r="F1198" s="259"/>
      <c r="G1198" s="234">
        <v>305.83</v>
      </c>
      <c r="H1198" s="252"/>
      <c r="I1198" s="252"/>
      <c r="J1198" s="252"/>
      <c r="K1198" s="252">
        <v>305.83</v>
      </c>
      <c r="L1198" s="252"/>
      <c r="M1198" s="252"/>
      <c r="N1198" s="252"/>
      <c r="O1198" s="252"/>
      <c r="P1198" s="252"/>
      <c r="Q1198" s="252"/>
      <c r="R1198" s="252"/>
      <c r="S1198" s="252"/>
      <c r="T1198" s="252"/>
      <c r="U1198" s="252"/>
      <c r="V1198" s="252"/>
      <c r="W1198" s="196"/>
      <c r="X1198" s="196"/>
      <c r="Y1198" s="371"/>
      <c r="Z1198" s="196"/>
      <c r="AA1198" s="196"/>
      <c r="AB1198" s="196"/>
    </row>
    <row r="1199" spans="3:28">
      <c r="C1199" s="252"/>
      <c r="D1199" s="355">
        <v>44348</v>
      </c>
      <c r="E1199" s="422" t="s">
        <v>1844</v>
      </c>
      <c r="F1199" s="259"/>
      <c r="G1199" s="234">
        <v>200</v>
      </c>
      <c r="H1199" s="252"/>
      <c r="I1199" s="252"/>
      <c r="J1199" s="252">
        <v>200</v>
      </c>
      <c r="K1199" s="252"/>
      <c r="L1199" s="252"/>
      <c r="M1199" s="252"/>
      <c r="N1199" s="252"/>
      <c r="O1199" s="252"/>
      <c r="P1199" s="252"/>
      <c r="Q1199" s="252"/>
      <c r="R1199" s="252"/>
      <c r="S1199" s="252"/>
      <c r="T1199" s="252"/>
      <c r="U1199" s="252"/>
      <c r="V1199" s="252"/>
      <c r="W1199" s="196"/>
      <c r="X1199" s="196"/>
      <c r="Y1199" s="371"/>
      <c r="Z1199" s="196"/>
      <c r="AA1199" s="196"/>
      <c r="AB1199" s="196"/>
    </row>
    <row r="1200" spans="3:28">
      <c r="C1200" s="252"/>
      <c r="D1200" s="355">
        <v>44348</v>
      </c>
      <c r="E1200" s="422" t="s">
        <v>1797</v>
      </c>
      <c r="F1200" s="259"/>
      <c r="G1200" s="234">
        <v>1</v>
      </c>
      <c r="H1200" s="252"/>
      <c r="I1200" s="252"/>
      <c r="J1200" s="252"/>
      <c r="K1200" s="252"/>
      <c r="L1200" s="252"/>
      <c r="M1200" s="252"/>
      <c r="N1200" s="252"/>
      <c r="O1200" s="252"/>
      <c r="P1200" s="252"/>
      <c r="Q1200" s="252"/>
      <c r="R1200" s="252"/>
      <c r="S1200" s="252"/>
      <c r="T1200" s="252"/>
      <c r="U1200" s="252">
        <v>1</v>
      </c>
      <c r="V1200" s="252"/>
      <c r="W1200" s="196"/>
      <c r="X1200" s="196"/>
      <c r="Y1200" s="371"/>
      <c r="Z1200" s="196"/>
      <c r="AA1200" s="196"/>
      <c r="AB1200" s="196"/>
    </row>
    <row r="1201" spans="3:28">
      <c r="C1201" s="252"/>
      <c r="D1201" s="355">
        <v>44348</v>
      </c>
      <c r="E1201" s="422" t="s">
        <v>896</v>
      </c>
      <c r="F1201" s="259"/>
      <c r="G1201" s="234">
        <v>78</v>
      </c>
      <c r="H1201" s="252"/>
      <c r="I1201" s="252"/>
      <c r="J1201" s="252"/>
      <c r="K1201" s="252"/>
      <c r="L1201" s="252"/>
      <c r="M1201" s="252"/>
      <c r="N1201" s="252"/>
      <c r="O1201" s="252"/>
      <c r="P1201" s="252"/>
      <c r="Q1201" s="252"/>
      <c r="R1201" s="252">
        <v>78</v>
      </c>
      <c r="S1201" s="252"/>
      <c r="T1201" s="252"/>
      <c r="U1201" s="252"/>
      <c r="V1201" s="252"/>
      <c r="W1201" s="196"/>
      <c r="X1201" s="196"/>
      <c r="Y1201" s="371"/>
      <c r="Z1201" s="196"/>
      <c r="AA1201" s="196"/>
      <c r="AB1201" s="196"/>
    </row>
    <row r="1202" spans="3:28">
      <c r="C1202" s="252"/>
      <c r="D1202" s="355">
        <v>44348</v>
      </c>
      <c r="E1202" s="422" t="s">
        <v>1665</v>
      </c>
      <c r="F1202" s="259">
        <v>1510</v>
      </c>
      <c r="G1202" s="234"/>
      <c r="H1202" s="252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252"/>
      <c r="T1202" s="252"/>
      <c r="U1202" s="252"/>
      <c r="V1202" s="252"/>
      <c r="W1202" s="196"/>
      <c r="X1202" s="196"/>
      <c r="Y1202" s="371"/>
      <c r="Z1202" s="196"/>
      <c r="AA1202" s="196"/>
      <c r="AB1202" s="196"/>
    </row>
    <row r="1203" spans="3:28">
      <c r="C1203" s="252"/>
      <c r="D1203" s="355">
        <v>44348</v>
      </c>
      <c r="E1203" s="422" t="s">
        <v>1742</v>
      </c>
      <c r="F1203" s="259"/>
      <c r="G1203" s="234">
        <v>50</v>
      </c>
      <c r="H1203" s="252"/>
      <c r="I1203" s="252"/>
      <c r="J1203" s="252"/>
      <c r="K1203" s="252"/>
      <c r="L1203" s="252"/>
      <c r="M1203" s="252"/>
      <c r="N1203" s="252"/>
      <c r="O1203" s="252"/>
      <c r="P1203" s="252"/>
      <c r="Q1203" s="252"/>
      <c r="R1203" s="252">
        <v>50</v>
      </c>
      <c r="S1203" s="252"/>
      <c r="T1203" s="252"/>
      <c r="U1203" s="252"/>
      <c r="V1203" s="252"/>
      <c r="W1203" s="196"/>
      <c r="X1203" s="196"/>
      <c r="Y1203" s="371"/>
      <c r="Z1203" s="196"/>
      <c r="AA1203" s="196"/>
      <c r="AB1203" s="196"/>
    </row>
    <row r="1204" spans="3:28">
      <c r="C1204" s="252"/>
      <c r="D1204" s="355">
        <v>44348</v>
      </c>
      <c r="E1204" s="422" t="s">
        <v>673</v>
      </c>
      <c r="F1204" s="259"/>
      <c r="G1204" s="234">
        <v>1722.4</v>
      </c>
      <c r="H1204" s="252"/>
      <c r="I1204" s="252"/>
      <c r="J1204" s="252"/>
      <c r="K1204" s="252"/>
      <c r="L1204" s="252"/>
      <c r="M1204" s="252"/>
      <c r="N1204" s="252"/>
      <c r="O1204" s="252"/>
      <c r="P1204" s="365"/>
      <c r="Q1204" s="252"/>
      <c r="R1204" s="252"/>
      <c r="S1204" s="252"/>
      <c r="T1204" s="349"/>
      <c r="U1204" s="252"/>
      <c r="V1204" s="349"/>
      <c r="W1204" s="42"/>
      <c r="X1204" s="42"/>
      <c r="Y1204" s="367"/>
      <c r="Z1204" s="196"/>
      <c r="AA1204" s="42"/>
      <c r="AB1204" s="42"/>
    </row>
    <row r="1205" spans="3:28">
      <c r="C1205" s="252"/>
      <c r="D1205" s="355">
        <v>44348</v>
      </c>
      <c r="E1205" s="422" t="s">
        <v>1845</v>
      </c>
      <c r="F1205" s="259"/>
      <c r="G1205" s="234">
        <v>-262.39999999999998</v>
      </c>
      <c r="H1205" s="252"/>
      <c r="I1205" s="252"/>
      <c r="J1205" s="252"/>
      <c r="K1205" s="252"/>
      <c r="L1205" s="252"/>
      <c r="M1205" s="252"/>
      <c r="N1205" s="252"/>
      <c r="O1205" s="252"/>
      <c r="P1205" s="365"/>
      <c r="Q1205" s="252"/>
      <c r="R1205" s="252"/>
      <c r="S1205" s="252"/>
      <c r="T1205" s="349"/>
      <c r="U1205" s="252"/>
      <c r="V1205" s="349"/>
      <c r="W1205" s="42"/>
      <c r="X1205" s="42"/>
      <c r="Y1205" s="367"/>
      <c r="Z1205" s="196"/>
      <c r="AA1205" s="42"/>
      <c r="AB1205" s="42"/>
    </row>
    <row r="1206" spans="3:28">
      <c r="C1206" s="252"/>
      <c r="D1206" s="355">
        <v>44348</v>
      </c>
      <c r="E1206" s="422" t="s">
        <v>495</v>
      </c>
      <c r="F1206" s="259">
        <v>2596.94</v>
      </c>
      <c r="G1206" s="234"/>
      <c r="H1206" s="252"/>
      <c r="I1206" s="252"/>
      <c r="J1206" s="252"/>
      <c r="K1206" s="252"/>
      <c r="L1206" s="252"/>
      <c r="M1206" s="252"/>
      <c r="N1206" s="252"/>
      <c r="O1206" s="252"/>
      <c r="P1206" s="365"/>
      <c r="Q1206" s="252"/>
      <c r="R1206" s="252"/>
      <c r="S1206" s="252"/>
      <c r="T1206" s="349"/>
      <c r="U1206" s="252"/>
      <c r="V1206" s="349"/>
      <c r="W1206" s="42"/>
      <c r="X1206" s="42"/>
      <c r="Y1206" s="367"/>
      <c r="Z1206" s="196"/>
      <c r="AA1206" s="42"/>
      <c r="AB1206" s="42"/>
    </row>
    <row r="1207" spans="3:28">
      <c r="C1207" s="252"/>
      <c r="D1207" s="355">
        <v>44348</v>
      </c>
      <c r="E1207" s="422" t="s">
        <v>1846</v>
      </c>
      <c r="F1207" s="259"/>
      <c r="G1207" s="234">
        <v>121</v>
      </c>
      <c r="H1207" s="252"/>
      <c r="I1207" s="252"/>
      <c r="J1207" s="252">
        <v>121</v>
      </c>
      <c r="K1207" s="252"/>
      <c r="L1207" s="252"/>
      <c r="M1207" s="252"/>
      <c r="N1207" s="252"/>
      <c r="O1207" s="252"/>
      <c r="P1207" s="252"/>
      <c r="Q1207" s="252"/>
      <c r="R1207" s="252"/>
      <c r="S1207" s="252"/>
      <c r="T1207" s="252"/>
      <c r="U1207" s="252"/>
      <c r="V1207" s="252"/>
      <c r="W1207" s="196"/>
      <c r="X1207" s="196"/>
      <c r="Y1207" s="371"/>
      <c r="Z1207" s="196"/>
      <c r="AA1207" s="196"/>
      <c r="AB1207" s="196"/>
    </row>
    <row r="1208" spans="3:28">
      <c r="C1208" s="252"/>
      <c r="D1208" s="355">
        <v>44348</v>
      </c>
      <c r="E1208" s="422" t="s">
        <v>1847</v>
      </c>
      <c r="F1208" s="259"/>
      <c r="G1208" s="234">
        <v>255</v>
      </c>
      <c r="H1208" s="252"/>
      <c r="I1208" s="252"/>
      <c r="J1208" s="252"/>
      <c r="K1208" s="252">
        <v>255</v>
      </c>
      <c r="L1208" s="252"/>
      <c r="M1208" s="252"/>
      <c r="N1208" s="252"/>
      <c r="O1208" s="252"/>
      <c r="P1208" s="252"/>
      <c r="Q1208" s="252"/>
      <c r="R1208" s="252"/>
      <c r="S1208" s="252"/>
      <c r="T1208" s="252"/>
      <c r="U1208" s="252"/>
      <c r="V1208" s="252"/>
      <c r="W1208" s="196"/>
      <c r="X1208" s="196"/>
      <c r="Y1208" s="371"/>
      <c r="Z1208" s="196"/>
      <c r="AA1208" s="196"/>
      <c r="AB1208" s="196"/>
    </row>
    <row r="1209" spans="3:28">
      <c r="C1209" s="252"/>
      <c r="D1209" s="355">
        <v>44348</v>
      </c>
      <c r="E1209" s="422" t="s">
        <v>1848</v>
      </c>
      <c r="F1209" s="259"/>
      <c r="G1209" s="234">
        <v>389</v>
      </c>
      <c r="H1209" s="252"/>
      <c r="I1209" s="252"/>
      <c r="J1209" s="252"/>
      <c r="K1209" s="252">
        <v>389</v>
      </c>
      <c r="L1209" s="252"/>
      <c r="M1209" s="252"/>
      <c r="N1209" s="252"/>
      <c r="O1209" s="252"/>
      <c r="P1209" s="252"/>
      <c r="Q1209" s="252"/>
      <c r="R1209" s="252"/>
      <c r="S1209" s="252"/>
      <c r="T1209" s="252"/>
      <c r="U1209" s="252"/>
      <c r="V1209" s="252"/>
      <c r="W1209" s="196"/>
      <c r="X1209" s="196"/>
      <c r="Y1209" s="371"/>
      <c r="Z1209" s="196"/>
      <c r="AA1209" s="196"/>
      <c r="AB1209" s="196"/>
    </row>
    <row r="1210" spans="3:28">
      <c r="C1210" s="252">
        <v>1</v>
      </c>
      <c r="D1210" s="355">
        <v>44348</v>
      </c>
      <c r="E1210" s="422" t="s">
        <v>1849</v>
      </c>
      <c r="F1210" s="259"/>
      <c r="G1210" s="234">
        <v>143.87</v>
      </c>
      <c r="H1210" s="252"/>
      <c r="I1210" s="252"/>
      <c r="J1210" s="252"/>
      <c r="K1210" s="252">
        <v>143.87</v>
      </c>
      <c r="L1210" s="252"/>
      <c r="M1210" s="252"/>
      <c r="N1210" s="252"/>
      <c r="O1210" s="252"/>
      <c r="P1210" s="252"/>
      <c r="Q1210" s="252"/>
      <c r="R1210" s="252"/>
      <c r="S1210" s="252"/>
      <c r="T1210" s="252"/>
      <c r="U1210" s="252"/>
      <c r="V1210" s="252"/>
      <c r="W1210" s="196"/>
      <c r="X1210" s="196"/>
      <c r="Y1210" s="371"/>
      <c r="Z1210" s="196"/>
      <c r="AA1210" s="196"/>
      <c r="AB1210" s="196"/>
    </row>
    <row r="1211" spans="3:28">
      <c r="C1211" s="252"/>
      <c r="D1211" s="355">
        <v>44348</v>
      </c>
      <c r="E1211" s="422" t="s">
        <v>1869</v>
      </c>
      <c r="F1211" s="259"/>
      <c r="G1211" s="234">
        <v>558.47</v>
      </c>
      <c r="H1211" s="252"/>
      <c r="I1211" s="252"/>
      <c r="J1211" s="252"/>
      <c r="K1211" s="252">
        <v>558.47</v>
      </c>
      <c r="L1211" s="252"/>
      <c r="M1211" s="252"/>
      <c r="N1211" s="252"/>
      <c r="O1211" s="252"/>
      <c r="P1211" s="252"/>
      <c r="Q1211" s="252"/>
      <c r="R1211" s="252"/>
      <c r="S1211" s="252"/>
      <c r="T1211" s="252"/>
      <c r="U1211" s="252"/>
      <c r="V1211" s="252"/>
      <c r="W1211" s="196"/>
      <c r="X1211" s="196"/>
      <c r="Y1211" s="371"/>
      <c r="Z1211" s="196"/>
      <c r="AA1211" s="196"/>
      <c r="AB1211" s="196"/>
    </row>
    <row r="1212" spans="3:28">
      <c r="C1212" s="252"/>
      <c r="D1212" s="355">
        <v>44348</v>
      </c>
      <c r="E1212" s="422" t="s">
        <v>1850</v>
      </c>
      <c r="F1212" s="259"/>
      <c r="G1212" s="234">
        <v>380.6</v>
      </c>
      <c r="H1212" s="252"/>
      <c r="I1212" s="252"/>
      <c r="J1212" s="252"/>
      <c r="K1212" s="252">
        <v>380.6</v>
      </c>
      <c r="L1212" s="252"/>
      <c r="M1212" s="252"/>
      <c r="N1212" s="252"/>
      <c r="O1212" s="252"/>
      <c r="P1212" s="252"/>
      <c r="Q1212" s="252"/>
      <c r="R1212" s="252"/>
      <c r="S1212" s="252"/>
      <c r="T1212" s="252"/>
      <c r="U1212" s="252"/>
      <c r="V1212" s="252"/>
      <c r="W1212" s="196"/>
      <c r="X1212" s="196"/>
      <c r="Y1212" s="371"/>
      <c r="Z1212" s="196"/>
      <c r="AA1212" s="196"/>
      <c r="AB1212" s="196"/>
    </row>
    <row r="1213" spans="3:28">
      <c r="C1213" s="252">
        <v>5</v>
      </c>
      <c r="D1213" s="355">
        <v>44348</v>
      </c>
      <c r="E1213" s="422" t="s">
        <v>2435</v>
      </c>
      <c r="F1213" s="259"/>
      <c r="G1213" s="234">
        <v>686</v>
      </c>
      <c r="H1213" s="252"/>
      <c r="I1213" s="252"/>
      <c r="J1213" s="252"/>
      <c r="K1213" s="252"/>
      <c r="L1213" s="252"/>
      <c r="M1213" s="252"/>
      <c r="N1213" s="252">
        <v>686</v>
      </c>
      <c r="O1213" s="252"/>
      <c r="P1213" s="252"/>
      <c r="Q1213" s="252"/>
      <c r="R1213" s="252"/>
      <c r="S1213" s="252"/>
      <c r="T1213" s="252"/>
      <c r="U1213" s="252"/>
      <c r="V1213" s="252"/>
      <c r="W1213" s="196"/>
      <c r="X1213" s="196"/>
      <c r="Y1213" s="371"/>
      <c r="Z1213" s="196"/>
      <c r="AA1213" s="196"/>
      <c r="AB1213" s="196"/>
    </row>
    <row r="1214" spans="3:28">
      <c r="C1214" s="252"/>
      <c r="D1214" s="355">
        <v>44348</v>
      </c>
      <c r="E1214" s="422" t="s">
        <v>1851</v>
      </c>
      <c r="F1214" s="259"/>
      <c r="G1214" s="234">
        <v>62</v>
      </c>
      <c r="H1214" s="252"/>
      <c r="I1214" s="252"/>
      <c r="J1214" s="252"/>
      <c r="K1214" s="252"/>
      <c r="L1214" s="252"/>
      <c r="M1214" s="252"/>
      <c r="N1214" s="252"/>
      <c r="O1214" s="252"/>
      <c r="P1214" s="252"/>
      <c r="Q1214" s="252"/>
      <c r="R1214" s="252">
        <v>62</v>
      </c>
      <c r="S1214" s="252"/>
      <c r="T1214" s="252"/>
      <c r="U1214" s="252"/>
      <c r="V1214" s="252"/>
      <c r="W1214" s="196"/>
      <c r="X1214" s="196"/>
      <c r="Y1214" s="371"/>
      <c r="Z1214" s="196"/>
      <c r="AA1214" s="196"/>
      <c r="AB1214" s="196"/>
    </row>
    <row r="1215" spans="3:28">
      <c r="C1215" s="252"/>
      <c r="D1215" s="355">
        <v>44348</v>
      </c>
      <c r="E1215" s="422" t="s">
        <v>1797</v>
      </c>
      <c r="F1215" s="259"/>
      <c r="G1215" s="234">
        <v>1</v>
      </c>
      <c r="H1215" s="252"/>
      <c r="I1215" s="252"/>
      <c r="J1215" s="252"/>
      <c r="K1215" s="252"/>
      <c r="L1215" s="252"/>
      <c r="M1215" s="252"/>
      <c r="N1215" s="252"/>
      <c r="O1215" s="252"/>
      <c r="P1215" s="252"/>
      <c r="Q1215" s="252"/>
      <c r="R1215" s="252"/>
      <c r="S1215" s="252"/>
      <c r="T1215" s="252"/>
      <c r="U1215" s="252">
        <v>1</v>
      </c>
      <c r="V1215" s="252"/>
      <c r="W1215" s="196"/>
      <c r="X1215" s="196"/>
      <c r="Y1215" s="371"/>
      <c r="Z1215" s="196"/>
      <c r="AA1215" s="196"/>
      <c r="AB1215" s="196"/>
    </row>
    <row r="1216" spans="3:28">
      <c r="C1216" s="252"/>
      <c r="D1216" s="355">
        <v>44348</v>
      </c>
      <c r="E1216" s="422" t="s">
        <v>1852</v>
      </c>
      <c r="F1216" s="259">
        <v>3137</v>
      </c>
      <c r="G1216" s="234"/>
      <c r="H1216" s="252"/>
      <c r="I1216" s="252"/>
      <c r="J1216" s="252"/>
      <c r="K1216" s="252"/>
      <c r="L1216" s="252"/>
      <c r="M1216" s="252"/>
      <c r="N1216" s="252"/>
      <c r="O1216" s="252"/>
      <c r="P1216" s="365"/>
      <c r="Q1216" s="252"/>
      <c r="R1216" s="252"/>
      <c r="S1216" s="252"/>
      <c r="T1216" s="349"/>
      <c r="U1216" s="252"/>
      <c r="V1216" s="349"/>
      <c r="W1216" s="42"/>
      <c r="X1216" s="42"/>
      <c r="Y1216" s="367"/>
      <c r="Z1216" s="196"/>
      <c r="AA1216" s="42"/>
      <c r="AB1216" s="42"/>
    </row>
    <row r="1217" spans="3:28">
      <c r="C1217" s="252"/>
      <c r="D1217" s="355">
        <v>44348</v>
      </c>
      <c r="E1217" s="422" t="s">
        <v>673</v>
      </c>
      <c r="F1217" s="259"/>
      <c r="G1217" s="259">
        <v>2596.94</v>
      </c>
      <c r="H1217" s="252"/>
      <c r="I1217" s="252"/>
      <c r="J1217" s="252"/>
      <c r="K1217" s="252"/>
      <c r="L1217" s="252"/>
      <c r="M1217" s="252"/>
      <c r="N1217" s="252"/>
      <c r="O1217" s="252"/>
      <c r="P1217" s="365"/>
      <c r="Q1217" s="252"/>
      <c r="R1217" s="252"/>
      <c r="S1217" s="252"/>
      <c r="T1217" s="349"/>
      <c r="U1217" s="252"/>
      <c r="V1217" s="349"/>
      <c r="W1217" s="42"/>
      <c r="X1217" s="42"/>
      <c r="Y1217" s="367"/>
      <c r="Z1217" s="196"/>
      <c r="AA1217" s="42"/>
      <c r="AB1217" s="42"/>
    </row>
    <row r="1218" spans="3:28">
      <c r="C1218" s="252"/>
      <c r="D1218" s="355">
        <v>44348</v>
      </c>
      <c r="E1218" s="422" t="s">
        <v>1853</v>
      </c>
      <c r="F1218" s="259"/>
      <c r="G1218" s="234">
        <v>540.05999999999995</v>
      </c>
      <c r="H1218" s="252"/>
      <c r="I1218" s="252"/>
      <c r="J1218" s="252"/>
      <c r="K1218" s="252"/>
      <c r="L1218" s="252"/>
      <c r="M1218" s="252"/>
      <c r="N1218" s="252"/>
      <c r="O1218" s="252"/>
      <c r="P1218" s="365"/>
      <c r="Q1218" s="252"/>
      <c r="R1218" s="252"/>
      <c r="S1218" s="252"/>
      <c r="T1218" s="349"/>
      <c r="U1218" s="252"/>
      <c r="V1218" s="349"/>
      <c r="W1218" s="42"/>
      <c r="X1218" s="42"/>
      <c r="Y1218" s="367"/>
      <c r="Z1218" s="196"/>
      <c r="AA1218" s="42"/>
      <c r="AB1218" s="42"/>
    </row>
    <row r="1219" spans="3:28">
      <c r="C1219" s="252"/>
      <c r="D1219" s="355">
        <v>44348</v>
      </c>
      <c r="E1219" s="422" t="s">
        <v>495</v>
      </c>
      <c r="F1219" s="259">
        <v>2482.98</v>
      </c>
      <c r="G1219" s="234"/>
      <c r="H1219" s="252"/>
      <c r="I1219" s="252"/>
      <c r="J1219" s="252"/>
      <c r="K1219" s="252"/>
      <c r="L1219" s="252"/>
      <c r="M1219" s="252"/>
      <c r="N1219" s="252"/>
      <c r="O1219" s="252"/>
      <c r="P1219" s="365"/>
      <c r="Q1219" s="252"/>
      <c r="R1219" s="252"/>
      <c r="S1219" s="252"/>
      <c r="T1219" s="349"/>
      <c r="U1219" s="252"/>
      <c r="V1219" s="349"/>
      <c r="W1219" s="42"/>
      <c r="X1219" s="42"/>
      <c r="Y1219" s="367"/>
      <c r="Z1219" s="196"/>
      <c r="AA1219" s="42"/>
      <c r="AB1219" s="42"/>
    </row>
    <row r="1220" spans="3:28">
      <c r="C1220" s="252"/>
      <c r="D1220" s="355">
        <v>44348</v>
      </c>
      <c r="E1220" s="422" t="s">
        <v>1854</v>
      </c>
      <c r="F1220" s="259"/>
      <c r="G1220" s="234">
        <v>1657.27</v>
      </c>
      <c r="H1220" s="252"/>
      <c r="I1220" s="252"/>
      <c r="J1220" s="252"/>
      <c r="K1220" s="252">
        <v>1657.27</v>
      </c>
      <c r="L1220" s="252"/>
      <c r="M1220" s="252"/>
      <c r="N1220" s="252"/>
      <c r="O1220" s="252"/>
      <c r="P1220" s="252"/>
      <c r="Q1220" s="252"/>
      <c r="R1220" s="252"/>
      <c r="S1220" s="252"/>
      <c r="T1220" s="252"/>
      <c r="U1220" s="252"/>
      <c r="V1220" s="252"/>
      <c r="W1220" s="196"/>
      <c r="X1220" s="196"/>
      <c r="Y1220" s="371"/>
      <c r="Z1220" s="196"/>
      <c r="AA1220" s="196"/>
      <c r="AB1220" s="196"/>
    </row>
    <row r="1221" spans="3:28">
      <c r="C1221" s="252"/>
      <c r="D1221" s="355">
        <v>44348</v>
      </c>
      <c r="E1221" s="422" t="s">
        <v>1855</v>
      </c>
      <c r="F1221" s="259"/>
      <c r="G1221" s="234">
        <v>824.71</v>
      </c>
      <c r="H1221" s="252"/>
      <c r="I1221" s="252"/>
      <c r="J1221" s="252"/>
      <c r="K1221" s="252">
        <v>824.71</v>
      </c>
      <c r="L1221" s="252"/>
      <c r="M1221" s="252"/>
      <c r="N1221" s="252"/>
      <c r="O1221" s="252"/>
      <c r="P1221" s="252"/>
      <c r="Q1221" s="252"/>
      <c r="R1221" s="252"/>
      <c r="S1221" s="252"/>
      <c r="T1221" s="252"/>
      <c r="U1221" s="252"/>
      <c r="V1221" s="252"/>
      <c r="W1221" s="196"/>
      <c r="X1221" s="196"/>
      <c r="Y1221" s="371"/>
      <c r="Z1221" s="196"/>
      <c r="AA1221" s="196"/>
      <c r="AB1221" s="196"/>
    </row>
    <row r="1222" spans="3:28">
      <c r="C1222" s="252"/>
      <c r="D1222" s="355">
        <v>44348</v>
      </c>
      <c r="E1222" s="422" t="s">
        <v>1494</v>
      </c>
      <c r="F1222" s="259"/>
      <c r="G1222" s="234">
        <v>1</v>
      </c>
      <c r="H1222" s="252"/>
      <c r="I1222" s="252"/>
      <c r="J1222" s="252"/>
      <c r="K1222" s="252"/>
      <c r="L1222" s="252"/>
      <c r="M1222" s="252"/>
      <c r="N1222" s="252"/>
      <c r="O1222" s="252"/>
      <c r="P1222" s="252"/>
      <c r="Q1222" s="252"/>
      <c r="R1222" s="252"/>
      <c r="S1222" s="252"/>
      <c r="T1222" s="252"/>
      <c r="U1222" s="252">
        <v>1</v>
      </c>
      <c r="V1222" s="252"/>
      <c r="W1222" s="196"/>
      <c r="X1222" s="196"/>
      <c r="Y1222" s="371"/>
      <c r="Z1222" s="196"/>
      <c r="AA1222" s="196"/>
      <c r="AB1222" s="196"/>
    </row>
    <row r="1223" spans="3:28">
      <c r="C1223" s="252"/>
      <c r="D1223" s="355">
        <v>44348</v>
      </c>
      <c r="E1223" s="422" t="s">
        <v>1811</v>
      </c>
      <c r="F1223" s="259">
        <v>2770</v>
      </c>
      <c r="G1223" s="234"/>
      <c r="H1223" s="252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252"/>
      <c r="T1223" s="252"/>
      <c r="U1223" s="252"/>
      <c r="V1223" s="252"/>
      <c r="W1223" s="196"/>
      <c r="X1223" s="196"/>
      <c r="Y1223" s="371"/>
      <c r="Z1223" s="196"/>
      <c r="AA1223" s="196"/>
      <c r="AB1223" s="196"/>
    </row>
    <row r="1224" spans="3:28">
      <c r="C1224" s="252"/>
      <c r="D1224" s="355">
        <v>44348</v>
      </c>
      <c r="E1224" s="422" t="s">
        <v>673</v>
      </c>
      <c r="F1224" s="259"/>
      <c r="G1224" s="259">
        <v>2482.98</v>
      </c>
      <c r="H1224" s="252"/>
      <c r="I1224" s="252"/>
      <c r="J1224" s="252"/>
      <c r="K1224" s="252"/>
      <c r="L1224" s="252"/>
      <c r="M1224" s="252"/>
      <c r="N1224" s="252"/>
      <c r="O1224" s="252"/>
      <c r="P1224" s="365"/>
      <c r="Q1224" s="252"/>
      <c r="R1224" s="252"/>
      <c r="S1224" s="252"/>
      <c r="T1224" s="349"/>
      <c r="U1224" s="252"/>
      <c r="V1224" s="349"/>
      <c r="W1224" s="42"/>
      <c r="X1224" s="42"/>
      <c r="Y1224" s="367"/>
      <c r="Z1224" s="196"/>
      <c r="AA1224" s="42"/>
      <c r="AB1224" s="42"/>
    </row>
    <row r="1225" spans="3:28">
      <c r="C1225" s="252"/>
      <c r="D1225" s="355">
        <v>44348</v>
      </c>
      <c r="E1225" s="422" t="s">
        <v>1517</v>
      </c>
      <c r="F1225" s="259"/>
      <c r="G1225" s="234">
        <v>287.02</v>
      </c>
      <c r="H1225" s="252"/>
      <c r="I1225" s="252"/>
      <c r="J1225" s="252"/>
      <c r="K1225" s="252"/>
      <c r="L1225" s="252"/>
      <c r="M1225" s="252"/>
      <c r="N1225" s="252"/>
      <c r="O1225" s="252"/>
      <c r="P1225" s="365"/>
      <c r="Q1225" s="252"/>
      <c r="R1225" s="252"/>
      <c r="S1225" s="252"/>
      <c r="T1225" s="349"/>
      <c r="U1225" s="252"/>
      <c r="V1225" s="349"/>
      <c r="W1225" s="42"/>
      <c r="X1225" s="42"/>
      <c r="Y1225" s="367"/>
      <c r="Z1225" s="196"/>
      <c r="AA1225" s="42"/>
      <c r="AB1225" s="42"/>
    </row>
    <row r="1226" spans="3:28">
      <c r="C1226" s="252"/>
      <c r="D1226" s="355">
        <v>44348</v>
      </c>
      <c r="E1226" s="422" t="s">
        <v>495</v>
      </c>
      <c r="F1226" s="259">
        <v>723.84</v>
      </c>
      <c r="G1226" s="234"/>
      <c r="H1226" s="252"/>
      <c r="I1226" s="252"/>
      <c r="J1226" s="252"/>
      <c r="K1226" s="252"/>
      <c r="L1226" s="252"/>
      <c r="M1226" s="252"/>
      <c r="N1226" s="252"/>
      <c r="O1226" s="252"/>
      <c r="P1226" s="365"/>
      <c r="Q1226" s="252"/>
      <c r="R1226" s="252"/>
      <c r="S1226" s="252"/>
      <c r="T1226" s="349"/>
      <c r="U1226" s="252"/>
      <c r="V1226" s="349"/>
      <c r="W1226" s="42"/>
      <c r="X1226" s="42"/>
      <c r="Y1226" s="367"/>
      <c r="Z1226" s="196"/>
      <c r="AA1226" s="42"/>
      <c r="AB1226" s="42"/>
    </row>
    <row r="1227" spans="3:28">
      <c r="C1227" s="252"/>
      <c r="D1227" s="355">
        <v>44348</v>
      </c>
      <c r="E1227" s="422" t="s">
        <v>1856</v>
      </c>
      <c r="F1227" s="259"/>
      <c r="G1227" s="234">
        <v>55.13</v>
      </c>
      <c r="H1227" s="252"/>
      <c r="I1227" s="252"/>
      <c r="J1227" s="252"/>
      <c r="K1227" s="252">
        <v>55.13</v>
      </c>
      <c r="L1227" s="252"/>
      <c r="M1227" s="252"/>
      <c r="N1227" s="252"/>
      <c r="O1227" s="252"/>
      <c r="P1227" s="252"/>
      <c r="Q1227" s="252"/>
      <c r="R1227" s="252"/>
      <c r="S1227" s="252"/>
      <c r="T1227" s="252"/>
      <c r="U1227" s="252"/>
      <c r="V1227" s="252"/>
      <c r="W1227" s="196"/>
      <c r="X1227" s="196"/>
      <c r="Y1227" s="371"/>
      <c r="Z1227" s="196"/>
      <c r="AA1227" s="196"/>
      <c r="AB1227" s="196"/>
    </row>
    <row r="1228" spans="3:28">
      <c r="C1228" s="252"/>
      <c r="D1228" s="355">
        <v>44348</v>
      </c>
      <c r="E1228" s="422" t="s">
        <v>1839</v>
      </c>
      <c r="F1228" s="259"/>
      <c r="G1228" s="234">
        <v>72.239999999999995</v>
      </c>
      <c r="H1228" s="252"/>
      <c r="I1228" s="252"/>
      <c r="J1228" s="252"/>
      <c r="K1228" s="252">
        <v>72.239999999999995</v>
      </c>
      <c r="L1228" s="252"/>
      <c r="M1228" s="252"/>
      <c r="N1228" s="252"/>
      <c r="O1228" s="252"/>
      <c r="P1228" s="252"/>
      <c r="Q1228" s="252"/>
      <c r="R1228" s="252"/>
      <c r="S1228" s="252"/>
      <c r="T1228" s="252"/>
      <c r="U1228" s="252"/>
      <c r="V1228" s="252"/>
      <c r="W1228" s="196"/>
      <c r="X1228" s="196"/>
      <c r="Y1228" s="371"/>
      <c r="Z1228" s="196"/>
      <c r="AA1228" s="196"/>
      <c r="AB1228" s="196"/>
    </row>
    <row r="1229" spans="3:28">
      <c r="C1229" s="252">
        <v>5</v>
      </c>
      <c r="D1229" s="355">
        <v>44348</v>
      </c>
      <c r="E1229" s="422" t="s">
        <v>2226</v>
      </c>
      <c r="F1229" s="259"/>
      <c r="G1229" s="234">
        <v>521.47</v>
      </c>
      <c r="H1229" s="252"/>
      <c r="I1229" s="252"/>
      <c r="J1229" s="252"/>
      <c r="K1229" s="252">
        <v>521.47</v>
      </c>
      <c r="L1229" s="252"/>
      <c r="M1229" s="252"/>
      <c r="N1229" s="252"/>
      <c r="O1229" s="252"/>
      <c r="P1229" s="252"/>
      <c r="Q1229" s="252"/>
      <c r="R1229" s="252"/>
      <c r="S1229" s="252"/>
      <c r="T1229" s="252"/>
      <c r="U1229" s="252"/>
      <c r="V1229" s="252"/>
      <c r="W1229" s="196"/>
      <c r="X1229" s="196"/>
      <c r="Y1229" s="371"/>
      <c r="Z1229" s="196"/>
      <c r="AA1229" s="196"/>
      <c r="AB1229" s="196"/>
    </row>
    <row r="1230" spans="3:28">
      <c r="C1230" s="252"/>
      <c r="D1230" s="355">
        <v>44348</v>
      </c>
      <c r="E1230" s="422" t="s">
        <v>1494</v>
      </c>
      <c r="F1230" s="259"/>
      <c r="G1230" s="234">
        <v>1</v>
      </c>
      <c r="H1230" s="252"/>
      <c r="I1230" s="252"/>
      <c r="J1230" s="252"/>
      <c r="K1230" s="252"/>
      <c r="L1230" s="252"/>
      <c r="M1230" s="252"/>
      <c r="N1230" s="252"/>
      <c r="O1230" s="252"/>
      <c r="P1230" s="252"/>
      <c r="Q1230" s="252"/>
      <c r="R1230" s="252"/>
      <c r="S1230" s="252"/>
      <c r="T1230" s="252"/>
      <c r="U1230" s="252">
        <v>1</v>
      </c>
      <c r="V1230" s="252"/>
      <c r="W1230" s="196"/>
      <c r="X1230" s="196"/>
      <c r="Y1230" s="371"/>
      <c r="Z1230" s="196"/>
      <c r="AA1230" s="196"/>
      <c r="AB1230" s="196"/>
    </row>
    <row r="1231" spans="3:28">
      <c r="C1231" s="252"/>
      <c r="D1231" s="355">
        <v>44348</v>
      </c>
      <c r="E1231" s="422" t="s">
        <v>1857</v>
      </c>
      <c r="F1231" s="259"/>
      <c r="G1231" s="234">
        <v>74</v>
      </c>
      <c r="H1231" s="252"/>
      <c r="I1231" s="252"/>
      <c r="J1231" s="252"/>
      <c r="K1231" s="252"/>
      <c r="L1231" s="252"/>
      <c r="M1231" s="252"/>
      <c r="N1231" s="252"/>
      <c r="O1231" s="252"/>
      <c r="P1231" s="252"/>
      <c r="Q1231" s="252"/>
      <c r="R1231" s="252">
        <v>74</v>
      </c>
      <c r="S1231" s="252"/>
      <c r="T1231" s="252"/>
      <c r="U1231" s="252"/>
      <c r="V1231" s="252"/>
      <c r="W1231" s="196"/>
      <c r="X1231" s="196"/>
      <c r="Y1231" s="371"/>
      <c r="Z1231" s="196"/>
      <c r="AA1231" s="196"/>
      <c r="AB1231" s="196"/>
    </row>
    <row r="1232" spans="3:28">
      <c r="C1232" s="252"/>
      <c r="D1232" s="355">
        <v>44348</v>
      </c>
      <c r="E1232" s="422" t="s">
        <v>2465</v>
      </c>
      <c r="F1232" s="259">
        <v>806</v>
      </c>
      <c r="G1232" s="234"/>
      <c r="H1232" s="252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252"/>
      <c r="T1232" s="252"/>
      <c r="U1232" s="252"/>
      <c r="V1232" s="252"/>
      <c r="W1232" s="196"/>
      <c r="X1232" s="196"/>
      <c r="Y1232" s="371"/>
      <c r="Z1232" s="196"/>
      <c r="AA1232" s="196"/>
      <c r="AB1232" s="196"/>
    </row>
    <row r="1233" spans="3:28">
      <c r="C1233" s="252"/>
      <c r="D1233" s="355">
        <v>44348</v>
      </c>
      <c r="E1233" s="422" t="s">
        <v>673</v>
      </c>
      <c r="F1233" s="259"/>
      <c r="G1233" s="259">
        <v>723.84</v>
      </c>
      <c r="H1233" s="252"/>
      <c r="I1233" s="252"/>
      <c r="J1233" s="252"/>
      <c r="K1233" s="252"/>
      <c r="L1233" s="252"/>
      <c r="M1233" s="252"/>
      <c r="N1233" s="252"/>
      <c r="O1233" s="252"/>
      <c r="P1233" s="365"/>
      <c r="Q1233" s="252"/>
      <c r="R1233" s="252"/>
      <c r="S1233" s="252"/>
      <c r="T1233" s="349"/>
      <c r="U1233" s="252"/>
      <c r="V1233" s="349"/>
      <c r="W1233" s="42"/>
      <c r="X1233" s="42"/>
      <c r="Y1233" s="367"/>
      <c r="Z1233" s="196"/>
      <c r="AA1233" s="42"/>
      <c r="AB1233" s="42"/>
    </row>
    <row r="1234" spans="3:28">
      <c r="C1234" s="252"/>
      <c r="D1234" s="355">
        <v>44348</v>
      </c>
      <c r="E1234" s="422" t="s">
        <v>1504</v>
      </c>
      <c r="F1234" s="259"/>
      <c r="G1234" s="234">
        <v>82.16</v>
      </c>
      <c r="H1234" s="252"/>
      <c r="I1234" s="252"/>
      <c r="J1234" s="252"/>
      <c r="K1234" s="252"/>
      <c r="L1234" s="252"/>
      <c r="M1234" s="252"/>
      <c r="N1234" s="252"/>
      <c r="O1234" s="252"/>
      <c r="P1234" s="365"/>
      <c r="Q1234" s="252"/>
      <c r="R1234" s="252"/>
      <c r="S1234" s="252"/>
      <c r="T1234" s="349"/>
      <c r="U1234" s="252"/>
      <c r="V1234" s="349"/>
      <c r="W1234" s="42"/>
      <c r="X1234" s="42"/>
      <c r="Y1234" s="367"/>
      <c r="Z1234" s="196"/>
      <c r="AA1234" s="42"/>
      <c r="AB1234" s="42"/>
    </row>
    <row r="1235" spans="3:28">
      <c r="C1235" s="252"/>
      <c r="D1235" s="355">
        <v>44348</v>
      </c>
      <c r="E1235" s="422" t="s">
        <v>495</v>
      </c>
      <c r="F1235" s="259">
        <v>1059.22</v>
      </c>
      <c r="G1235" s="234"/>
      <c r="H1235" s="252"/>
      <c r="I1235" s="252"/>
      <c r="J1235" s="252"/>
      <c r="K1235" s="252"/>
      <c r="L1235" s="252"/>
      <c r="M1235" s="252"/>
      <c r="N1235" s="252"/>
      <c r="O1235" s="252"/>
      <c r="P1235" s="365"/>
      <c r="Q1235" s="252"/>
      <c r="R1235" s="252"/>
      <c r="S1235" s="252"/>
      <c r="T1235" s="349"/>
      <c r="U1235" s="252"/>
      <c r="V1235" s="349"/>
      <c r="W1235" s="42"/>
      <c r="X1235" s="42"/>
      <c r="Y1235" s="367"/>
      <c r="Z1235" s="196"/>
      <c r="AA1235" s="42"/>
      <c r="AB1235" s="42"/>
    </row>
    <row r="1236" spans="3:28">
      <c r="C1236" s="252"/>
      <c r="D1236" s="355">
        <v>44348</v>
      </c>
      <c r="E1236" s="422" t="s">
        <v>1856</v>
      </c>
      <c r="F1236" s="259"/>
      <c r="G1236" s="234">
        <v>144.61000000000001</v>
      </c>
      <c r="H1236" s="252"/>
      <c r="I1236" s="252"/>
      <c r="J1236" s="252"/>
      <c r="K1236" s="252">
        <v>144.61000000000001</v>
      </c>
      <c r="L1236" s="252"/>
      <c r="M1236" s="252"/>
      <c r="N1236" s="252"/>
      <c r="O1236" s="252"/>
      <c r="P1236" s="252"/>
      <c r="Q1236" s="252"/>
      <c r="R1236" s="252"/>
      <c r="S1236" s="252"/>
      <c r="T1236" s="252"/>
      <c r="U1236" s="252"/>
      <c r="V1236" s="252"/>
      <c r="W1236" s="196"/>
      <c r="X1236" s="196"/>
      <c r="Y1236" s="371"/>
      <c r="Z1236" s="196"/>
      <c r="AA1236" s="196"/>
      <c r="AB1236" s="196"/>
    </row>
    <row r="1237" spans="3:28">
      <c r="C1237" s="252"/>
      <c r="D1237" s="355">
        <v>44348</v>
      </c>
      <c r="E1237" s="422" t="s">
        <v>1839</v>
      </c>
      <c r="F1237" s="259"/>
      <c r="G1237" s="234">
        <v>192.43</v>
      </c>
      <c r="H1237" s="252"/>
      <c r="I1237" s="252"/>
      <c r="J1237" s="252"/>
      <c r="K1237" s="252">
        <v>192.43</v>
      </c>
      <c r="L1237" s="252"/>
      <c r="M1237" s="252"/>
      <c r="N1237" s="252"/>
      <c r="O1237" s="252"/>
      <c r="P1237" s="252"/>
      <c r="Q1237" s="252"/>
      <c r="R1237" s="252"/>
      <c r="S1237" s="252"/>
      <c r="T1237" s="252"/>
      <c r="U1237" s="252"/>
      <c r="V1237" s="252"/>
      <c r="W1237" s="196"/>
      <c r="X1237" s="196"/>
      <c r="Y1237" s="371"/>
      <c r="Z1237" s="196"/>
      <c r="AA1237" s="196"/>
      <c r="AB1237" s="196"/>
    </row>
    <row r="1238" spans="3:28">
      <c r="C1238" s="252"/>
      <c r="D1238" s="355">
        <v>44348</v>
      </c>
      <c r="E1238" s="422" t="s">
        <v>1494</v>
      </c>
      <c r="F1238" s="259"/>
      <c r="G1238" s="234">
        <v>1</v>
      </c>
      <c r="H1238" s="252"/>
      <c r="I1238" s="252"/>
      <c r="J1238" s="252"/>
      <c r="K1238" s="252"/>
      <c r="L1238" s="252"/>
      <c r="M1238" s="252"/>
      <c r="N1238" s="252"/>
      <c r="O1238" s="252"/>
      <c r="P1238" s="252"/>
      <c r="Q1238" s="252"/>
      <c r="R1238" s="252"/>
      <c r="S1238" s="252"/>
      <c r="T1238" s="252"/>
      <c r="U1238" s="252">
        <v>1</v>
      </c>
      <c r="V1238" s="252"/>
      <c r="W1238" s="196"/>
      <c r="X1238" s="196"/>
      <c r="Y1238" s="371"/>
      <c r="Z1238" s="196"/>
      <c r="AA1238" s="196"/>
      <c r="AB1238" s="196"/>
    </row>
    <row r="1239" spans="3:28">
      <c r="C1239" s="252">
        <v>4</v>
      </c>
      <c r="D1239" s="355">
        <v>44348</v>
      </c>
      <c r="E1239" s="422" t="s">
        <v>2419</v>
      </c>
      <c r="F1239" s="259"/>
      <c r="G1239" s="234">
        <v>721.18</v>
      </c>
      <c r="H1239" s="252"/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252"/>
      <c r="T1239" s="252"/>
      <c r="U1239" s="252"/>
      <c r="V1239" s="252"/>
      <c r="W1239" s="196"/>
      <c r="X1239" s="196"/>
      <c r="Y1239" s="371"/>
      <c r="Z1239" s="196">
        <v>721.18</v>
      </c>
      <c r="AA1239" s="196"/>
      <c r="AB1239" s="196"/>
    </row>
    <row r="1240" spans="3:28">
      <c r="C1240" s="252"/>
      <c r="D1240" s="355">
        <v>44348</v>
      </c>
      <c r="E1240" s="422" t="s">
        <v>1572</v>
      </c>
      <c r="F1240" s="259">
        <v>1200</v>
      </c>
      <c r="G1240" s="234"/>
      <c r="H1240" s="252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252"/>
      <c r="T1240" s="252"/>
      <c r="U1240" s="252"/>
      <c r="V1240" s="252"/>
      <c r="W1240" s="196"/>
      <c r="X1240" s="196"/>
      <c r="Y1240" s="371"/>
      <c r="Z1240" s="196"/>
      <c r="AA1240" s="196"/>
      <c r="AB1240" s="196"/>
    </row>
    <row r="1241" spans="3:28">
      <c r="C1241" s="252"/>
      <c r="D1241" s="355">
        <v>44348</v>
      </c>
      <c r="E1241" s="422" t="s">
        <v>673</v>
      </c>
      <c r="F1241" s="259"/>
      <c r="G1241" s="259">
        <v>1059.22</v>
      </c>
      <c r="H1241" s="252"/>
      <c r="I1241" s="252"/>
      <c r="J1241" s="252"/>
      <c r="K1241" s="252"/>
      <c r="L1241" s="252"/>
      <c r="M1241" s="252"/>
      <c r="N1241" s="252"/>
      <c r="O1241" s="252"/>
      <c r="P1241" s="365"/>
      <c r="Q1241" s="252"/>
      <c r="R1241" s="252"/>
      <c r="S1241" s="252"/>
      <c r="T1241" s="349"/>
      <c r="U1241" s="252"/>
      <c r="V1241" s="349"/>
      <c r="W1241" s="42"/>
      <c r="X1241" s="42"/>
      <c r="Y1241" s="367"/>
      <c r="Z1241" s="196"/>
      <c r="AA1241" s="42"/>
      <c r="AB1241" s="42"/>
    </row>
    <row r="1242" spans="3:28">
      <c r="C1242" s="252"/>
      <c r="D1242" s="355">
        <v>44348</v>
      </c>
      <c r="E1242" s="422" t="s">
        <v>1573</v>
      </c>
      <c r="F1242" s="259"/>
      <c r="G1242" s="234">
        <v>140.78</v>
      </c>
      <c r="H1242" s="252"/>
      <c r="I1242" s="252"/>
      <c r="J1242" s="252"/>
      <c r="K1242" s="252"/>
      <c r="L1242" s="252"/>
      <c r="M1242" s="252"/>
      <c r="N1242" s="252"/>
      <c r="O1242" s="252"/>
      <c r="P1242" s="365"/>
      <c r="Q1242" s="252"/>
      <c r="R1242" s="252"/>
      <c r="S1242" s="252"/>
      <c r="T1242" s="349"/>
      <c r="U1242" s="252"/>
      <c r="V1242" s="349"/>
      <c r="W1242" s="42"/>
      <c r="X1242" s="42"/>
      <c r="Y1242" s="367"/>
      <c r="Z1242" s="196"/>
      <c r="AA1242" s="42"/>
      <c r="AB1242" s="42"/>
    </row>
    <row r="1243" spans="3:28">
      <c r="C1243" s="252"/>
      <c r="D1243" s="355">
        <v>44348</v>
      </c>
      <c r="E1243" s="422" t="s">
        <v>495</v>
      </c>
      <c r="F1243" s="259">
        <v>2002.07</v>
      </c>
      <c r="G1243" s="234"/>
      <c r="H1243" s="252"/>
      <c r="I1243" s="252"/>
      <c r="J1243" s="252"/>
      <c r="K1243" s="252"/>
      <c r="L1243" s="252"/>
      <c r="M1243" s="252"/>
      <c r="N1243" s="252"/>
      <c r="O1243" s="252"/>
      <c r="P1243" s="365"/>
      <c r="Q1243" s="252"/>
      <c r="R1243" s="252"/>
      <c r="S1243" s="252"/>
      <c r="T1243" s="349"/>
      <c r="U1243" s="252"/>
      <c r="V1243" s="349"/>
      <c r="W1243" s="42"/>
      <c r="X1243" s="42"/>
      <c r="Y1243" s="367"/>
      <c r="Z1243" s="196"/>
      <c r="AA1243" s="42"/>
      <c r="AB1243" s="42"/>
    </row>
    <row r="1244" spans="3:28">
      <c r="C1244" s="252">
        <v>8</v>
      </c>
      <c r="D1244" s="355">
        <v>44348</v>
      </c>
      <c r="E1244" s="422" t="s">
        <v>2407</v>
      </c>
      <c r="F1244" s="259"/>
      <c r="G1244" s="234">
        <v>1397</v>
      </c>
      <c r="H1244" s="252"/>
      <c r="I1244" s="252"/>
      <c r="J1244" s="252"/>
      <c r="K1244" s="252"/>
      <c r="L1244" s="252"/>
      <c r="M1244" s="252"/>
      <c r="N1244" s="252">
        <v>1397</v>
      </c>
      <c r="O1244" s="252"/>
      <c r="P1244" s="252"/>
      <c r="Q1244" s="252"/>
      <c r="R1244" s="252"/>
      <c r="S1244" s="252"/>
      <c r="T1244" s="252"/>
      <c r="U1244" s="252"/>
      <c r="V1244" s="252"/>
      <c r="W1244" s="196"/>
      <c r="X1244" s="196"/>
      <c r="Y1244" s="371"/>
      <c r="Z1244" s="196"/>
      <c r="AA1244" s="196"/>
      <c r="AB1244" s="196"/>
    </row>
    <row r="1245" spans="3:28">
      <c r="C1245" s="252"/>
      <c r="D1245" s="355">
        <v>44348</v>
      </c>
      <c r="E1245" s="422" t="s">
        <v>1760</v>
      </c>
      <c r="F1245" s="259"/>
      <c r="G1245" s="234">
        <v>73</v>
      </c>
      <c r="H1245" s="252"/>
      <c r="I1245" s="252"/>
      <c r="J1245" s="252"/>
      <c r="K1245" s="252"/>
      <c r="L1245" s="252"/>
      <c r="M1245" s="252"/>
      <c r="N1245" s="252"/>
      <c r="O1245" s="252"/>
      <c r="P1245" s="252"/>
      <c r="Q1245" s="252"/>
      <c r="R1245" s="252">
        <v>73</v>
      </c>
      <c r="S1245" s="252"/>
      <c r="T1245" s="252"/>
      <c r="U1245" s="252"/>
      <c r="V1245" s="252"/>
      <c r="W1245" s="196"/>
      <c r="X1245" s="196"/>
      <c r="Y1245" s="371"/>
      <c r="Z1245" s="196"/>
      <c r="AA1245" s="196"/>
      <c r="AB1245" s="196"/>
    </row>
    <row r="1246" spans="3:28">
      <c r="C1246" s="252"/>
      <c r="D1246" s="355">
        <v>44348</v>
      </c>
      <c r="E1246" s="422" t="s">
        <v>1800</v>
      </c>
      <c r="F1246" s="259"/>
      <c r="G1246" s="234">
        <v>166.44</v>
      </c>
      <c r="H1246" s="252"/>
      <c r="I1246" s="252"/>
      <c r="J1246" s="252"/>
      <c r="K1246" s="252">
        <v>166.44</v>
      </c>
      <c r="L1246" s="252"/>
      <c r="M1246" s="252"/>
      <c r="N1246" s="252"/>
      <c r="O1246" s="252"/>
      <c r="P1246" s="252"/>
      <c r="Q1246" s="252"/>
      <c r="R1246" s="252"/>
      <c r="S1246" s="252"/>
      <c r="T1246" s="252"/>
      <c r="U1246" s="252"/>
      <c r="V1246" s="252"/>
      <c r="W1246" s="196"/>
      <c r="X1246" s="196"/>
      <c r="Y1246" s="371"/>
      <c r="Z1246" s="196"/>
      <c r="AA1246" s="196"/>
      <c r="AB1246" s="196"/>
    </row>
    <row r="1247" spans="3:28">
      <c r="C1247" s="252"/>
      <c r="D1247" s="355">
        <v>44348</v>
      </c>
      <c r="E1247" s="422" t="s">
        <v>1858</v>
      </c>
      <c r="F1247" s="259"/>
      <c r="G1247" s="234">
        <v>301.63</v>
      </c>
      <c r="H1247" s="252"/>
      <c r="I1247" s="252"/>
      <c r="J1247" s="252"/>
      <c r="K1247" s="252">
        <v>301.63</v>
      </c>
      <c r="L1247" s="252"/>
      <c r="M1247" s="252"/>
      <c r="N1247" s="252"/>
      <c r="O1247" s="252"/>
      <c r="P1247" s="252"/>
      <c r="Q1247" s="252"/>
      <c r="R1247" s="252"/>
      <c r="S1247" s="252"/>
      <c r="T1247" s="252"/>
      <c r="U1247" s="252"/>
      <c r="V1247" s="252"/>
      <c r="W1247" s="196"/>
      <c r="X1247" s="196"/>
      <c r="Y1247" s="371"/>
      <c r="Z1247" s="196"/>
      <c r="AA1247" s="196"/>
      <c r="AB1247" s="196"/>
    </row>
    <row r="1248" spans="3:28">
      <c r="C1248" s="252"/>
      <c r="D1248" s="355">
        <v>44348</v>
      </c>
      <c r="E1248" s="422" t="s">
        <v>1494</v>
      </c>
      <c r="F1248" s="259"/>
      <c r="G1248" s="234">
        <v>1</v>
      </c>
      <c r="H1248" s="252"/>
      <c r="I1248" s="252"/>
      <c r="J1248" s="252"/>
      <c r="K1248" s="252"/>
      <c r="L1248" s="252"/>
      <c r="M1248" s="252"/>
      <c r="N1248" s="252"/>
      <c r="O1248" s="252"/>
      <c r="P1248" s="252"/>
      <c r="Q1248" s="252"/>
      <c r="R1248" s="252"/>
      <c r="S1248" s="252"/>
      <c r="T1248" s="252"/>
      <c r="U1248" s="252">
        <v>1</v>
      </c>
      <c r="V1248" s="252"/>
      <c r="W1248" s="196"/>
      <c r="X1248" s="196"/>
      <c r="Y1248" s="371"/>
      <c r="Z1248" s="196"/>
      <c r="AA1248" s="196"/>
      <c r="AB1248" s="196"/>
    </row>
    <row r="1249" spans="3:28">
      <c r="C1249" s="252"/>
      <c r="D1249" s="355">
        <v>44348</v>
      </c>
      <c r="E1249" s="422" t="s">
        <v>1761</v>
      </c>
      <c r="F1249" s="259"/>
      <c r="G1249" s="234">
        <v>63</v>
      </c>
      <c r="H1249" s="252"/>
      <c r="I1249" s="252"/>
      <c r="J1249" s="252"/>
      <c r="K1249" s="252"/>
      <c r="L1249" s="252"/>
      <c r="M1249" s="252"/>
      <c r="N1249" s="252"/>
      <c r="O1249" s="252"/>
      <c r="P1249" s="252"/>
      <c r="Q1249" s="252"/>
      <c r="R1249" s="252">
        <v>63</v>
      </c>
      <c r="S1249" s="252"/>
      <c r="T1249" s="252"/>
      <c r="U1249" s="252"/>
      <c r="V1249" s="252"/>
      <c r="W1249" s="196"/>
      <c r="X1249" s="196"/>
      <c r="Y1249" s="371"/>
      <c r="Z1249" s="196"/>
      <c r="AA1249" s="196"/>
      <c r="AB1249" s="196"/>
    </row>
    <row r="1250" spans="3:28">
      <c r="C1250" s="252"/>
      <c r="D1250" s="355">
        <v>44348</v>
      </c>
      <c r="E1250" s="422" t="s">
        <v>1624</v>
      </c>
      <c r="F1250" s="259">
        <v>2121</v>
      </c>
      <c r="G1250" s="234"/>
      <c r="H1250" s="252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252"/>
      <c r="T1250" s="252"/>
      <c r="U1250" s="252"/>
      <c r="V1250" s="252"/>
      <c r="W1250" s="196"/>
      <c r="X1250" s="196"/>
      <c r="Y1250" s="371"/>
      <c r="Z1250" s="196"/>
      <c r="AA1250" s="196"/>
      <c r="AB1250" s="196"/>
    </row>
    <row r="1251" spans="3:28">
      <c r="C1251" s="252"/>
      <c r="D1251" s="355">
        <v>44348</v>
      </c>
      <c r="E1251" s="422" t="s">
        <v>673</v>
      </c>
      <c r="F1251" s="259"/>
      <c r="G1251" s="259">
        <v>2002.07</v>
      </c>
      <c r="H1251" s="252"/>
      <c r="I1251" s="252"/>
      <c r="J1251" s="252"/>
      <c r="K1251" s="252"/>
      <c r="L1251" s="252"/>
      <c r="M1251" s="252"/>
      <c r="N1251" s="252"/>
      <c r="O1251" s="252"/>
      <c r="P1251" s="365"/>
      <c r="Q1251" s="252"/>
      <c r="R1251" s="252"/>
      <c r="S1251" s="252"/>
      <c r="T1251" s="349"/>
      <c r="U1251" s="252"/>
      <c r="V1251" s="349"/>
      <c r="W1251" s="42"/>
      <c r="X1251" s="42"/>
      <c r="Y1251" s="367"/>
      <c r="Z1251" s="196"/>
      <c r="AA1251" s="42"/>
      <c r="AB1251" s="42"/>
    </row>
    <row r="1252" spans="3:28">
      <c r="C1252" s="252"/>
      <c r="D1252" s="355">
        <v>44348</v>
      </c>
      <c r="E1252" s="422" t="s">
        <v>1625</v>
      </c>
      <c r="F1252" s="259"/>
      <c r="G1252" s="234">
        <v>118.93</v>
      </c>
      <c r="H1252" s="252"/>
      <c r="I1252" s="252"/>
      <c r="J1252" s="252"/>
      <c r="K1252" s="252"/>
      <c r="L1252" s="252"/>
      <c r="M1252" s="252"/>
      <c r="N1252" s="252"/>
      <c r="O1252" s="252"/>
      <c r="P1252" s="365"/>
      <c r="Q1252" s="252"/>
      <c r="R1252" s="252"/>
      <c r="S1252" s="252"/>
      <c r="T1252" s="349"/>
      <c r="U1252" s="252"/>
      <c r="V1252" s="349"/>
      <c r="W1252" s="42"/>
      <c r="X1252" s="42"/>
      <c r="Y1252" s="367"/>
      <c r="Z1252" s="196"/>
      <c r="AA1252" s="42"/>
      <c r="AB1252" s="42"/>
    </row>
    <row r="1253" spans="3:28">
      <c r="C1253" s="252"/>
      <c r="D1253" s="355">
        <v>44348</v>
      </c>
      <c r="E1253" s="422" t="s">
        <v>495</v>
      </c>
      <c r="F1253" s="259">
        <v>1961.65</v>
      </c>
      <c r="G1253" s="234"/>
      <c r="H1253" s="252"/>
      <c r="I1253" s="252"/>
      <c r="J1253" s="252"/>
      <c r="K1253" s="252"/>
      <c r="L1253" s="252"/>
      <c r="M1253" s="252"/>
      <c r="N1253" s="252"/>
      <c r="O1253" s="252"/>
      <c r="P1253" s="365"/>
      <c r="Q1253" s="252"/>
      <c r="R1253" s="252"/>
      <c r="S1253" s="252"/>
      <c r="T1253" s="349"/>
      <c r="U1253" s="252"/>
      <c r="V1253" s="349"/>
      <c r="W1253" s="42"/>
      <c r="X1253" s="42"/>
      <c r="Y1253" s="367"/>
      <c r="Z1253" s="196"/>
      <c r="AA1253" s="42"/>
      <c r="AB1253" s="42"/>
    </row>
    <row r="1254" spans="3:28">
      <c r="C1254" s="252">
        <v>11.62</v>
      </c>
      <c r="D1254" s="355">
        <v>44348</v>
      </c>
      <c r="E1254" s="422" t="s">
        <v>2537</v>
      </c>
      <c r="F1254" s="259"/>
      <c r="G1254" s="234">
        <v>1660.47</v>
      </c>
      <c r="H1254" s="252">
        <v>1660.47</v>
      </c>
      <c r="I1254" s="252"/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252"/>
      <c r="T1254" s="252"/>
      <c r="U1254" s="252"/>
      <c r="V1254" s="252"/>
      <c r="W1254" s="196"/>
      <c r="X1254" s="196"/>
      <c r="Y1254" s="371"/>
      <c r="Z1254" s="196"/>
      <c r="AA1254" s="196"/>
      <c r="AB1254" s="196"/>
    </row>
    <row r="1255" spans="3:28">
      <c r="C1255" s="252"/>
      <c r="D1255" s="355">
        <v>44348</v>
      </c>
      <c r="E1255" s="422" t="s">
        <v>1859</v>
      </c>
      <c r="F1255" s="259"/>
      <c r="G1255" s="234">
        <v>125</v>
      </c>
      <c r="H1255" s="252"/>
      <c r="I1255" s="252"/>
      <c r="J1255" s="252"/>
      <c r="K1255" s="252">
        <v>125</v>
      </c>
      <c r="L1255" s="252"/>
      <c r="M1255" s="252"/>
      <c r="N1255" s="252"/>
      <c r="O1255" s="252"/>
      <c r="P1255" s="252"/>
      <c r="Q1255" s="252"/>
      <c r="R1255" s="252"/>
      <c r="S1255" s="252"/>
      <c r="T1255" s="252"/>
      <c r="U1255" s="252"/>
      <c r="V1255" s="252"/>
      <c r="W1255" s="196"/>
      <c r="X1255" s="196"/>
      <c r="Y1255" s="371"/>
      <c r="Z1255" s="196"/>
      <c r="AA1255" s="196"/>
      <c r="AB1255" s="196"/>
    </row>
    <row r="1256" spans="3:28">
      <c r="C1256" s="252"/>
      <c r="D1256" s="355">
        <v>44348</v>
      </c>
      <c r="E1256" s="422" t="s">
        <v>1859</v>
      </c>
      <c r="F1256" s="259"/>
      <c r="G1256" s="234">
        <v>74.180000000000007</v>
      </c>
      <c r="H1256" s="252"/>
      <c r="I1256" s="252"/>
      <c r="J1256" s="252"/>
      <c r="K1256" s="252">
        <v>74.180000000000007</v>
      </c>
      <c r="L1256" s="252"/>
      <c r="M1256" s="252"/>
      <c r="N1256" s="252"/>
      <c r="O1256" s="252"/>
      <c r="P1256" s="252"/>
      <c r="Q1256" s="252"/>
      <c r="R1256" s="252"/>
      <c r="S1256" s="252"/>
      <c r="T1256" s="252"/>
      <c r="U1256" s="252"/>
      <c r="V1256" s="252"/>
      <c r="W1256" s="196"/>
      <c r="X1256" s="196"/>
      <c r="Y1256" s="371"/>
      <c r="Z1256" s="196"/>
      <c r="AA1256" s="196"/>
      <c r="AB1256" s="196"/>
    </row>
    <row r="1257" spans="3:28">
      <c r="C1257" s="252"/>
      <c r="D1257" s="355">
        <v>44348</v>
      </c>
      <c r="E1257" s="422" t="s">
        <v>1860</v>
      </c>
      <c r="F1257" s="259"/>
      <c r="G1257" s="234">
        <v>1</v>
      </c>
      <c r="H1257" s="252"/>
      <c r="I1257" s="252"/>
      <c r="J1257" s="252"/>
      <c r="K1257" s="252"/>
      <c r="L1257" s="252"/>
      <c r="M1257" s="252"/>
      <c r="N1257" s="252"/>
      <c r="O1257" s="252"/>
      <c r="P1257" s="252"/>
      <c r="Q1257" s="252"/>
      <c r="R1257" s="252"/>
      <c r="S1257" s="252"/>
      <c r="T1257" s="252"/>
      <c r="U1257" s="252">
        <v>1</v>
      </c>
      <c r="V1257" s="252"/>
      <c r="W1257" s="196"/>
      <c r="X1257" s="196"/>
      <c r="Y1257" s="371"/>
      <c r="Z1257" s="196"/>
      <c r="AA1257" s="196"/>
      <c r="AB1257" s="196"/>
    </row>
    <row r="1258" spans="3:28">
      <c r="C1258" s="252"/>
      <c r="D1258" s="355">
        <v>44348</v>
      </c>
      <c r="E1258" s="422" t="s">
        <v>896</v>
      </c>
      <c r="F1258" s="259"/>
      <c r="G1258" s="234">
        <v>101</v>
      </c>
      <c r="H1258" s="252"/>
      <c r="I1258" s="252"/>
      <c r="J1258" s="252"/>
      <c r="K1258" s="252"/>
      <c r="L1258" s="252"/>
      <c r="M1258" s="252"/>
      <c r="N1258" s="252"/>
      <c r="O1258" s="252"/>
      <c r="P1258" s="252"/>
      <c r="Q1258" s="252"/>
      <c r="R1258" s="252">
        <v>101</v>
      </c>
      <c r="S1258" s="252"/>
      <c r="T1258" s="252"/>
      <c r="U1258" s="252"/>
      <c r="V1258" s="252"/>
      <c r="W1258" s="196"/>
      <c r="X1258" s="196"/>
      <c r="Y1258" s="371"/>
      <c r="Z1258" s="196"/>
      <c r="AA1258" s="196"/>
      <c r="AB1258" s="196"/>
    </row>
    <row r="1259" spans="3:28">
      <c r="C1259" s="252"/>
      <c r="D1259" s="355">
        <v>44348</v>
      </c>
      <c r="E1259" s="422" t="s">
        <v>1861</v>
      </c>
      <c r="F1259" s="259">
        <v>2111</v>
      </c>
      <c r="G1259" s="234"/>
      <c r="H1259" s="252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252"/>
      <c r="T1259" s="252"/>
      <c r="U1259" s="252"/>
      <c r="V1259" s="252"/>
      <c r="W1259" s="196"/>
      <c r="X1259" s="196"/>
      <c r="Y1259" s="371"/>
      <c r="Z1259" s="196"/>
      <c r="AA1259" s="196"/>
      <c r="AB1259" s="196"/>
    </row>
    <row r="1260" spans="3:28">
      <c r="C1260" s="252"/>
      <c r="D1260" s="355">
        <v>44348</v>
      </c>
      <c r="E1260" s="422" t="s">
        <v>1742</v>
      </c>
      <c r="F1260" s="259"/>
      <c r="G1260" s="234">
        <v>62</v>
      </c>
      <c r="H1260" s="252"/>
      <c r="I1260" s="252"/>
      <c r="J1260" s="252"/>
      <c r="K1260" s="252"/>
      <c r="L1260" s="252"/>
      <c r="M1260" s="252"/>
      <c r="N1260" s="252"/>
      <c r="O1260" s="252"/>
      <c r="P1260" s="252"/>
      <c r="Q1260" s="252"/>
      <c r="R1260" s="252">
        <v>62</v>
      </c>
      <c r="S1260" s="252"/>
      <c r="T1260" s="252"/>
      <c r="U1260" s="252"/>
      <c r="V1260" s="252"/>
      <c r="W1260" s="196"/>
      <c r="X1260" s="196"/>
      <c r="Y1260" s="371"/>
      <c r="Z1260" s="196"/>
      <c r="AA1260" s="196"/>
      <c r="AB1260" s="196"/>
    </row>
    <row r="1261" spans="3:28">
      <c r="C1261" s="252"/>
      <c r="D1261" s="355">
        <v>44348</v>
      </c>
      <c r="E1261" s="422" t="s">
        <v>673</v>
      </c>
      <c r="F1261" s="259"/>
      <c r="G1261" s="259">
        <v>1961.65</v>
      </c>
      <c r="H1261" s="252"/>
      <c r="I1261" s="252"/>
      <c r="J1261" s="252"/>
      <c r="K1261" s="252"/>
      <c r="L1261" s="252"/>
      <c r="M1261" s="252"/>
      <c r="N1261" s="252"/>
      <c r="O1261" s="252"/>
      <c r="P1261" s="365"/>
      <c r="Q1261" s="252"/>
      <c r="R1261" s="252"/>
      <c r="S1261" s="252"/>
      <c r="T1261" s="349"/>
      <c r="U1261" s="252"/>
      <c r="V1261" s="349"/>
      <c r="W1261" s="42"/>
      <c r="X1261" s="42"/>
      <c r="Y1261" s="367"/>
      <c r="Z1261" s="196"/>
      <c r="AA1261" s="42"/>
      <c r="AB1261" s="42"/>
    </row>
    <row r="1262" spans="3:28">
      <c r="C1262" s="252"/>
      <c r="D1262" s="355">
        <v>44348</v>
      </c>
      <c r="E1262" s="422" t="s">
        <v>1862</v>
      </c>
      <c r="F1262" s="259"/>
      <c r="G1262" s="234">
        <v>87.35</v>
      </c>
      <c r="H1262" s="252"/>
      <c r="I1262" s="252"/>
      <c r="J1262" s="252"/>
      <c r="K1262" s="252"/>
      <c r="L1262" s="252"/>
      <c r="M1262" s="252"/>
      <c r="N1262" s="252"/>
      <c r="O1262" s="252"/>
      <c r="P1262" s="365"/>
      <c r="Q1262" s="252"/>
      <c r="R1262" s="252"/>
      <c r="S1262" s="252"/>
      <c r="T1262" s="349"/>
      <c r="U1262" s="252"/>
      <c r="V1262" s="349"/>
      <c r="W1262" s="42"/>
      <c r="X1262" s="42"/>
      <c r="Y1262" s="367"/>
      <c r="Z1262" s="196"/>
      <c r="AA1262" s="42"/>
      <c r="AB1262" s="42"/>
    </row>
    <row r="1263" spans="3:28">
      <c r="C1263" s="252"/>
      <c r="D1263" s="355">
        <v>44348</v>
      </c>
      <c r="E1263" s="422" t="s">
        <v>1811</v>
      </c>
      <c r="F1263" s="259">
        <v>6550</v>
      </c>
      <c r="G1263" s="234"/>
      <c r="H1263" s="252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252"/>
      <c r="T1263" s="252"/>
      <c r="U1263" s="252"/>
      <c r="V1263" s="252"/>
      <c r="W1263" s="196"/>
      <c r="X1263" s="196"/>
      <c r="Y1263" s="371"/>
      <c r="Z1263" s="196"/>
      <c r="AA1263" s="196"/>
      <c r="AB1263" s="196"/>
    </row>
    <row r="1264" spans="3:28">
      <c r="C1264" s="252"/>
      <c r="D1264" s="355">
        <v>44348</v>
      </c>
      <c r="E1264" s="422" t="s">
        <v>1863</v>
      </c>
      <c r="F1264" s="259"/>
      <c r="G1264" s="234">
        <v>6010</v>
      </c>
      <c r="H1264" s="252"/>
      <c r="I1264" s="252"/>
      <c r="J1264" s="252">
        <v>6010</v>
      </c>
      <c r="K1264" s="252"/>
      <c r="L1264" s="252"/>
      <c r="M1264" s="252"/>
      <c r="N1264" s="252"/>
      <c r="O1264" s="252"/>
      <c r="P1264" s="252"/>
      <c r="Q1264" s="252"/>
      <c r="R1264" s="252"/>
      <c r="S1264" s="252"/>
      <c r="T1264" s="252"/>
      <c r="U1264" s="252"/>
      <c r="V1264" s="252"/>
      <c r="W1264" s="196"/>
      <c r="X1264" s="196"/>
      <c r="Y1264" s="371"/>
      <c r="Z1264" s="196"/>
      <c r="AA1264" s="196"/>
      <c r="AB1264" s="196"/>
    </row>
    <row r="1265" spans="3:28">
      <c r="C1265" s="252"/>
      <c r="D1265" s="355">
        <v>44348</v>
      </c>
      <c r="E1265" s="422" t="s">
        <v>1517</v>
      </c>
      <c r="F1265" s="259"/>
      <c r="G1265" s="234">
        <v>540</v>
      </c>
      <c r="H1265" s="252"/>
      <c r="I1265" s="252"/>
      <c r="J1265" s="252"/>
      <c r="K1265" s="252"/>
      <c r="L1265" s="252"/>
      <c r="M1265" s="252"/>
      <c r="N1265" s="252"/>
      <c r="O1265" s="252"/>
      <c r="P1265" s="365"/>
      <c r="Q1265" s="252"/>
      <c r="R1265" s="252"/>
      <c r="S1265" s="252"/>
      <c r="T1265" s="349"/>
      <c r="U1265" s="252"/>
      <c r="V1265" s="349"/>
      <c r="W1265" s="42"/>
      <c r="X1265" s="42"/>
      <c r="Y1265" s="367"/>
      <c r="Z1265" s="196"/>
      <c r="AA1265" s="42"/>
      <c r="AB1265" s="42"/>
    </row>
    <row r="1266" spans="3:28">
      <c r="C1266" s="252"/>
      <c r="D1266" s="355">
        <v>44348</v>
      </c>
      <c r="E1266" s="422" t="s">
        <v>495</v>
      </c>
      <c r="F1266" s="259">
        <v>1747.18</v>
      </c>
      <c r="G1266" s="234"/>
      <c r="H1266" s="252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252"/>
      <c r="T1266" s="252"/>
      <c r="U1266" s="252"/>
      <c r="V1266" s="252"/>
      <c r="W1266" s="196"/>
      <c r="X1266" s="196"/>
      <c r="Y1266" s="371"/>
      <c r="Z1266" s="196"/>
      <c r="AA1266" s="196"/>
      <c r="AB1266" s="196"/>
    </row>
    <row r="1267" spans="3:28">
      <c r="C1267" s="252">
        <v>8</v>
      </c>
      <c r="D1267" s="355">
        <v>44348</v>
      </c>
      <c r="E1267" s="422" t="s">
        <v>2421</v>
      </c>
      <c r="F1267" s="259"/>
      <c r="G1267" s="234">
        <v>1547.04</v>
      </c>
      <c r="H1267" s="252"/>
      <c r="I1267" s="252"/>
      <c r="J1267" s="252"/>
      <c r="K1267" s="252"/>
      <c r="L1267" s="252">
        <v>1547.04</v>
      </c>
      <c r="M1267" s="252"/>
      <c r="N1267" s="252"/>
      <c r="O1267" s="252"/>
      <c r="P1267" s="252"/>
      <c r="Q1267" s="252"/>
      <c r="R1267" s="252"/>
      <c r="S1267" s="252"/>
      <c r="T1267" s="252"/>
      <c r="U1267" s="252"/>
      <c r="V1267" s="252"/>
      <c r="W1267" s="196"/>
      <c r="X1267" s="196"/>
      <c r="Y1267" s="371"/>
      <c r="Z1267" s="196"/>
      <c r="AA1267" s="196"/>
      <c r="AB1267" s="196"/>
    </row>
    <row r="1268" spans="3:28">
      <c r="C1268" s="252"/>
      <c r="D1268" s="355">
        <v>44348</v>
      </c>
      <c r="E1268" s="422" t="s">
        <v>1833</v>
      </c>
      <c r="F1268" s="259"/>
      <c r="G1268" s="234">
        <v>199.14</v>
      </c>
      <c r="H1268" s="252"/>
      <c r="I1268" s="252"/>
      <c r="J1268" s="252"/>
      <c r="K1268" s="252">
        <v>199.14</v>
      </c>
      <c r="L1268" s="252"/>
      <c r="M1268" s="252"/>
      <c r="N1268" s="252"/>
      <c r="O1268" s="252"/>
      <c r="P1268" s="252"/>
      <c r="Q1268" s="252"/>
      <c r="R1268" s="252"/>
      <c r="S1268" s="252"/>
      <c r="T1268" s="252"/>
      <c r="U1268" s="252"/>
      <c r="V1268" s="252"/>
      <c r="W1268" s="196"/>
      <c r="X1268" s="196"/>
      <c r="Y1268" s="371"/>
      <c r="Z1268" s="196"/>
      <c r="AA1268" s="196"/>
      <c r="AB1268" s="196"/>
    </row>
    <row r="1269" spans="3:28">
      <c r="C1269" s="252"/>
      <c r="D1269" s="355">
        <v>44348</v>
      </c>
      <c r="E1269" s="422" t="s">
        <v>1494</v>
      </c>
      <c r="F1269" s="259"/>
      <c r="G1269" s="234">
        <v>1</v>
      </c>
      <c r="H1269" s="252"/>
      <c r="I1269" s="252"/>
      <c r="J1269" s="252"/>
      <c r="K1269" s="252"/>
      <c r="L1269" s="252"/>
      <c r="M1269" s="252"/>
      <c r="N1269" s="252"/>
      <c r="O1269" s="252"/>
      <c r="P1269" s="252"/>
      <c r="Q1269" s="252"/>
      <c r="R1269" s="252"/>
      <c r="S1269" s="252"/>
      <c r="T1269" s="252"/>
      <c r="U1269" s="252">
        <v>1</v>
      </c>
      <c r="V1269" s="252"/>
      <c r="W1269" s="196"/>
      <c r="X1269" s="196"/>
      <c r="Y1269" s="371"/>
      <c r="Z1269" s="196"/>
      <c r="AA1269" s="196"/>
      <c r="AB1269" s="196"/>
    </row>
    <row r="1270" spans="3:28">
      <c r="C1270" s="252"/>
      <c r="D1270" s="355">
        <v>44348</v>
      </c>
      <c r="E1270" s="422" t="s">
        <v>1864</v>
      </c>
      <c r="F1270" s="259">
        <v>1960</v>
      </c>
      <c r="G1270" s="234"/>
      <c r="H1270" s="252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252"/>
      <c r="T1270" s="252"/>
      <c r="U1270" s="252"/>
      <c r="V1270" s="252"/>
      <c r="W1270" s="196"/>
      <c r="X1270" s="196"/>
      <c r="Y1270" s="371"/>
      <c r="Z1270" s="196"/>
      <c r="AA1270" s="196"/>
      <c r="AB1270" s="196"/>
    </row>
    <row r="1271" spans="3:28">
      <c r="C1271" s="252"/>
      <c r="D1271" s="355">
        <v>44348</v>
      </c>
      <c r="E1271" s="422" t="s">
        <v>673</v>
      </c>
      <c r="F1271" s="259"/>
      <c r="G1271" s="259">
        <v>1747.18</v>
      </c>
      <c r="H1271" s="252"/>
      <c r="I1271" s="252"/>
      <c r="J1271" s="252"/>
      <c r="K1271" s="252"/>
      <c r="L1271" s="252"/>
      <c r="M1271" s="252"/>
      <c r="N1271" s="252"/>
      <c r="O1271" s="252"/>
      <c r="P1271" s="365"/>
      <c r="Q1271" s="252"/>
      <c r="R1271" s="252"/>
      <c r="S1271" s="252"/>
      <c r="T1271" s="349"/>
      <c r="U1271" s="252"/>
      <c r="V1271" s="349"/>
      <c r="W1271" s="42"/>
      <c r="X1271" s="42"/>
      <c r="Y1271" s="367"/>
      <c r="Z1271" s="196"/>
      <c r="AA1271" s="42"/>
      <c r="AB1271" s="42"/>
    </row>
    <row r="1272" spans="3:28">
      <c r="C1272" s="252"/>
      <c r="D1272" s="355">
        <v>44348</v>
      </c>
      <c r="E1272" s="422" t="s">
        <v>1865</v>
      </c>
      <c r="F1272" s="259"/>
      <c r="G1272" s="234">
        <v>212.82</v>
      </c>
      <c r="H1272" s="252"/>
      <c r="I1272" s="252"/>
      <c r="J1272" s="252"/>
      <c r="K1272" s="252"/>
      <c r="L1272" s="252"/>
      <c r="M1272" s="252"/>
      <c r="N1272" s="252"/>
      <c r="O1272" s="252"/>
      <c r="P1272" s="365"/>
      <c r="Q1272" s="252"/>
      <c r="R1272" s="252"/>
      <c r="S1272" s="252"/>
      <c r="T1272" s="349"/>
      <c r="U1272" s="252"/>
      <c r="V1272" s="349"/>
      <c r="W1272" s="42"/>
      <c r="X1272" s="42"/>
      <c r="Y1272" s="367"/>
      <c r="Z1272" s="196"/>
      <c r="AA1272" s="42"/>
      <c r="AB1272" s="42"/>
    </row>
    <row r="1273" spans="3:28">
      <c r="C1273" s="252"/>
      <c r="D1273" s="355">
        <v>44348</v>
      </c>
      <c r="E1273" s="422" t="s">
        <v>495</v>
      </c>
      <c r="F1273" s="259">
        <v>822.66</v>
      </c>
      <c r="G1273" s="234"/>
      <c r="H1273" s="252"/>
      <c r="I1273" s="252"/>
      <c r="J1273" s="252"/>
      <c r="K1273" s="252"/>
      <c r="L1273" s="252"/>
      <c r="M1273" s="252"/>
      <c r="N1273" s="252"/>
      <c r="O1273" s="252"/>
      <c r="P1273" s="365"/>
      <c r="Q1273" s="252"/>
      <c r="R1273" s="252"/>
      <c r="S1273" s="252"/>
      <c r="T1273" s="349"/>
      <c r="U1273" s="252"/>
      <c r="V1273" s="349"/>
      <c r="W1273" s="42"/>
      <c r="X1273" s="42"/>
      <c r="Y1273" s="367"/>
      <c r="Z1273" s="196"/>
      <c r="AA1273" s="42"/>
      <c r="AB1273" s="42"/>
    </row>
    <row r="1274" spans="3:28">
      <c r="C1274" s="252"/>
      <c r="D1274" s="355">
        <v>44348</v>
      </c>
      <c r="E1274" s="422" t="s">
        <v>2237</v>
      </c>
      <c r="F1274" s="259"/>
      <c r="G1274" s="234">
        <v>300</v>
      </c>
      <c r="H1274" s="252"/>
      <c r="I1274" s="252"/>
      <c r="J1274" s="252"/>
      <c r="K1274" s="252">
        <v>300</v>
      </c>
      <c r="L1274" s="252"/>
      <c r="M1274" s="252"/>
      <c r="N1274" s="252"/>
      <c r="O1274" s="252"/>
      <c r="P1274" s="391"/>
      <c r="Q1274" s="252"/>
      <c r="R1274" s="252"/>
      <c r="S1274" s="252"/>
      <c r="T1274" s="391"/>
      <c r="U1274" s="252"/>
      <c r="V1274" s="391"/>
      <c r="W1274" s="42"/>
      <c r="X1274" s="42"/>
      <c r="Y1274" s="367"/>
      <c r="Z1274" s="196"/>
      <c r="AA1274" s="42"/>
      <c r="AB1274" s="42"/>
    </row>
    <row r="1275" spans="3:28">
      <c r="C1275" s="252">
        <v>4</v>
      </c>
      <c r="D1275" s="355">
        <v>44348</v>
      </c>
      <c r="E1275" s="422" t="s">
        <v>2233</v>
      </c>
      <c r="F1275" s="259"/>
      <c r="G1275" s="234">
        <v>521.66</v>
      </c>
      <c r="H1275" s="252"/>
      <c r="I1275" s="252"/>
      <c r="J1275" s="252"/>
      <c r="K1275" s="252">
        <v>521.66</v>
      </c>
      <c r="L1275" s="252"/>
      <c r="M1275" s="252"/>
      <c r="N1275" s="252"/>
      <c r="O1275" s="252"/>
      <c r="P1275" s="365"/>
      <c r="Q1275" s="252"/>
      <c r="R1275" s="252"/>
      <c r="S1275" s="252"/>
      <c r="T1275" s="349"/>
      <c r="U1275" s="252"/>
      <c r="V1275" s="349"/>
      <c r="W1275" s="42"/>
      <c r="X1275" s="42"/>
      <c r="Y1275" s="367"/>
      <c r="Z1275" s="196"/>
      <c r="AA1275" s="42"/>
      <c r="AB1275" s="42"/>
    </row>
    <row r="1276" spans="3:28">
      <c r="C1276" s="252"/>
      <c r="D1276" s="355">
        <v>44348</v>
      </c>
      <c r="E1276" s="422" t="s">
        <v>1797</v>
      </c>
      <c r="F1276" s="259"/>
      <c r="G1276" s="234">
        <v>1</v>
      </c>
      <c r="H1276" s="252"/>
      <c r="I1276" s="252"/>
      <c r="J1276" s="252"/>
      <c r="K1276" s="252"/>
      <c r="L1276" s="252"/>
      <c r="M1276" s="252"/>
      <c r="N1276" s="252"/>
      <c r="O1276" s="252"/>
      <c r="P1276" s="365"/>
      <c r="Q1276" s="252"/>
      <c r="R1276" s="252"/>
      <c r="S1276" s="252"/>
      <c r="T1276" s="349"/>
      <c r="U1276" s="252">
        <v>1</v>
      </c>
      <c r="V1276" s="349"/>
      <c r="W1276" s="42"/>
      <c r="X1276" s="42"/>
      <c r="Y1276" s="367"/>
      <c r="Z1276" s="196"/>
      <c r="AA1276" s="42"/>
      <c r="AB1276" s="42"/>
    </row>
    <row r="1277" spans="3:28">
      <c r="C1277" s="252"/>
      <c r="D1277" s="355">
        <v>44348</v>
      </c>
      <c r="E1277" s="422" t="s">
        <v>1866</v>
      </c>
      <c r="F1277" s="259">
        <v>900</v>
      </c>
      <c r="G1277" s="234"/>
      <c r="H1277" s="252"/>
      <c r="I1277" s="252"/>
      <c r="J1277" s="252"/>
      <c r="K1277" s="252"/>
      <c r="L1277" s="252"/>
      <c r="M1277" s="252"/>
      <c r="N1277" s="252"/>
      <c r="O1277" s="252"/>
      <c r="P1277" s="365"/>
      <c r="Q1277" s="252"/>
      <c r="R1277" s="252"/>
      <c r="S1277" s="252"/>
      <c r="T1277" s="349"/>
      <c r="U1277" s="252"/>
      <c r="V1277" s="349"/>
      <c r="W1277" s="42"/>
      <c r="X1277" s="42"/>
      <c r="Y1277" s="367"/>
      <c r="Z1277" s="196"/>
      <c r="AA1277" s="42"/>
      <c r="AB1277" s="42"/>
    </row>
    <row r="1278" spans="3:28">
      <c r="C1278" s="252"/>
      <c r="D1278" s="355">
        <v>44348</v>
      </c>
      <c r="E1278" s="422" t="s">
        <v>673</v>
      </c>
      <c r="F1278" s="259"/>
      <c r="G1278" s="234">
        <v>822.66</v>
      </c>
      <c r="H1278" s="252"/>
      <c r="I1278" s="252"/>
      <c r="J1278" s="252"/>
      <c r="K1278" s="252"/>
      <c r="L1278" s="252"/>
      <c r="M1278" s="252"/>
      <c r="N1278" s="252"/>
      <c r="O1278" s="252"/>
      <c r="P1278" s="365"/>
      <c r="Q1278" s="252"/>
      <c r="R1278" s="252"/>
      <c r="S1278" s="252"/>
      <c r="T1278" s="349"/>
      <c r="U1278" s="252"/>
      <c r="V1278" s="349"/>
      <c r="W1278" s="42"/>
      <c r="X1278" s="42"/>
      <c r="Y1278" s="367"/>
      <c r="Z1278" s="196"/>
      <c r="AA1278" s="42"/>
      <c r="AB1278" s="42"/>
    </row>
    <row r="1279" spans="3:28">
      <c r="C1279" s="252"/>
      <c r="D1279" s="355">
        <v>44348</v>
      </c>
      <c r="E1279" s="422" t="s">
        <v>1867</v>
      </c>
      <c r="F1279" s="259"/>
      <c r="G1279" s="234">
        <v>77.34</v>
      </c>
      <c r="H1279" s="252"/>
      <c r="I1279" s="252"/>
      <c r="J1279" s="252"/>
      <c r="K1279" s="252"/>
      <c r="L1279" s="252"/>
      <c r="M1279" s="252"/>
      <c r="N1279" s="252"/>
      <c r="O1279" s="252"/>
      <c r="P1279" s="365"/>
      <c r="Q1279" s="252"/>
      <c r="R1279" s="252"/>
      <c r="S1279" s="252"/>
      <c r="T1279" s="349"/>
      <c r="U1279" s="252"/>
      <c r="V1279" s="349"/>
      <c r="W1279" s="42"/>
      <c r="X1279" s="42"/>
      <c r="Y1279" s="367"/>
      <c r="Z1279" s="196"/>
      <c r="AA1279" s="42"/>
      <c r="AB1279" s="42"/>
    </row>
    <row r="1280" spans="3:28">
      <c r="C1280" s="127"/>
      <c r="D1280" s="380">
        <v>44384</v>
      </c>
      <c r="E1280" s="430" t="s">
        <v>495</v>
      </c>
      <c r="F1280" s="361">
        <v>435.92</v>
      </c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7"/>
      <c r="V1280" s="127"/>
      <c r="W1280" s="128"/>
      <c r="X1280" s="128"/>
      <c r="Y1280" s="381"/>
      <c r="Z1280" s="128"/>
      <c r="AA1280" s="128"/>
      <c r="AB1280" s="128"/>
    </row>
    <row r="1281" spans="3:28">
      <c r="C1281" s="127"/>
      <c r="D1281" s="380">
        <v>44384</v>
      </c>
      <c r="E1281" s="430" t="s">
        <v>1870</v>
      </c>
      <c r="F1281" s="361"/>
      <c r="G1281" s="127">
        <v>84.01</v>
      </c>
      <c r="H1281" s="127"/>
      <c r="I1281" s="127"/>
      <c r="J1281" s="127"/>
      <c r="K1281" s="127">
        <v>84.01</v>
      </c>
      <c r="L1281" s="127"/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/>
      <c r="W1281" s="128"/>
      <c r="X1281" s="128"/>
      <c r="Y1281" s="381"/>
      <c r="Z1281" s="128"/>
      <c r="AA1281" s="128"/>
      <c r="AB1281" s="128"/>
    </row>
    <row r="1282" spans="3:28">
      <c r="C1282" s="127"/>
      <c r="D1282" s="380">
        <v>44384</v>
      </c>
      <c r="E1282" s="430" t="s">
        <v>1871</v>
      </c>
      <c r="F1282" s="361"/>
      <c r="G1282" s="127">
        <v>113.45</v>
      </c>
      <c r="H1282" s="127"/>
      <c r="I1282" s="127"/>
      <c r="J1282" s="127"/>
      <c r="K1282" s="127">
        <v>113.45</v>
      </c>
      <c r="L1282" s="127"/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8"/>
      <c r="X1282" s="128"/>
      <c r="Y1282" s="381"/>
      <c r="Z1282" s="128"/>
      <c r="AA1282" s="128"/>
      <c r="AB1282" s="128"/>
    </row>
    <row r="1283" spans="3:28">
      <c r="C1283" s="127"/>
      <c r="D1283" s="380">
        <v>44384</v>
      </c>
      <c r="E1283" s="430" t="s">
        <v>1872</v>
      </c>
      <c r="F1283" s="361"/>
      <c r="G1283" s="127">
        <v>124.96</v>
      </c>
      <c r="H1283" s="127"/>
      <c r="I1283" s="127"/>
      <c r="J1283" s="127"/>
      <c r="K1283" s="127">
        <v>124.96</v>
      </c>
      <c r="L1283" s="127"/>
      <c r="M1283" s="127"/>
      <c r="N1283" s="127"/>
      <c r="O1283" s="127"/>
      <c r="P1283" s="127"/>
      <c r="Q1283" s="127"/>
      <c r="R1283" s="127"/>
      <c r="S1283" s="127"/>
      <c r="T1283" s="127"/>
      <c r="U1283" s="127"/>
      <c r="V1283" s="127"/>
      <c r="W1283" s="128"/>
      <c r="X1283" s="128"/>
      <c r="Y1283" s="381"/>
      <c r="Z1283" s="128"/>
      <c r="AA1283" s="128"/>
      <c r="AB1283" s="128"/>
    </row>
    <row r="1284" spans="3:28">
      <c r="C1284" s="127"/>
      <c r="D1284" s="380">
        <v>44384</v>
      </c>
      <c r="E1284" s="430" t="s">
        <v>1797</v>
      </c>
      <c r="F1284" s="361"/>
      <c r="G1284" s="127">
        <v>1</v>
      </c>
      <c r="H1284" s="127"/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>
        <v>1</v>
      </c>
      <c r="V1284" s="127"/>
      <c r="W1284" s="128"/>
      <c r="X1284" s="128"/>
      <c r="Y1284" s="381"/>
      <c r="Z1284" s="128"/>
      <c r="AA1284" s="128"/>
      <c r="AB1284" s="128"/>
    </row>
    <row r="1285" spans="3:28">
      <c r="C1285" s="127"/>
      <c r="D1285" s="380">
        <v>44384</v>
      </c>
      <c r="E1285" s="430" t="s">
        <v>1873</v>
      </c>
      <c r="F1285" s="361"/>
      <c r="G1285" s="127">
        <v>112.5</v>
      </c>
      <c r="H1285" s="127"/>
      <c r="I1285" s="127"/>
      <c r="J1285" s="127"/>
      <c r="K1285" s="127"/>
      <c r="L1285" s="127">
        <v>112.5</v>
      </c>
      <c r="M1285" s="127"/>
      <c r="N1285" s="127"/>
      <c r="O1285" s="127"/>
      <c r="P1285" s="127"/>
      <c r="Q1285" s="127"/>
      <c r="R1285" s="127"/>
      <c r="S1285" s="127"/>
      <c r="T1285" s="127"/>
      <c r="U1285" s="127"/>
      <c r="V1285" s="127"/>
      <c r="W1285" s="128"/>
      <c r="X1285" s="128"/>
      <c r="Y1285" s="381"/>
      <c r="Z1285" s="128"/>
      <c r="AA1285" s="128"/>
      <c r="AB1285" s="128"/>
    </row>
    <row r="1286" spans="3:28">
      <c r="C1286" s="127"/>
      <c r="D1286" s="380">
        <v>44384</v>
      </c>
      <c r="E1286" s="430" t="s">
        <v>1567</v>
      </c>
      <c r="F1286" s="361">
        <v>600</v>
      </c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7"/>
      <c r="V1286" s="127"/>
      <c r="W1286" s="128"/>
      <c r="X1286" s="128"/>
      <c r="Y1286" s="381"/>
      <c r="Z1286" s="128"/>
      <c r="AA1286" s="128"/>
      <c r="AB1286" s="128"/>
    </row>
    <row r="1287" spans="3:28">
      <c r="C1287" s="127"/>
      <c r="D1287" s="380">
        <v>44384</v>
      </c>
      <c r="E1287" s="430" t="s">
        <v>673</v>
      </c>
      <c r="F1287" s="361"/>
      <c r="G1287" s="361">
        <v>435.92</v>
      </c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7"/>
      <c r="V1287" s="127"/>
      <c r="W1287" s="128"/>
      <c r="X1287" s="128"/>
      <c r="Y1287" s="381"/>
      <c r="Z1287" s="128"/>
      <c r="AA1287" s="128"/>
      <c r="AB1287" s="128"/>
    </row>
    <row r="1288" spans="3:28">
      <c r="C1288" s="127"/>
      <c r="D1288" s="380">
        <v>44384</v>
      </c>
      <c r="E1288" s="430" t="s">
        <v>1568</v>
      </c>
      <c r="F1288" s="361"/>
      <c r="G1288" s="127">
        <v>164.08</v>
      </c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8"/>
      <c r="X1288" s="128"/>
      <c r="Y1288" s="381"/>
      <c r="Z1288" s="128"/>
      <c r="AA1288" s="128"/>
      <c r="AB1288" s="128"/>
    </row>
    <row r="1289" spans="3:28">
      <c r="C1289" s="127"/>
      <c r="D1289" s="380">
        <v>44384</v>
      </c>
      <c r="E1289" s="430" t="s">
        <v>495</v>
      </c>
      <c r="F1289" s="361">
        <v>958.66</v>
      </c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8"/>
      <c r="X1289" s="128"/>
      <c r="Y1289" s="381"/>
      <c r="Z1289" s="128"/>
      <c r="AA1289" s="128"/>
      <c r="AB1289" s="128"/>
    </row>
    <row r="1290" spans="3:28">
      <c r="C1290" s="127"/>
      <c r="D1290" s="380">
        <v>44384</v>
      </c>
      <c r="E1290" s="430" t="s">
        <v>669</v>
      </c>
      <c r="F1290" s="361">
        <v>98</v>
      </c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8"/>
      <c r="X1290" s="128"/>
      <c r="Y1290" s="381"/>
      <c r="Z1290" s="128"/>
      <c r="AA1290" s="128"/>
      <c r="AB1290" s="128"/>
    </row>
    <row r="1291" spans="3:28">
      <c r="C1291" s="127">
        <v>4</v>
      </c>
      <c r="D1291" s="464">
        <v>44384</v>
      </c>
      <c r="E1291" s="427" t="s">
        <v>2424</v>
      </c>
      <c r="F1291" s="361"/>
      <c r="G1291" s="127">
        <v>440</v>
      </c>
      <c r="H1291" s="127"/>
      <c r="I1291" s="127"/>
      <c r="J1291" s="127"/>
      <c r="K1291" s="127"/>
      <c r="L1291" s="127"/>
      <c r="M1291" s="127"/>
      <c r="N1291" s="127"/>
      <c r="O1291" s="127">
        <v>440</v>
      </c>
      <c r="P1291" s="127"/>
      <c r="Q1291" s="127"/>
      <c r="R1291" s="127"/>
      <c r="S1291" s="127"/>
      <c r="T1291" s="127"/>
      <c r="U1291" s="127"/>
      <c r="V1291" s="127"/>
      <c r="W1291" s="128"/>
      <c r="X1291" s="128"/>
      <c r="Y1291" s="381"/>
      <c r="Z1291" s="128"/>
      <c r="AA1291" s="128"/>
      <c r="AB1291" s="128"/>
    </row>
    <row r="1292" spans="3:28">
      <c r="C1292" s="127"/>
      <c r="D1292" s="380">
        <v>44384</v>
      </c>
      <c r="E1292" s="430" t="s">
        <v>1851</v>
      </c>
      <c r="F1292" s="361"/>
      <c r="G1292" s="127">
        <v>62</v>
      </c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>
        <v>62</v>
      </c>
      <c r="S1292" s="127"/>
      <c r="T1292" s="127"/>
      <c r="U1292" s="127"/>
      <c r="V1292" s="127"/>
      <c r="W1292" s="128"/>
      <c r="X1292" s="128"/>
      <c r="Y1292" s="381"/>
      <c r="Z1292" s="128"/>
      <c r="AA1292" s="128"/>
      <c r="AB1292" s="128"/>
    </row>
    <row r="1293" spans="3:28">
      <c r="C1293" s="127"/>
      <c r="D1293" s="380">
        <v>44384</v>
      </c>
      <c r="E1293" s="430" t="s">
        <v>1874</v>
      </c>
      <c r="F1293" s="361"/>
      <c r="G1293" s="127">
        <v>99.26</v>
      </c>
      <c r="H1293" s="127"/>
      <c r="I1293" s="127"/>
      <c r="J1293" s="127"/>
      <c r="K1293" s="127">
        <v>99.26</v>
      </c>
      <c r="L1293" s="127"/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8"/>
      <c r="X1293" s="128"/>
      <c r="Y1293" s="381"/>
      <c r="Z1293" s="128"/>
      <c r="AA1293" s="128"/>
      <c r="AB1293" s="128"/>
    </row>
    <row r="1294" spans="3:28">
      <c r="C1294" s="127"/>
      <c r="D1294" s="380">
        <v>44384</v>
      </c>
      <c r="E1294" s="430" t="s">
        <v>1797</v>
      </c>
      <c r="F1294" s="361"/>
      <c r="G1294" s="127">
        <v>1</v>
      </c>
      <c r="H1294" s="127"/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>
        <v>1</v>
      </c>
      <c r="V1294" s="127"/>
      <c r="W1294" s="128"/>
      <c r="X1294" s="128"/>
      <c r="Y1294" s="381"/>
      <c r="Z1294" s="128"/>
      <c r="AA1294" s="128"/>
      <c r="AB1294" s="128"/>
    </row>
    <row r="1295" spans="3:28">
      <c r="C1295" s="127">
        <v>3</v>
      </c>
      <c r="D1295" s="380">
        <v>44384</v>
      </c>
      <c r="E1295" s="430" t="s">
        <v>1875</v>
      </c>
      <c r="F1295" s="361"/>
      <c r="G1295" s="127">
        <v>419.4</v>
      </c>
      <c r="H1295" s="127"/>
      <c r="I1295" s="127"/>
      <c r="J1295" s="127">
        <v>419.4</v>
      </c>
      <c r="K1295" s="127"/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8"/>
      <c r="X1295" s="128"/>
      <c r="Y1295" s="381"/>
      <c r="Z1295" s="128"/>
      <c r="AA1295" s="128"/>
      <c r="AB1295" s="128"/>
    </row>
    <row r="1296" spans="3:28">
      <c r="C1296" s="127">
        <v>4.5</v>
      </c>
      <c r="D1296" s="380">
        <v>44384</v>
      </c>
      <c r="E1296" s="430" t="s">
        <v>1876</v>
      </c>
      <c r="F1296" s="361"/>
      <c r="G1296" s="127">
        <v>35</v>
      </c>
      <c r="H1296" s="127"/>
      <c r="I1296" s="127"/>
      <c r="J1296" s="127"/>
      <c r="K1296" s="127">
        <v>35</v>
      </c>
      <c r="L1296" s="127"/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8"/>
      <c r="X1296" s="128"/>
      <c r="Y1296" s="381"/>
      <c r="Z1296" s="128"/>
      <c r="AA1296" s="128"/>
      <c r="AB1296" s="128"/>
    </row>
    <row r="1297" spans="3:28">
      <c r="C1297" s="127"/>
      <c r="D1297" s="380">
        <v>44384</v>
      </c>
      <c r="E1297" s="430" t="s">
        <v>1591</v>
      </c>
      <c r="F1297" s="361">
        <v>1200</v>
      </c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8"/>
      <c r="X1297" s="128"/>
      <c r="Y1297" s="381"/>
      <c r="Z1297" s="128"/>
      <c r="AA1297" s="128"/>
      <c r="AB1297" s="128"/>
    </row>
    <row r="1298" spans="3:28">
      <c r="C1298" s="127"/>
      <c r="D1298" s="380">
        <v>44384</v>
      </c>
      <c r="E1298" s="430" t="s">
        <v>673</v>
      </c>
      <c r="F1298" s="361"/>
      <c r="G1298" s="361">
        <v>958.66</v>
      </c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8"/>
      <c r="X1298" s="128"/>
      <c r="Y1298" s="381"/>
      <c r="Z1298" s="128"/>
      <c r="AA1298" s="128"/>
      <c r="AB1298" s="128"/>
    </row>
    <row r="1299" spans="3:28">
      <c r="C1299" s="127"/>
      <c r="D1299" s="380">
        <v>44384</v>
      </c>
      <c r="E1299" s="430" t="s">
        <v>674</v>
      </c>
      <c r="F1299" s="361"/>
      <c r="G1299" s="361">
        <v>98</v>
      </c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7"/>
      <c r="V1299" s="127"/>
      <c r="W1299" s="128"/>
      <c r="X1299" s="128"/>
      <c r="Y1299" s="381"/>
      <c r="Z1299" s="128"/>
      <c r="AA1299" s="128"/>
      <c r="AB1299" s="128"/>
    </row>
    <row r="1300" spans="3:28">
      <c r="C1300" s="127"/>
      <c r="D1300" s="380">
        <v>44384</v>
      </c>
      <c r="E1300" s="430" t="s">
        <v>1592</v>
      </c>
      <c r="F1300" s="361"/>
      <c r="G1300" s="127">
        <v>143.34</v>
      </c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8"/>
      <c r="X1300" s="128"/>
      <c r="Y1300" s="381"/>
      <c r="Z1300" s="128"/>
      <c r="AA1300" s="128"/>
      <c r="AB1300" s="128"/>
    </row>
    <row r="1301" spans="3:28">
      <c r="C1301" s="127"/>
      <c r="D1301" s="380">
        <v>44384</v>
      </c>
      <c r="E1301" s="430" t="s">
        <v>495</v>
      </c>
      <c r="F1301" s="361">
        <v>1684.15</v>
      </c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8"/>
      <c r="X1301" s="128"/>
      <c r="Y1301" s="381"/>
      <c r="Z1301" s="128"/>
      <c r="AA1301" s="128"/>
      <c r="AB1301" s="128"/>
    </row>
    <row r="1302" spans="3:28">
      <c r="C1302" s="127"/>
      <c r="D1302" s="380">
        <v>44384</v>
      </c>
      <c r="E1302" s="430" t="s">
        <v>669</v>
      </c>
      <c r="F1302" s="361">
        <v>75</v>
      </c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8"/>
      <c r="X1302" s="128"/>
      <c r="Y1302" s="381"/>
      <c r="Z1302" s="128"/>
      <c r="AA1302" s="128"/>
      <c r="AB1302" s="128"/>
    </row>
    <row r="1303" spans="3:28">
      <c r="C1303" s="127">
        <v>10</v>
      </c>
      <c r="D1303" s="380">
        <v>44384</v>
      </c>
      <c r="E1303" s="430" t="s">
        <v>1877</v>
      </c>
      <c r="F1303" s="361"/>
      <c r="G1303" s="127">
        <v>1051</v>
      </c>
      <c r="H1303" s="127"/>
      <c r="I1303" s="127"/>
      <c r="J1303" s="127"/>
      <c r="K1303" s="127"/>
      <c r="L1303" s="127"/>
      <c r="M1303" s="127"/>
      <c r="N1303" s="127"/>
      <c r="O1303" s="127">
        <v>1051</v>
      </c>
      <c r="P1303" s="127"/>
      <c r="Q1303" s="127"/>
      <c r="R1303" s="127"/>
      <c r="S1303" s="127"/>
      <c r="T1303" s="127"/>
      <c r="U1303" s="127"/>
      <c r="V1303" s="127"/>
      <c r="W1303" s="128"/>
      <c r="X1303" s="128"/>
      <c r="Y1303" s="381"/>
      <c r="Z1303" s="128"/>
      <c r="AA1303" s="128"/>
      <c r="AB1303" s="128"/>
    </row>
    <row r="1304" spans="3:28">
      <c r="C1304" s="127"/>
      <c r="D1304" s="380">
        <v>44384</v>
      </c>
      <c r="E1304" s="430" t="s">
        <v>1851</v>
      </c>
      <c r="F1304" s="361"/>
      <c r="G1304" s="127">
        <v>75</v>
      </c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>
        <v>75</v>
      </c>
      <c r="S1304" s="127"/>
      <c r="T1304" s="127"/>
      <c r="U1304" s="127"/>
      <c r="V1304" s="127"/>
      <c r="W1304" s="128"/>
      <c r="X1304" s="128"/>
      <c r="Y1304" s="381"/>
      <c r="Z1304" s="128"/>
      <c r="AA1304" s="128"/>
      <c r="AB1304" s="128"/>
    </row>
    <row r="1305" spans="3:28">
      <c r="C1305" s="127"/>
      <c r="D1305" s="380">
        <v>44384</v>
      </c>
      <c r="E1305" s="430" t="s">
        <v>1833</v>
      </c>
      <c r="F1305" s="361"/>
      <c r="G1305" s="127">
        <v>222.3</v>
      </c>
      <c r="H1305" s="127"/>
      <c r="I1305" s="127"/>
      <c r="J1305" s="127"/>
      <c r="K1305" s="127">
        <v>222.3</v>
      </c>
      <c r="L1305" s="127"/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8"/>
      <c r="X1305" s="128"/>
      <c r="Y1305" s="381"/>
      <c r="Z1305" s="128"/>
      <c r="AA1305" s="128"/>
      <c r="AB1305" s="128"/>
    </row>
    <row r="1306" spans="3:28">
      <c r="C1306" s="127"/>
      <c r="D1306" s="380">
        <v>44384</v>
      </c>
      <c r="E1306" s="430" t="s">
        <v>1839</v>
      </c>
      <c r="F1306" s="361"/>
      <c r="G1306" s="127">
        <v>104.09</v>
      </c>
      <c r="H1306" s="127"/>
      <c r="I1306" s="127"/>
      <c r="J1306" s="127"/>
      <c r="K1306" s="127">
        <v>104.09</v>
      </c>
      <c r="L1306" s="127"/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8"/>
      <c r="X1306" s="128"/>
      <c r="Y1306" s="381"/>
      <c r="Z1306" s="128"/>
      <c r="AA1306" s="128"/>
      <c r="AB1306" s="128"/>
    </row>
    <row r="1307" spans="3:28">
      <c r="C1307" s="127"/>
      <c r="D1307" s="380">
        <v>44384</v>
      </c>
      <c r="E1307" s="430" t="s">
        <v>1878</v>
      </c>
      <c r="F1307" s="361"/>
      <c r="G1307" s="127">
        <v>205.76</v>
      </c>
      <c r="H1307" s="127"/>
      <c r="I1307" s="127"/>
      <c r="J1307" s="127"/>
      <c r="K1307" s="127">
        <v>205.76</v>
      </c>
      <c r="L1307" s="127"/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8"/>
      <c r="X1307" s="128"/>
      <c r="Y1307" s="381"/>
      <c r="Z1307" s="128"/>
      <c r="AA1307" s="128"/>
      <c r="AB1307" s="128"/>
    </row>
    <row r="1308" spans="3:28">
      <c r="C1308" s="127"/>
      <c r="D1308" s="380">
        <v>44384</v>
      </c>
      <c r="E1308" s="430" t="s">
        <v>1879</v>
      </c>
      <c r="F1308" s="361"/>
      <c r="G1308" s="127">
        <v>100</v>
      </c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>
        <v>100</v>
      </c>
      <c r="S1308" s="127"/>
      <c r="T1308" s="127"/>
      <c r="U1308" s="127"/>
      <c r="V1308" s="127"/>
      <c r="W1308" s="128"/>
      <c r="X1308" s="128"/>
      <c r="Y1308" s="381"/>
      <c r="Z1308" s="128"/>
      <c r="AA1308" s="128"/>
      <c r="AB1308" s="128"/>
    </row>
    <row r="1309" spans="3:28">
      <c r="C1309" s="127"/>
      <c r="D1309" s="380">
        <v>44384</v>
      </c>
      <c r="E1309" s="430" t="s">
        <v>1797</v>
      </c>
      <c r="F1309" s="361"/>
      <c r="G1309" s="127">
        <v>1</v>
      </c>
      <c r="H1309" s="127"/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>
        <v>1</v>
      </c>
      <c r="V1309" s="127"/>
      <c r="W1309" s="128"/>
      <c r="X1309" s="128"/>
      <c r="Y1309" s="381"/>
      <c r="Z1309" s="128"/>
      <c r="AA1309" s="128"/>
      <c r="AB1309" s="128"/>
    </row>
    <row r="1310" spans="3:28">
      <c r="C1310" s="127"/>
      <c r="D1310" s="380">
        <v>44384</v>
      </c>
      <c r="E1310" s="430" t="s">
        <v>1880</v>
      </c>
      <c r="F1310" s="361">
        <v>2028</v>
      </c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8"/>
      <c r="X1310" s="128"/>
      <c r="Y1310" s="381"/>
      <c r="Z1310" s="128"/>
      <c r="AA1310" s="128"/>
      <c r="AB1310" s="128"/>
    </row>
    <row r="1311" spans="3:28">
      <c r="C1311" s="127"/>
      <c r="D1311" s="380">
        <v>44384</v>
      </c>
      <c r="E1311" s="430" t="s">
        <v>673</v>
      </c>
      <c r="F1311" s="361"/>
      <c r="G1311" s="361">
        <v>1684.15</v>
      </c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8"/>
      <c r="X1311" s="128"/>
      <c r="Y1311" s="381"/>
      <c r="Z1311" s="128"/>
      <c r="AA1311" s="128"/>
      <c r="AB1311" s="128"/>
    </row>
    <row r="1312" spans="3:28">
      <c r="C1312" s="127"/>
      <c r="D1312" s="380">
        <v>44384</v>
      </c>
      <c r="E1312" s="430" t="s">
        <v>674</v>
      </c>
      <c r="F1312" s="361"/>
      <c r="G1312" s="361">
        <v>75</v>
      </c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8"/>
      <c r="X1312" s="128"/>
      <c r="Y1312" s="381"/>
      <c r="Z1312" s="128"/>
      <c r="AA1312" s="128"/>
      <c r="AB1312" s="128"/>
    </row>
    <row r="1313" spans="3:28">
      <c r="C1313" s="127"/>
      <c r="D1313" s="380">
        <v>44385</v>
      </c>
      <c r="E1313" s="430" t="s">
        <v>1881</v>
      </c>
      <c r="F1313" s="361"/>
      <c r="G1313" s="127">
        <v>268.85000000000002</v>
      </c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7"/>
      <c r="V1313" s="127"/>
      <c r="W1313" s="128"/>
      <c r="X1313" s="128"/>
      <c r="Y1313" s="381"/>
      <c r="Z1313" s="128"/>
      <c r="AA1313" s="128"/>
      <c r="AB1313" s="128"/>
    </row>
    <row r="1314" spans="3:28">
      <c r="C1314" s="127"/>
      <c r="D1314" s="380">
        <v>44385</v>
      </c>
      <c r="E1314" s="430" t="s">
        <v>495</v>
      </c>
      <c r="F1314" s="361">
        <v>363.56</v>
      </c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7"/>
      <c r="V1314" s="127"/>
      <c r="W1314" s="128"/>
      <c r="X1314" s="128"/>
      <c r="Y1314" s="381"/>
      <c r="Z1314" s="128"/>
      <c r="AA1314" s="128"/>
      <c r="AB1314" s="128"/>
    </row>
    <row r="1315" spans="3:28">
      <c r="C1315" s="127"/>
      <c r="D1315" s="380">
        <v>44385</v>
      </c>
      <c r="E1315" s="430" t="s">
        <v>1882</v>
      </c>
      <c r="F1315" s="361"/>
      <c r="G1315" s="127">
        <v>362.56</v>
      </c>
      <c r="H1315" s="127"/>
      <c r="I1315" s="127"/>
      <c r="J1315" s="127"/>
      <c r="K1315" s="127">
        <v>362.56</v>
      </c>
      <c r="L1315" s="127"/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8"/>
      <c r="X1315" s="128"/>
      <c r="Y1315" s="381"/>
      <c r="Z1315" s="128"/>
      <c r="AA1315" s="128"/>
      <c r="AB1315" s="128"/>
    </row>
    <row r="1316" spans="3:28">
      <c r="C1316" s="127"/>
      <c r="D1316" s="380">
        <v>44385</v>
      </c>
      <c r="E1316" s="430" t="s">
        <v>1797</v>
      </c>
      <c r="F1316" s="361"/>
      <c r="G1316" s="127">
        <v>1</v>
      </c>
      <c r="H1316" s="127"/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>
        <v>1</v>
      </c>
      <c r="V1316" s="127"/>
      <c r="W1316" s="128"/>
      <c r="X1316" s="128"/>
      <c r="Y1316" s="381"/>
      <c r="Z1316" s="128"/>
      <c r="AA1316" s="128"/>
      <c r="AB1316" s="128"/>
    </row>
    <row r="1317" spans="3:28">
      <c r="C1317" s="127"/>
      <c r="D1317" s="380">
        <v>44385</v>
      </c>
      <c r="E1317" s="430" t="s">
        <v>1725</v>
      </c>
      <c r="F1317" s="361">
        <v>403</v>
      </c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8"/>
      <c r="X1317" s="128"/>
      <c r="Y1317" s="381"/>
      <c r="Z1317" s="128"/>
      <c r="AA1317" s="128"/>
      <c r="AB1317" s="128"/>
    </row>
    <row r="1318" spans="3:28">
      <c r="C1318" s="127"/>
      <c r="D1318" s="380">
        <v>44385</v>
      </c>
      <c r="E1318" s="430" t="s">
        <v>673</v>
      </c>
      <c r="F1318" s="361"/>
      <c r="G1318" s="127">
        <v>363.56</v>
      </c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8"/>
      <c r="X1318" s="128"/>
      <c r="Y1318" s="381"/>
      <c r="Z1318" s="128"/>
      <c r="AA1318" s="128"/>
      <c r="AB1318" s="128"/>
    </row>
    <row r="1319" spans="3:28">
      <c r="C1319" s="127"/>
      <c r="D1319" s="380">
        <v>44385</v>
      </c>
      <c r="E1319" s="430" t="s">
        <v>1883</v>
      </c>
      <c r="F1319" s="361"/>
      <c r="G1319" s="127">
        <v>39.44</v>
      </c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8"/>
      <c r="X1319" s="128"/>
      <c r="Y1319" s="381"/>
      <c r="Z1319" s="128"/>
      <c r="AA1319" s="128"/>
      <c r="AB1319" s="128"/>
    </row>
    <row r="1320" spans="3:28">
      <c r="C1320" s="127"/>
      <c r="D1320" s="380">
        <v>44387</v>
      </c>
      <c r="E1320" s="430" t="s">
        <v>495</v>
      </c>
      <c r="F1320" s="361">
        <v>908.09</v>
      </c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7"/>
      <c r="V1320" s="127"/>
      <c r="W1320" s="128"/>
      <c r="X1320" s="128"/>
      <c r="Y1320" s="381"/>
      <c r="Z1320" s="128"/>
      <c r="AA1320" s="128"/>
      <c r="AB1320" s="128"/>
    </row>
    <row r="1321" spans="3:28">
      <c r="C1321" s="127"/>
      <c r="D1321" s="380">
        <v>44387</v>
      </c>
      <c r="E1321" s="430" t="s">
        <v>669</v>
      </c>
      <c r="F1321" s="361">
        <v>40</v>
      </c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8"/>
      <c r="X1321" s="128"/>
      <c r="Y1321" s="381"/>
      <c r="Z1321" s="128"/>
      <c r="AA1321" s="128"/>
      <c r="AB1321" s="128"/>
    </row>
    <row r="1322" spans="3:28">
      <c r="C1322" s="127"/>
      <c r="D1322" s="380">
        <v>44387</v>
      </c>
      <c r="E1322" s="430" t="s">
        <v>1884</v>
      </c>
      <c r="F1322" s="361"/>
      <c r="G1322" s="127">
        <v>124.94</v>
      </c>
      <c r="H1322" s="127"/>
      <c r="I1322" s="127"/>
      <c r="J1322" s="127"/>
      <c r="K1322" s="127">
        <v>124.94</v>
      </c>
      <c r="L1322" s="127"/>
      <c r="M1322" s="127"/>
      <c r="N1322" s="127"/>
      <c r="O1322" s="127"/>
      <c r="P1322" s="127"/>
      <c r="Q1322" s="127"/>
      <c r="R1322" s="127"/>
      <c r="S1322" s="127"/>
      <c r="T1322" s="127"/>
      <c r="U1322" s="127"/>
      <c r="V1322" s="127"/>
      <c r="W1322" s="128"/>
      <c r="X1322" s="128"/>
      <c r="Y1322" s="381"/>
      <c r="Z1322" s="128"/>
      <c r="AA1322" s="128"/>
      <c r="AB1322" s="128"/>
    </row>
    <row r="1323" spans="3:28">
      <c r="C1323" s="127"/>
      <c r="D1323" s="380">
        <v>44387</v>
      </c>
      <c r="E1323" s="430" t="s">
        <v>1885</v>
      </c>
      <c r="F1323" s="361"/>
      <c r="G1323" s="127">
        <v>155.72</v>
      </c>
      <c r="H1323" s="127"/>
      <c r="I1323" s="127"/>
      <c r="J1323" s="127"/>
      <c r="K1323" s="127">
        <v>155.72</v>
      </c>
      <c r="L1323" s="127"/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8"/>
      <c r="X1323" s="128"/>
      <c r="Y1323" s="381"/>
      <c r="Z1323" s="128"/>
      <c r="AA1323" s="128"/>
      <c r="AB1323" s="128"/>
    </row>
    <row r="1324" spans="3:28">
      <c r="C1324" s="127">
        <v>5</v>
      </c>
      <c r="D1324" s="380">
        <v>44387</v>
      </c>
      <c r="E1324" s="430" t="s">
        <v>2236</v>
      </c>
      <c r="F1324" s="361"/>
      <c r="G1324" s="127">
        <v>626.42999999999995</v>
      </c>
      <c r="H1324" s="127"/>
      <c r="I1324" s="127"/>
      <c r="J1324" s="127"/>
      <c r="K1324" s="127">
        <v>626.42999999999995</v>
      </c>
      <c r="L1324" s="127"/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8"/>
      <c r="X1324" s="128"/>
      <c r="Y1324" s="381"/>
      <c r="Z1324" s="128"/>
      <c r="AA1324" s="128"/>
      <c r="AB1324" s="128"/>
    </row>
    <row r="1325" spans="3:28">
      <c r="C1325" s="127"/>
      <c r="D1325" s="380">
        <v>44387</v>
      </c>
      <c r="E1325" s="430" t="s">
        <v>1494</v>
      </c>
      <c r="F1325" s="361"/>
      <c r="G1325" s="127">
        <v>1</v>
      </c>
      <c r="H1325" s="127"/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/>
      <c r="T1325" s="127"/>
      <c r="U1325" s="127">
        <v>1</v>
      </c>
      <c r="V1325" s="127"/>
      <c r="W1325" s="128"/>
      <c r="X1325" s="128"/>
      <c r="Y1325" s="381"/>
      <c r="Z1325" s="128"/>
      <c r="AA1325" s="128"/>
      <c r="AB1325" s="128"/>
    </row>
    <row r="1326" spans="3:28">
      <c r="C1326" s="127"/>
      <c r="D1326" s="380">
        <v>44387</v>
      </c>
      <c r="E1326" s="430" t="s">
        <v>1523</v>
      </c>
      <c r="F1326" s="361"/>
      <c r="G1326" s="127">
        <v>40</v>
      </c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>
        <v>40</v>
      </c>
      <c r="W1326" s="128"/>
      <c r="X1326" s="128"/>
      <c r="Y1326" s="381"/>
      <c r="Z1326" s="128"/>
      <c r="AA1326" s="128"/>
      <c r="AB1326" s="128"/>
    </row>
    <row r="1327" spans="3:28">
      <c r="C1327" s="127"/>
      <c r="D1327" s="380">
        <v>44387</v>
      </c>
      <c r="E1327" s="430" t="s">
        <v>1886</v>
      </c>
      <c r="F1327" s="361">
        <v>1072</v>
      </c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7"/>
      <c r="V1327" s="127"/>
      <c r="W1327" s="128"/>
      <c r="X1327" s="128"/>
      <c r="Y1327" s="381"/>
      <c r="Z1327" s="128"/>
      <c r="AA1327" s="128"/>
      <c r="AB1327" s="128"/>
    </row>
    <row r="1328" spans="3:28">
      <c r="C1328" s="127"/>
      <c r="D1328" s="380">
        <v>44387</v>
      </c>
      <c r="E1328" s="430" t="s">
        <v>673</v>
      </c>
      <c r="F1328" s="361"/>
      <c r="G1328" s="361">
        <v>908.09</v>
      </c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7"/>
      <c r="V1328" s="127"/>
      <c r="W1328" s="128"/>
      <c r="X1328" s="128"/>
      <c r="Y1328" s="381"/>
      <c r="Z1328" s="128"/>
      <c r="AA1328" s="128"/>
      <c r="AB1328" s="128"/>
    </row>
    <row r="1329" spans="3:28">
      <c r="C1329" s="127"/>
      <c r="D1329" s="380">
        <v>44387</v>
      </c>
      <c r="E1329" s="430" t="s">
        <v>674</v>
      </c>
      <c r="F1329" s="361"/>
      <c r="G1329" s="361">
        <v>40</v>
      </c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8"/>
      <c r="X1329" s="128"/>
      <c r="Y1329" s="381"/>
      <c r="Z1329" s="128"/>
      <c r="AA1329" s="128"/>
      <c r="AB1329" s="128"/>
    </row>
    <row r="1330" spans="3:28">
      <c r="C1330" s="127"/>
      <c r="D1330" s="380">
        <v>44387</v>
      </c>
      <c r="E1330" s="430" t="s">
        <v>1887</v>
      </c>
      <c r="F1330" s="361"/>
      <c r="G1330" s="127">
        <v>123.91</v>
      </c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7"/>
      <c r="V1330" s="127"/>
      <c r="W1330" s="128"/>
      <c r="X1330" s="128"/>
      <c r="Y1330" s="381"/>
      <c r="Z1330" s="128"/>
      <c r="AA1330" s="128"/>
      <c r="AB1330" s="128"/>
    </row>
    <row r="1331" spans="3:28">
      <c r="C1331" s="127"/>
      <c r="D1331" s="380">
        <v>44388</v>
      </c>
      <c r="E1331" s="430" t="s">
        <v>495</v>
      </c>
      <c r="F1331" s="361">
        <v>1232.06</v>
      </c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8"/>
      <c r="X1331" s="128"/>
      <c r="Y1331" s="381"/>
      <c r="Z1331" s="128"/>
      <c r="AA1331" s="128"/>
      <c r="AB1331" s="128"/>
    </row>
    <row r="1332" spans="3:28">
      <c r="C1332" s="127">
        <v>5</v>
      </c>
      <c r="D1332" s="464">
        <v>44388</v>
      </c>
      <c r="E1332" s="430" t="s">
        <v>2422</v>
      </c>
      <c r="F1332" s="361"/>
      <c r="G1332" s="127">
        <v>788</v>
      </c>
      <c r="H1332" s="127"/>
      <c r="I1332" s="127"/>
      <c r="J1332" s="127">
        <v>788</v>
      </c>
      <c r="K1332" s="127"/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8"/>
      <c r="X1332" s="128"/>
      <c r="Y1332" s="381"/>
      <c r="Z1332" s="128"/>
      <c r="AA1332" s="128"/>
      <c r="AB1332" s="128"/>
    </row>
    <row r="1333" spans="3:28">
      <c r="C1333" s="127"/>
      <c r="D1333" s="380">
        <v>44388</v>
      </c>
      <c r="E1333" s="430" t="s">
        <v>1888</v>
      </c>
      <c r="F1333" s="361"/>
      <c r="G1333" s="127">
        <v>312.25</v>
      </c>
      <c r="H1333" s="127"/>
      <c r="I1333" s="127"/>
      <c r="J1333" s="127"/>
      <c r="K1333" s="127">
        <v>312.25</v>
      </c>
      <c r="L1333" s="127"/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8"/>
      <c r="X1333" s="128"/>
      <c r="Y1333" s="381"/>
      <c r="Z1333" s="128"/>
      <c r="AA1333" s="128"/>
      <c r="AB1333" s="128"/>
    </row>
    <row r="1334" spans="3:28">
      <c r="C1334" s="127"/>
      <c r="D1334" s="380">
        <v>44388</v>
      </c>
      <c r="E1334" s="430" t="s">
        <v>1889</v>
      </c>
      <c r="F1334" s="361"/>
      <c r="G1334" s="127">
        <v>130.81</v>
      </c>
      <c r="H1334" s="127"/>
      <c r="I1334" s="127"/>
      <c r="J1334" s="127"/>
      <c r="K1334" s="127">
        <v>130.81</v>
      </c>
      <c r="L1334" s="127"/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8"/>
      <c r="X1334" s="128"/>
      <c r="Y1334" s="381"/>
      <c r="Z1334" s="128"/>
      <c r="AA1334" s="128"/>
      <c r="AB1334" s="128"/>
    </row>
    <row r="1335" spans="3:28">
      <c r="C1335" s="127"/>
      <c r="D1335" s="380">
        <v>44388</v>
      </c>
      <c r="E1335" s="430" t="s">
        <v>1494</v>
      </c>
      <c r="F1335" s="361"/>
      <c r="G1335" s="127">
        <v>1</v>
      </c>
      <c r="H1335" s="127"/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>
        <v>1</v>
      </c>
      <c r="V1335" s="127"/>
      <c r="W1335" s="128"/>
      <c r="X1335" s="128"/>
      <c r="Y1335" s="381"/>
      <c r="Z1335" s="128"/>
      <c r="AA1335" s="128"/>
      <c r="AB1335" s="128"/>
    </row>
    <row r="1336" spans="3:28">
      <c r="C1336" s="127"/>
      <c r="D1336" s="380">
        <v>44388</v>
      </c>
      <c r="E1336" s="430" t="s">
        <v>1749</v>
      </c>
      <c r="F1336" s="361"/>
      <c r="G1336" s="127">
        <v>50</v>
      </c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>
        <v>50</v>
      </c>
      <c r="S1336" s="127"/>
      <c r="T1336" s="127"/>
      <c r="U1336" s="127"/>
      <c r="V1336" s="127"/>
      <c r="W1336" s="128"/>
      <c r="X1336" s="128"/>
      <c r="Y1336" s="381"/>
      <c r="Z1336" s="128"/>
      <c r="AA1336" s="128"/>
      <c r="AB1336" s="128"/>
    </row>
    <row r="1337" spans="3:28">
      <c r="C1337" s="127"/>
      <c r="D1337" s="380">
        <v>44388</v>
      </c>
      <c r="E1337" s="430" t="s">
        <v>1890</v>
      </c>
      <c r="F1337" s="361">
        <v>1340</v>
      </c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8"/>
      <c r="X1337" s="128"/>
      <c r="Y1337" s="381"/>
      <c r="Z1337" s="128"/>
      <c r="AA1337" s="128"/>
      <c r="AB1337" s="128"/>
    </row>
    <row r="1338" spans="3:28">
      <c r="C1338" s="127"/>
      <c r="D1338" s="380">
        <v>44388</v>
      </c>
      <c r="E1338" s="430" t="s">
        <v>673</v>
      </c>
      <c r="F1338" s="361"/>
      <c r="G1338" s="361">
        <v>1232.06</v>
      </c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8"/>
      <c r="X1338" s="128"/>
      <c r="Y1338" s="381"/>
      <c r="Z1338" s="128"/>
      <c r="AA1338" s="128"/>
      <c r="AB1338" s="128"/>
    </row>
    <row r="1339" spans="3:28">
      <c r="C1339" s="127"/>
      <c r="D1339" s="380">
        <v>44388</v>
      </c>
      <c r="E1339" s="430" t="s">
        <v>1612</v>
      </c>
      <c r="F1339" s="361"/>
      <c r="G1339" s="127">
        <v>57.94</v>
      </c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7"/>
      <c r="V1339" s="127"/>
      <c r="W1339" s="128"/>
      <c r="X1339" s="128"/>
      <c r="Y1339" s="381"/>
      <c r="Z1339" s="128"/>
      <c r="AA1339" s="128"/>
      <c r="AB1339" s="128"/>
    </row>
    <row r="1340" spans="3:28">
      <c r="C1340" s="127"/>
      <c r="D1340" s="380">
        <v>44390</v>
      </c>
      <c r="E1340" s="430" t="s">
        <v>495</v>
      </c>
      <c r="F1340" s="361">
        <v>695</v>
      </c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8"/>
      <c r="X1340" s="128"/>
      <c r="Y1340" s="381"/>
      <c r="Z1340" s="128"/>
      <c r="AA1340" s="128"/>
      <c r="AB1340" s="128"/>
    </row>
    <row r="1341" spans="3:28">
      <c r="C1341" s="127"/>
      <c r="D1341" s="380">
        <v>44390</v>
      </c>
      <c r="E1341" s="430" t="s">
        <v>1891</v>
      </c>
      <c r="F1341" s="361"/>
      <c r="G1341" s="127">
        <v>636</v>
      </c>
      <c r="H1341" s="127"/>
      <c r="I1341" s="127"/>
      <c r="J1341" s="127">
        <v>636</v>
      </c>
      <c r="K1341" s="127"/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8"/>
      <c r="X1341" s="128"/>
      <c r="Y1341" s="381"/>
      <c r="Z1341" s="128"/>
      <c r="AA1341" s="128"/>
      <c r="AB1341" s="128"/>
    </row>
    <row r="1342" spans="3:28">
      <c r="C1342" s="127"/>
      <c r="D1342" s="380">
        <v>44390</v>
      </c>
      <c r="E1342" s="430" t="s">
        <v>1879</v>
      </c>
      <c r="F1342" s="361"/>
      <c r="G1342" s="127">
        <v>59</v>
      </c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>
        <v>59</v>
      </c>
      <c r="S1342" s="127"/>
      <c r="T1342" s="127"/>
      <c r="U1342" s="127"/>
      <c r="V1342" s="127"/>
      <c r="W1342" s="128"/>
      <c r="X1342" s="128"/>
      <c r="Y1342" s="381"/>
      <c r="Z1342" s="128"/>
      <c r="AA1342" s="128"/>
      <c r="AB1342" s="128"/>
    </row>
    <row r="1343" spans="3:28">
      <c r="C1343" s="127"/>
      <c r="D1343" s="380">
        <v>44390</v>
      </c>
      <c r="E1343" s="430" t="s">
        <v>1770</v>
      </c>
      <c r="F1343" s="361">
        <v>756</v>
      </c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8"/>
      <c r="X1343" s="128"/>
      <c r="Y1343" s="381"/>
      <c r="Z1343" s="128"/>
      <c r="AA1343" s="128"/>
      <c r="AB1343" s="128"/>
    </row>
    <row r="1344" spans="3:28">
      <c r="C1344" s="127"/>
      <c r="D1344" s="380">
        <v>44390</v>
      </c>
      <c r="E1344" s="430" t="s">
        <v>673</v>
      </c>
      <c r="F1344" s="361"/>
      <c r="G1344" s="127">
        <v>695</v>
      </c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8"/>
      <c r="X1344" s="128"/>
      <c r="Y1344" s="381"/>
      <c r="Z1344" s="128"/>
      <c r="AA1344" s="128"/>
      <c r="AB1344" s="128"/>
    </row>
    <row r="1345" spans="3:28">
      <c r="C1345" s="127"/>
      <c r="D1345" s="380">
        <v>44390</v>
      </c>
      <c r="E1345" s="430" t="s">
        <v>1771</v>
      </c>
      <c r="F1345" s="361"/>
      <c r="G1345" s="127">
        <v>61</v>
      </c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7"/>
      <c r="V1345" s="127"/>
      <c r="W1345" s="128"/>
      <c r="X1345" s="128"/>
      <c r="Y1345" s="381"/>
      <c r="Z1345" s="128"/>
      <c r="AA1345" s="128"/>
      <c r="AB1345" s="128"/>
    </row>
    <row r="1346" spans="3:28">
      <c r="C1346" s="127"/>
      <c r="D1346" s="380">
        <v>44391</v>
      </c>
      <c r="E1346" s="430" t="s">
        <v>495</v>
      </c>
      <c r="F1346" s="361">
        <v>2323</v>
      </c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8"/>
      <c r="X1346" s="128"/>
      <c r="Y1346" s="381"/>
      <c r="Z1346" s="128"/>
      <c r="AA1346" s="128"/>
      <c r="AB1346" s="128"/>
    </row>
    <row r="1347" spans="3:28">
      <c r="C1347" s="127"/>
      <c r="D1347" s="380">
        <v>44391</v>
      </c>
      <c r="E1347" s="430" t="s">
        <v>2169</v>
      </c>
      <c r="F1347" s="361"/>
      <c r="G1347" s="127">
        <v>2323</v>
      </c>
      <c r="H1347" s="127"/>
      <c r="I1347" s="127"/>
      <c r="J1347" s="127"/>
      <c r="K1347" s="127"/>
      <c r="L1347" s="127"/>
      <c r="M1347" s="127"/>
      <c r="N1347" s="127"/>
      <c r="O1347" s="127"/>
      <c r="P1347" s="127"/>
      <c r="Q1347" s="127">
        <v>2323</v>
      </c>
      <c r="R1347" s="127"/>
      <c r="S1347" s="127"/>
      <c r="T1347" s="127"/>
      <c r="U1347" s="127"/>
      <c r="V1347" s="127"/>
      <c r="W1347" s="128"/>
      <c r="X1347" s="128"/>
      <c r="Y1347" s="381"/>
      <c r="Z1347" s="128"/>
      <c r="AA1347" s="128"/>
      <c r="AB1347" s="128"/>
    </row>
    <row r="1348" spans="3:28">
      <c r="C1348" s="127"/>
      <c r="D1348" s="380">
        <v>44391</v>
      </c>
      <c r="E1348" s="430" t="s">
        <v>1892</v>
      </c>
      <c r="F1348" s="361">
        <v>2420</v>
      </c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7"/>
      <c r="V1348" s="127"/>
      <c r="W1348" s="128"/>
      <c r="X1348" s="128"/>
      <c r="Y1348" s="381"/>
      <c r="Z1348" s="128"/>
      <c r="AA1348" s="128"/>
      <c r="AB1348" s="128"/>
    </row>
    <row r="1349" spans="3:28">
      <c r="C1349" s="127"/>
      <c r="D1349" s="380">
        <v>44391</v>
      </c>
      <c r="E1349" s="430" t="s">
        <v>673</v>
      </c>
      <c r="F1349" s="361"/>
      <c r="G1349" s="127">
        <v>2323</v>
      </c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8"/>
      <c r="X1349" s="128"/>
      <c r="Y1349" s="381"/>
      <c r="Z1349" s="128"/>
      <c r="AA1349" s="128"/>
      <c r="AB1349" s="128"/>
    </row>
    <row r="1350" spans="3:28">
      <c r="C1350" s="127"/>
      <c r="D1350" s="380">
        <v>44391</v>
      </c>
      <c r="E1350" s="430" t="s">
        <v>1893</v>
      </c>
      <c r="F1350" s="361"/>
      <c r="G1350" s="127">
        <v>97</v>
      </c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8"/>
      <c r="X1350" s="128"/>
      <c r="Y1350" s="381"/>
      <c r="Z1350" s="128"/>
      <c r="AA1350" s="128"/>
      <c r="AB1350" s="128"/>
    </row>
    <row r="1351" spans="3:28">
      <c r="C1351" s="127"/>
      <c r="D1351" s="380">
        <v>44394</v>
      </c>
      <c r="E1351" s="430" t="s">
        <v>495</v>
      </c>
      <c r="F1351" s="361">
        <v>1009</v>
      </c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8"/>
      <c r="X1351" s="128"/>
      <c r="Y1351" s="381"/>
      <c r="Z1351" s="128"/>
      <c r="AA1351" s="128"/>
      <c r="AB1351" s="128"/>
    </row>
    <row r="1352" spans="3:28">
      <c r="C1352" s="127">
        <v>4</v>
      </c>
      <c r="D1352" s="380">
        <v>44394</v>
      </c>
      <c r="E1352" s="430" t="s">
        <v>1896</v>
      </c>
      <c r="F1352" s="361"/>
      <c r="G1352" s="127">
        <v>659</v>
      </c>
      <c r="H1352" s="127"/>
      <c r="I1352" s="127"/>
      <c r="J1352" s="127"/>
      <c r="K1352" s="127"/>
      <c r="L1352" s="127"/>
      <c r="M1352" s="127"/>
      <c r="N1352" s="127">
        <v>659</v>
      </c>
      <c r="O1352" s="127"/>
      <c r="P1352" s="127"/>
      <c r="Q1352" s="127"/>
      <c r="R1352" s="127"/>
      <c r="S1352" s="127"/>
      <c r="T1352" s="127"/>
      <c r="U1352" s="127"/>
      <c r="V1352" s="127"/>
      <c r="W1352" s="128"/>
      <c r="X1352" s="128"/>
      <c r="Y1352" s="381"/>
      <c r="Z1352" s="128"/>
      <c r="AA1352" s="128"/>
      <c r="AB1352" s="128"/>
    </row>
    <row r="1353" spans="3:28">
      <c r="C1353" s="127"/>
      <c r="D1353" s="380">
        <v>44394</v>
      </c>
      <c r="E1353" s="430" t="s">
        <v>1895</v>
      </c>
      <c r="F1353" s="361"/>
      <c r="G1353" s="127">
        <v>171.4</v>
      </c>
      <c r="H1353" s="127"/>
      <c r="I1353" s="127"/>
      <c r="J1353" s="127"/>
      <c r="K1353" s="127">
        <v>171.4</v>
      </c>
      <c r="L1353" s="127"/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8"/>
      <c r="X1353" s="128"/>
      <c r="Y1353" s="381"/>
      <c r="Z1353" s="128"/>
      <c r="AA1353" s="128"/>
      <c r="AB1353" s="128"/>
    </row>
    <row r="1354" spans="3:28">
      <c r="C1354" s="127"/>
      <c r="D1354" s="380">
        <v>44394</v>
      </c>
      <c r="E1354" s="430" t="s">
        <v>1894</v>
      </c>
      <c r="F1354" s="361"/>
      <c r="G1354" s="127">
        <v>150</v>
      </c>
      <c r="H1354" s="127"/>
      <c r="I1354" s="127"/>
      <c r="J1354" s="127">
        <v>150</v>
      </c>
      <c r="K1354" s="127"/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8"/>
      <c r="X1354" s="128"/>
      <c r="Y1354" s="381"/>
      <c r="Z1354" s="128"/>
      <c r="AA1354" s="128"/>
      <c r="AB1354" s="128"/>
    </row>
    <row r="1355" spans="3:28">
      <c r="C1355" s="127"/>
      <c r="D1355" s="380">
        <v>44394</v>
      </c>
      <c r="E1355" s="430" t="s">
        <v>1494</v>
      </c>
      <c r="F1355" s="361"/>
      <c r="G1355" s="127">
        <v>1</v>
      </c>
      <c r="H1355" s="127"/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>
        <v>1</v>
      </c>
      <c r="V1355" s="127"/>
      <c r="W1355" s="128"/>
      <c r="X1355" s="128"/>
      <c r="Y1355" s="381"/>
      <c r="Z1355" s="128"/>
      <c r="AA1355" s="128"/>
      <c r="AB1355" s="128"/>
    </row>
    <row r="1356" spans="3:28">
      <c r="C1356" s="127"/>
      <c r="D1356" s="380">
        <v>44394</v>
      </c>
      <c r="E1356" s="430" t="s">
        <v>1897</v>
      </c>
      <c r="F1356" s="361"/>
      <c r="G1356" s="127">
        <v>36</v>
      </c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>
        <v>36</v>
      </c>
      <c r="S1356" s="127"/>
      <c r="T1356" s="127"/>
      <c r="U1356" s="127"/>
      <c r="V1356" s="127"/>
      <c r="W1356" s="128"/>
      <c r="X1356" s="128"/>
      <c r="Y1356" s="381"/>
      <c r="Z1356" s="128"/>
      <c r="AA1356" s="128"/>
      <c r="AB1356" s="128"/>
    </row>
    <row r="1357" spans="3:28">
      <c r="C1357" s="127"/>
      <c r="D1357" s="380">
        <v>44394</v>
      </c>
      <c r="E1357" s="430" t="s">
        <v>1898</v>
      </c>
      <c r="F1357" s="361"/>
      <c r="G1357" s="127">
        <v>50</v>
      </c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>
        <v>50</v>
      </c>
      <c r="S1357" s="127"/>
      <c r="T1357" s="127"/>
      <c r="U1357" s="127"/>
      <c r="V1357" s="127"/>
      <c r="W1357" s="128"/>
      <c r="X1357" s="128"/>
      <c r="Y1357" s="381"/>
      <c r="Z1357" s="128"/>
      <c r="AA1357" s="128"/>
      <c r="AB1357" s="128"/>
    </row>
    <row r="1358" spans="3:28">
      <c r="C1358" s="127"/>
      <c r="D1358" s="380">
        <v>44394</v>
      </c>
      <c r="E1358" s="430" t="s">
        <v>1798</v>
      </c>
      <c r="F1358" s="361">
        <v>1144</v>
      </c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8"/>
      <c r="X1358" s="128"/>
      <c r="Y1358" s="381"/>
      <c r="Z1358" s="128"/>
      <c r="AA1358" s="128"/>
      <c r="AB1358" s="128"/>
    </row>
    <row r="1359" spans="3:28">
      <c r="C1359" s="127"/>
      <c r="D1359" s="380">
        <v>44394</v>
      </c>
      <c r="E1359" s="430" t="s">
        <v>673</v>
      </c>
      <c r="F1359" s="361"/>
      <c r="G1359" s="127">
        <v>1009</v>
      </c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7"/>
      <c r="V1359" s="127"/>
      <c r="W1359" s="128"/>
      <c r="X1359" s="128"/>
      <c r="Y1359" s="381"/>
      <c r="Z1359" s="128"/>
      <c r="AA1359" s="128"/>
      <c r="AB1359" s="128"/>
    </row>
    <row r="1360" spans="3:28">
      <c r="C1360" s="127"/>
      <c r="D1360" s="380">
        <v>44394</v>
      </c>
      <c r="E1360" s="430" t="s">
        <v>1799</v>
      </c>
      <c r="F1360" s="361"/>
      <c r="G1360" s="127">
        <v>76.599999999999994</v>
      </c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8"/>
      <c r="X1360" s="128"/>
      <c r="Y1360" s="381"/>
      <c r="Z1360" s="128"/>
      <c r="AA1360" s="128"/>
      <c r="AB1360" s="128"/>
    </row>
    <row r="1361" spans="3:28">
      <c r="C1361" s="127"/>
      <c r="D1361" s="380">
        <v>44399</v>
      </c>
      <c r="E1361" s="430" t="s">
        <v>495</v>
      </c>
      <c r="F1361" s="361">
        <v>1470.2</v>
      </c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8"/>
      <c r="X1361" s="128"/>
      <c r="Y1361" s="381"/>
      <c r="Z1361" s="128"/>
      <c r="AA1361" s="128"/>
      <c r="AB1361" s="128"/>
    </row>
    <row r="1362" spans="3:28">
      <c r="C1362" s="127">
        <v>3</v>
      </c>
      <c r="D1362" s="380">
        <v>44399</v>
      </c>
      <c r="E1362" s="430" t="s">
        <v>1899</v>
      </c>
      <c r="F1362" s="361"/>
      <c r="G1362" s="127">
        <v>627.20000000000005</v>
      </c>
      <c r="H1362" s="127"/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/>
      <c r="S1362" s="127"/>
      <c r="T1362" s="127">
        <v>627.20000000000005</v>
      </c>
      <c r="U1362" s="127"/>
      <c r="V1362" s="127"/>
      <c r="W1362" s="128"/>
      <c r="X1362" s="128"/>
      <c r="Y1362" s="381"/>
      <c r="Z1362" s="128"/>
      <c r="AA1362" s="128"/>
      <c r="AB1362" s="128"/>
    </row>
    <row r="1363" spans="3:28">
      <c r="C1363" s="127"/>
      <c r="D1363" s="380">
        <v>44399</v>
      </c>
      <c r="E1363" s="430" t="s">
        <v>1851</v>
      </c>
      <c r="F1363" s="361"/>
      <c r="G1363" s="127">
        <v>30</v>
      </c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>
        <v>30</v>
      </c>
      <c r="W1363" s="128"/>
      <c r="X1363" s="128"/>
      <c r="Y1363" s="381"/>
      <c r="Z1363" s="128"/>
      <c r="AA1363" s="128"/>
      <c r="AB1363" s="128"/>
    </row>
    <row r="1364" spans="3:28">
      <c r="C1364" s="127"/>
      <c r="D1364" s="380">
        <v>44399</v>
      </c>
      <c r="E1364" s="430" t="s">
        <v>1851</v>
      </c>
      <c r="F1364" s="361"/>
      <c r="G1364" s="127">
        <v>36</v>
      </c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>
        <v>36</v>
      </c>
      <c r="S1364" s="127"/>
      <c r="T1364" s="127"/>
      <c r="U1364" s="127"/>
      <c r="V1364" s="127"/>
      <c r="W1364" s="128"/>
      <c r="X1364" s="128"/>
      <c r="Y1364" s="381"/>
      <c r="Z1364" s="128"/>
      <c r="AA1364" s="128"/>
      <c r="AB1364" s="128"/>
    </row>
    <row r="1365" spans="3:28">
      <c r="C1365" s="127"/>
      <c r="D1365" s="380">
        <v>44399</v>
      </c>
      <c r="E1365" s="430" t="s">
        <v>1900</v>
      </c>
      <c r="F1365" s="361"/>
      <c r="G1365" s="127">
        <v>630</v>
      </c>
      <c r="H1365" s="127"/>
      <c r="I1365" s="127"/>
      <c r="J1365" s="127"/>
      <c r="K1365" s="127"/>
      <c r="L1365" s="127"/>
      <c r="M1365" s="127">
        <v>630</v>
      </c>
      <c r="N1365" s="127"/>
      <c r="O1365" s="127"/>
      <c r="P1365" s="127"/>
      <c r="Q1365" s="127"/>
      <c r="R1365" s="127"/>
      <c r="S1365" s="127"/>
      <c r="T1365" s="127"/>
      <c r="U1365" s="127"/>
      <c r="V1365" s="127"/>
      <c r="W1365" s="128"/>
      <c r="X1365" s="128"/>
      <c r="Y1365" s="381"/>
      <c r="Z1365" s="128"/>
      <c r="AA1365" s="128"/>
      <c r="AB1365" s="128"/>
    </row>
    <row r="1366" spans="3:28">
      <c r="C1366" s="127"/>
      <c r="D1366" s="380">
        <v>44399</v>
      </c>
      <c r="E1366" s="430" t="s">
        <v>1901</v>
      </c>
      <c r="F1366" s="361"/>
      <c r="G1366" s="127">
        <v>84</v>
      </c>
      <c r="H1366" s="127"/>
      <c r="I1366" s="127"/>
      <c r="J1366" s="127"/>
      <c r="K1366" s="127"/>
      <c r="L1366" s="127"/>
      <c r="M1366" s="127"/>
      <c r="N1366" s="127">
        <v>84</v>
      </c>
      <c r="O1366" s="127"/>
      <c r="P1366" s="127"/>
      <c r="Q1366" s="127"/>
      <c r="R1366" s="127"/>
      <c r="S1366" s="127"/>
      <c r="T1366" s="127"/>
      <c r="U1366" s="127"/>
      <c r="V1366" s="127"/>
      <c r="W1366" s="128"/>
      <c r="X1366" s="128"/>
      <c r="Y1366" s="381"/>
      <c r="Z1366" s="128"/>
      <c r="AA1366" s="128"/>
      <c r="AB1366" s="128"/>
    </row>
    <row r="1367" spans="3:28">
      <c r="C1367" s="127"/>
      <c r="D1367" s="380">
        <v>44399</v>
      </c>
      <c r="E1367" s="430" t="s">
        <v>1879</v>
      </c>
      <c r="F1367" s="361"/>
      <c r="G1367" s="127">
        <v>63</v>
      </c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>
        <v>63</v>
      </c>
      <c r="S1367" s="127"/>
      <c r="T1367" s="127"/>
      <c r="U1367" s="127"/>
      <c r="V1367" s="127"/>
      <c r="W1367" s="128"/>
      <c r="X1367" s="128"/>
      <c r="Y1367" s="381"/>
      <c r="Z1367" s="128"/>
      <c r="AA1367" s="128"/>
      <c r="AB1367" s="128"/>
    </row>
    <row r="1368" spans="3:28">
      <c r="C1368" s="127"/>
      <c r="D1368" s="380">
        <v>44399</v>
      </c>
      <c r="E1368" s="430" t="s">
        <v>1297</v>
      </c>
      <c r="F1368" s="361">
        <v>1615</v>
      </c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8"/>
      <c r="X1368" s="128"/>
      <c r="Y1368" s="381"/>
      <c r="Z1368" s="128"/>
      <c r="AA1368" s="128"/>
      <c r="AB1368" s="128"/>
    </row>
    <row r="1369" spans="3:28">
      <c r="C1369" s="127"/>
      <c r="D1369" s="380">
        <v>44399</v>
      </c>
      <c r="E1369" s="430" t="s">
        <v>673</v>
      </c>
      <c r="F1369" s="361"/>
      <c r="G1369" s="361">
        <v>1470.2</v>
      </c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7"/>
      <c r="V1369" s="127"/>
      <c r="W1369" s="128"/>
      <c r="X1369" s="128"/>
      <c r="Y1369" s="381"/>
      <c r="Z1369" s="128"/>
      <c r="AA1369" s="128"/>
      <c r="AB1369" s="128"/>
    </row>
    <row r="1370" spans="3:28">
      <c r="C1370" s="127"/>
      <c r="D1370" s="380">
        <v>44399</v>
      </c>
      <c r="E1370" s="430" t="s">
        <v>1724</v>
      </c>
      <c r="F1370" s="361"/>
      <c r="G1370" s="127">
        <v>144.80000000000001</v>
      </c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8"/>
      <c r="X1370" s="128"/>
      <c r="Y1370" s="381"/>
      <c r="Z1370" s="128"/>
      <c r="AA1370" s="128"/>
      <c r="AB1370" s="128"/>
    </row>
    <row r="1371" spans="3:28">
      <c r="C1371" s="127"/>
      <c r="D1371" s="380">
        <v>44400</v>
      </c>
      <c r="E1371" s="430" t="s">
        <v>495</v>
      </c>
      <c r="F1371" s="361">
        <v>2890</v>
      </c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8"/>
      <c r="X1371" s="128"/>
      <c r="Y1371" s="381"/>
      <c r="Z1371" s="128"/>
      <c r="AA1371" s="128"/>
      <c r="AB1371" s="128"/>
    </row>
    <row r="1372" spans="3:28">
      <c r="C1372" s="127"/>
      <c r="D1372" s="380">
        <v>44400</v>
      </c>
      <c r="E1372" s="430" t="s">
        <v>1902</v>
      </c>
      <c r="F1372" s="361"/>
      <c r="G1372" s="127">
        <v>2784</v>
      </c>
      <c r="H1372" s="127"/>
      <c r="I1372" s="127"/>
      <c r="J1372" s="127">
        <v>2784</v>
      </c>
      <c r="K1372" s="127"/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7"/>
      <c r="V1372" s="127"/>
      <c r="W1372" s="128"/>
      <c r="X1372" s="128"/>
      <c r="Y1372" s="381"/>
      <c r="Z1372" s="128"/>
      <c r="AA1372" s="128"/>
      <c r="AB1372" s="128"/>
    </row>
    <row r="1373" spans="3:28">
      <c r="C1373" s="127"/>
      <c r="D1373" s="380">
        <v>44400</v>
      </c>
      <c r="E1373" s="430" t="s">
        <v>1879</v>
      </c>
      <c r="F1373" s="361"/>
      <c r="G1373" s="127">
        <v>106</v>
      </c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>
        <v>106</v>
      </c>
      <c r="S1373" s="127"/>
      <c r="T1373" s="127"/>
      <c r="U1373" s="127"/>
      <c r="V1373" s="127"/>
      <c r="W1373" s="128"/>
      <c r="X1373" s="128"/>
      <c r="Y1373" s="381"/>
      <c r="Z1373" s="128"/>
      <c r="AA1373" s="128"/>
      <c r="AB1373" s="128"/>
    </row>
    <row r="1374" spans="3:28">
      <c r="C1374" s="127"/>
      <c r="D1374" s="380">
        <v>44400</v>
      </c>
      <c r="E1374" s="430" t="s">
        <v>1716</v>
      </c>
      <c r="F1374" s="361">
        <v>3114</v>
      </c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7"/>
      <c r="V1374" s="127"/>
      <c r="W1374" s="128"/>
      <c r="X1374" s="128"/>
      <c r="Y1374" s="381"/>
      <c r="Z1374" s="128"/>
      <c r="AA1374" s="128"/>
      <c r="AB1374" s="128"/>
    </row>
    <row r="1375" spans="3:28">
      <c r="C1375" s="127"/>
      <c r="D1375" s="380">
        <v>44400</v>
      </c>
      <c r="E1375" s="430" t="s">
        <v>673</v>
      </c>
      <c r="F1375" s="361"/>
      <c r="G1375" s="361">
        <v>2890</v>
      </c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8"/>
      <c r="X1375" s="128"/>
      <c r="Y1375" s="381"/>
      <c r="Z1375" s="128"/>
      <c r="AA1375" s="128"/>
      <c r="AB1375" s="128"/>
    </row>
    <row r="1376" spans="3:28">
      <c r="C1376" s="127"/>
      <c r="D1376" s="380">
        <v>44400</v>
      </c>
      <c r="E1376" s="430" t="s">
        <v>1718</v>
      </c>
      <c r="F1376" s="361"/>
      <c r="G1376" s="127">
        <v>224</v>
      </c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8"/>
      <c r="X1376" s="128"/>
      <c r="Y1376" s="381"/>
      <c r="Z1376" s="128"/>
      <c r="AA1376" s="128"/>
      <c r="AB1376" s="128"/>
    </row>
    <row r="1377" spans="3:28">
      <c r="C1377" s="127"/>
      <c r="D1377" s="380">
        <v>44401</v>
      </c>
      <c r="E1377" s="430" t="s">
        <v>495</v>
      </c>
      <c r="F1377" s="361">
        <v>1202.28</v>
      </c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8"/>
      <c r="X1377" s="128"/>
      <c r="Y1377" s="381"/>
      <c r="Z1377" s="128"/>
      <c r="AA1377" s="128"/>
      <c r="AB1377" s="128"/>
    </row>
    <row r="1378" spans="3:28">
      <c r="C1378" s="127"/>
      <c r="D1378" s="380">
        <v>44401</v>
      </c>
      <c r="E1378" s="430" t="s">
        <v>2169</v>
      </c>
      <c r="F1378" s="361"/>
      <c r="G1378" s="127">
        <v>928</v>
      </c>
      <c r="H1378" s="127"/>
      <c r="I1378" s="127"/>
      <c r="J1378" s="127"/>
      <c r="K1378" s="127"/>
      <c r="L1378" s="127"/>
      <c r="M1378" s="127"/>
      <c r="N1378" s="127"/>
      <c r="O1378" s="127"/>
      <c r="P1378" s="127"/>
      <c r="Q1378" s="127">
        <v>928</v>
      </c>
      <c r="R1378" s="127"/>
      <c r="S1378" s="127"/>
      <c r="T1378" s="127"/>
      <c r="U1378" s="127"/>
      <c r="V1378" s="127"/>
      <c r="W1378" s="128"/>
      <c r="X1378" s="128"/>
      <c r="Y1378" s="381"/>
      <c r="Z1378" s="128"/>
      <c r="AA1378" s="128"/>
      <c r="AB1378" s="128"/>
    </row>
    <row r="1379" spans="3:28">
      <c r="C1379" s="127"/>
      <c r="D1379" s="380">
        <v>44401</v>
      </c>
      <c r="E1379" s="430" t="s">
        <v>2169</v>
      </c>
      <c r="F1379" s="361"/>
      <c r="G1379" s="127">
        <v>273.27999999999997</v>
      </c>
      <c r="H1379" s="127"/>
      <c r="I1379" s="127"/>
      <c r="J1379" s="127"/>
      <c r="K1379" s="127">
        <v>273.27999999999997</v>
      </c>
      <c r="L1379" s="127"/>
      <c r="M1379" s="127"/>
      <c r="N1379" s="127"/>
      <c r="O1379" s="127"/>
      <c r="P1379" s="127"/>
      <c r="Q1379" s="127"/>
      <c r="R1379" s="127"/>
      <c r="S1379" s="127"/>
      <c r="T1379" s="127"/>
      <c r="U1379" s="127"/>
      <c r="V1379" s="127"/>
      <c r="W1379" s="128"/>
      <c r="X1379" s="128"/>
      <c r="Y1379" s="381"/>
      <c r="Z1379" s="128"/>
      <c r="AA1379" s="128"/>
      <c r="AB1379" s="128"/>
    </row>
    <row r="1380" spans="3:28">
      <c r="C1380" s="127"/>
      <c r="D1380" s="380">
        <v>44401</v>
      </c>
      <c r="E1380" s="430" t="s">
        <v>1797</v>
      </c>
      <c r="F1380" s="361"/>
      <c r="G1380" s="127">
        <v>1</v>
      </c>
      <c r="H1380" s="127"/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>
        <v>1</v>
      </c>
      <c r="V1380" s="127"/>
      <c r="W1380" s="128"/>
      <c r="X1380" s="128"/>
      <c r="Y1380" s="381"/>
      <c r="Z1380" s="128"/>
      <c r="AA1380" s="128"/>
      <c r="AB1380" s="128"/>
    </row>
    <row r="1381" spans="3:28">
      <c r="C1381" s="127"/>
      <c r="D1381" s="380">
        <v>44401</v>
      </c>
      <c r="E1381" s="430" t="s">
        <v>1892</v>
      </c>
      <c r="F1381" s="361">
        <v>1210</v>
      </c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8"/>
      <c r="X1381" s="128"/>
      <c r="Y1381" s="381"/>
      <c r="Z1381" s="128"/>
      <c r="AA1381" s="128"/>
      <c r="AB1381" s="128"/>
    </row>
    <row r="1382" spans="3:28">
      <c r="C1382" s="127"/>
      <c r="D1382" s="380">
        <v>44401</v>
      </c>
      <c r="E1382" s="430" t="s">
        <v>673</v>
      </c>
      <c r="F1382" s="361"/>
      <c r="G1382" s="361">
        <v>1202.28</v>
      </c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7"/>
      <c r="V1382" s="127"/>
      <c r="W1382" s="128"/>
      <c r="X1382" s="128"/>
      <c r="Y1382" s="381"/>
      <c r="Z1382" s="128"/>
      <c r="AA1382" s="128"/>
      <c r="AB1382" s="128"/>
    </row>
    <row r="1383" spans="3:28">
      <c r="C1383" s="127"/>
      <c r="D1383" s="380">
        <v>44401</v>
      </c>
      <c r="E1383" s="430" t="s">
        <v>1893</v>
      </c>
      <c r="F1383" s="361"/>
      <c r="G1383" s="127">
        <v>7.72</v>
      </c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8"/>
      <c r="X1383" s="128"/>
      <c r="Y1383" s="381"/>
      <c r="Z1383" s="128"/>
      <c r="AA1383" s="128"/>
      <c r="AB1383" s="128"/>
    </row>
    <row r="1384" spans="3:28">
      <c r="C1384" s="127"/>
      <c r="D1384" s="380">
        <v>44402</v>
      </c>
      <c r="E1384" s="430" t="s">
        <v>495</v>
      </c>
      <c r="F1384" s="361">
        <v>817</v>
      </c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8"/>
      <c r="X1384" s="128"/>
      <c r="Y1384" s="381"/>
      <c r="Z1384" s="128"/>
      <c r="AA1384" s="128"/>
      <c r="AB1384" s="128"/>
    </row>
    <row r="1385" spans="3:28">
      <c r="C1385" s="127"/>
      <c r="D1385" s="380">
        <v>44402</v>
      </c>
      <c r="E1385" s="430" t="s">
        <v>1903</v>
      </c>
      <c r="F1385" s="361"/>
      <c r="G1385" s="127">
        <v>817</v>
      </c>
      <c r="H1385" s="127"/>
      <c r="I1385" s="127"/>
      <c r="J1385" s="127">
        <v>817</v>
      </c>
      <c r="K1385" s="127"/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8"/>
      <c r="X1385" s="128"/>
      <c r="Y1385" s="381"/>
      <c r="Z1385" s="128"/>
      <c r="AA1385" s="128"/>
      <c r="AB1385" s="128"/>
    </row>
    <row r="1386" spans="3:28">
      <c r="C1386" s="127"/>
      <c r="D1386" s="380">
        <v>44402</v>
      </c>
      <c r="E1386" s="430" t="s">
        <v>1904</v>
      </c>
      <c r="F1386" s="361">
        <v>863</v>
      </c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7"/>
      <c r="V1386" s="127"/>
      <c r="W1386" s="128"/>
      <c r="X1386" s="128"/>
      <c r="Y1386" s="381"/>
      <c r="Z1386" s="128"/>
      <c r="AA1386" s="128"/>
      <c r="AB1386" s="128"/>
    </row>
    <row r="1387" spans="3:28">
      <c r="C1387" s="127"/>
      <c r="D1387" s="380">
        <v>44402</v>
      </c>
      <c r="E1387" s="430" t="s">
        <v>673</v>
      </c>
      <c r="F1387" s="361"/>
      <c r="G1387" s="127">
        <v>817</v>
      </c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7"/>
      <c r="V1387" s="127"/>
      <c r="W1387" s="128"/>
      <c r="X1387" s="128"/>
      <c r="Y1387" s="381"/>
      <c r="Z1387" s="128"/>
      <c r="AA1387" s="128"/>
      <c r="AB1387" s="128"/>
    </row>
    <row r="1388" spans="3:28">
      <c r="C1388" s="127"/>
      <c r="D1388" s="380">
        <v>44402</v>
      </c>
      <c r="E1388" s="430" t="s">
        <v>1905</v>
      </c>
      <c r="F1388" s="361"/>
      <c r="G1388" s="127">
        <v>46</v>
      </c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8"/>
      <c r="X1388" s="128"/>
      <c r="Y1388" s="381"/>
      <c r="Z1388" s="128"/>
      <c r="AA1388" s="128"/>
      <c r="AB1388" s="128"/>
    </row>
    <row r="1389" spans="3:28">
      <c r="C1389" s="127"/>
      <c r="D1389" s="380">
        <v>44403</v>
      </c>
      <c r="E1389" s="430" t="s">
        <v>495</v>
      </c>
      <c r="F1389" s="361">
        <v>2841.64</v>
      </c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8"/>
      <c r="X1389" s="128"/>
      <c r="Y1389" s="381"/>
      <c r="Z1389" s="128"/>
      <c r="AA1389" s="128"/>
      <c r="AB1389" s="128"/>
    </row>
    <row r="1390" spans="3:28">
      <c r="C1390" s="127"/>
      <c r="D1390" s="380">
        <v>44403</v>
      </c>
      <c r="E1390" s="430" t="s">
        <v>1906</v>
      </c>
      <c r="F1390" s="361"/>
      <c r="G1390" s="127">
        <v>109.55</v>
      </c>
      <c r="H1390" s="127"/>
      <c r="I1390" s="127"/>
      <c r="J1390" s="127"/>
      <c r="K1390" s="127">
        <v>109.55</v>
      </c>
      <c r="L1390" s="127"/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8"/>
      <c r="X1390" s="128"/>
      <c r="Y1390" s="381"/>
      <c r="Z1390" s="128"/>
      <c r="AA1390" s="128"/>
      <c r="AB1390" s="128"/>
    </row>
    <row r="1391" spans="3:28">
      <c r="C1391" s="127"/>
      <c r="D1391" s="380">
        <v>44403</v>
      </c>
      <c r="E1391" s="430" t="s">
        <v>1907</v>
      </c>
      <c r="F1391" s="361"/>
      <c r="G1391" s="127">
        <v>150.44999999999999</v>
      </c>
      <c r="H1391" s="127"/>
      <c r="I1391" s="127"/>
      <c r="J1391" s="127"/>
      <c r="K1391" s="127">
        <v>150.44999999999999</v>
      </c>
      <c r="L1391" s="127"/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8"/>
      <c r="X1391" s="128"/>
      <c r="Y1391" s="128"/>
      <c r="Z1391" s="128"/>
      <c r="AA1391" s="128"/>
      <c r="AB1391" s="128"/>
    </row>
    <row r="1392" spans="3:28">
      <c r="C1392" s="127"/>
      <c r="D1392" s="380">
        <v>44403</v>
      </c>
      <c r="E1392" s="430" t="s">
        <v>1908</v>
      </c>
      <c r="F1392" s="361"/>
      <c r="G1392" s="127">
        <v>157.6</v>
      </c>
      <c r="H1392" s="127"/>
      <c r="I1392" s="127"/>
      <c r="J1392" s="127"/>
      <c r="K1392" s="127">
        <v>157.6</v>
      </c>
      <c r="L1392" s="127"/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8"/>
      <c r="X1392" s="128"/>
      <c r="Y1392" s="128"/>
      <c r="Z1392" s="128"/>
      <c r="AA1392" s="128"/>
      <c r="AB1392" s="128"/>
    </row>
    <row r="1393" spans="3:28">
      <c r="C1393" s="127"/>
      <c r="D1393" s="380">
        <v>44403</v>
      </c>
      <c r="E1393" s="430" t="s">
        <v>1909</v>
      </c>
      <c r="F1393" s="361"/>
      <c r="G1393" s="127">
        <v>444.1</v>
      </c>
      <c r="H1393" s="127"/>
      <c r="I1393" s="127"/>
      <c r="J1393" s="127"/>
      <c r="K1393" s="127">
        <v>444.1</v>
      </c>
      <c r="L1393" s="127"/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8"/>
      <c r="X1393" s="128"/>
      <c r="Y1393" s="128"/>
      <c r="Z1393" s="128"/>
      <c r="AA1393" s="128"/>
      <c r="AB1393" s="128"/>
    </row>
    <row r="1394" spans="3:28">
      <c r="C1394" s="127"/>
      <c r="D1394" s="380">
        <v>44403</v>
      </c>
      <c r="E1394" s="430" t="s">
        <v>1911</v>
      </c>
      <c r="F1394" s="361"/>
      <c r="G1394" s="127">
        <v>236.94</v>
      </c>
      <c r="H1394" s="127"/>
      <c r="I1394" s="127"/>
      <c r="J1394" s="127"/>
      <c r="K1394" s="127">
        <v>236.94</v>
      </c>
      <c r="L1394" s="127"/>
      <c r="M1394" s="127"/>
      <c r="N1394" s="127"/>
      <c r="O1394" s="127"/>
      <c r="P1394" s="127"/>
      <c r="Q1394" s="127"/>
      <c r="R1394" s="127"/>
      <c r="S1394" s="127"/>
      <c r="T1394" s="127"/>
      <c r="U1394" s="127"/>
      <c r="V1394" s="127"/>
      <c r="W1394" s="128"/>
      <c r="X1394" s="128"/>
      <c r="Y1394" s="128"/>
      <c r="Z1394" s="128"/>
      <c r="AA1394" s="128"/>
      <c r="AB1394" s="128"/>
    </row>
    <row r="1395" spans="3:28">
      <c r="C1395" s="127"/>
      <c r="D1395" s="380">
        <v>44403</v>
      </c>
      <c r="E1395" s="430" t="s">
        <v>1910</v>
      </c>
      <c r="F1395" s="361"/>
      <c r="G1395" s="127">
        <v>109.09</v>
      </c>
      <c r="H1395" s="127"/>
      <c r="I1395" s="127"/>
      <c r="J1395" s="127"/>
      <c r="K1395" s="127">
        <v>109.09</v>
      </c>
      <c r="L1395" s="127"/>
      <c r="M1395" s="127"/>
      <c r="N1395" s="127"/>
      <c r="O1395" s="127"/>
      <c r="P1395" s="127"/>
      <c r="Q1395" s="127"/>
      <c r="R1395" s="127"/>
      <c r="S1395" s="127"/>
      <c r="T1395" s="127"/>
      <c r="U1395" s="127"/>
      <c r="V1395" s="127"/>
      <c r="W1395" s="128"/>
      <c r="X1395" s="128"/>
      <c r="Y1395" s="128"/>
      <c r="Z1395" s="128"/>
      <c r="AA1395" s="128"/>
      <c r="AB1395" s="128"/>
    </row>
    <row r="1396" spans="3:28">
      <c r="C1396" s="127"/>
      <c r="D1396" s="380">
        <v>44403</v>
      </c>
      <c r="E1396" s="430" t="s">
        <v>1912</v>
      </c>
      <c r="F1396" s="361"/>
      <c r="G1396" s="127">
        <v>314.3</v>
      </c>
      <c r="H1396" s="127"/>
      <c r="I1396" s="127"/>
      <c r="J1396" s="127"/>
      <c r="K1396" s="127">
        <v>314.3</v>
      </c>
      <c r="L1396" s="127"/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8"/>
      <c r="X1396" s="128"/>
      <c r="Y1396" s="128"/>
      <c r="Z1396" s="128"/>
      <c r="AA1396" s="128"/>
      <c r="AB1396" s="128"/>
    </row>
    <row r="1397" spans="3:28">
      <c r="C1397" s="127"/>
      <c r="D1397" s="380">
        <v>44403</v>
      </c>
      <c r="E1397" s="430" t="s">
        <v>1913</v>
      </c>
      <c r="F1397" s="361"/>
      <c r="G1397" s="127">
        <v>265.14999999999998</v>
      </c>
      <c r="H1397" s="127"/>
      <c r="I1397" s="127"/>
      <c r="J1397" s="127"/>
      <c r="K1397" s="127">
        <v>265.14999999999998</v>
      </c>
      <c r="L1397" s="127"/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8"/>
      <c r="X1397" s="128"/>
      <c r="Y1397" s="128"/>
      <c r="Z1397" s="128"/>
      <c r="AA1397" s="128"/>
      <c r="AB1397" s="128"/>
    </row>
    <row r="1398" spans="3:28">
      <c r="C1398" s="127"/>
      <c r="D1398" s="380">
        <v>44403</v>
      </c>
      <c r="E1398" s="430" t="s">
        <v>1914</v>
      </c>
      <c r="F1398" s="361"/>
      <c r="G1398" s="127">
        <v>150.46</v>
      </c>
      <c r="H1398" s="127"/>
      <c r="I1398" s="127"/>
      <c r="J1398" s="127"/>
      <c r="K1398" s="127">
        <v>150.46</v>
      </c>
      <c r="L1398" s="127"/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8"/>
      <c r="X1398" s="128"/>
      <c r="Y1398" s="128"/>
      <c r="Z1398" s="128"/>
      <c r="AA1398" s="128"/>
      <c r="AB1398" s="128"/>
    </row>
    <row r="1399" spans="3:28">
      <c r="C1399" s="127"/>
      <c r="D1399" s="380">
        <v>44403</v>
      </c>
      <c r="E1399" s="430" t="s">
        <v>1797</v>
      </c>
      <c r="F1399" s="361"/>
      <c r="G1399" s="127">
        <v>1</v>
      </c>
      <c r="H1399" s="127"/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>
        <v>1</v>
      </c>
      <c r="V1399" s="127"/>
      <c r="W1399" s="128"/>
      <c r="X1399" s="128"/>
      <c r="Y1399" s="128"/>
      <c r="Z1399" s="128"/>
      <c r="AA1399" s="128"/>
      <c r="AB1399" s="128"/>
    </row>
    <row r="1400" spans="3:28">
      <c r="C1400" s="127">
        <v>4</v>
      </c>
      <c r="D1400" s="380">
        <v>44403</v>
      </c>
      <c r="E1400" s="421" t="s">
        <v>2177</v>
      </c>
      <c r="F1400" s="361"/>
      <c r="G1400" s="127">
        <v>694</v>
      </c>
      <c r="H1400" s="127">
        <v>694</v>
      </c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8"/>
      <c r="X1400" s="128"/>
      <c r="Y1400" s="128"/>
      <c r="Z1400" s="128"/>
      <c r="AA1400" s="128"/>
      <c r="AB1400" s="128"/>
    </row>
    <row r="1401" spans="3:28">
      <c r="C1401" s="127"/>
      <c r="D1401" s="380">
        <v>44403</v>
      </c>
      <c r="E1401" s="430" t="s">
        <v>2482</v>
      </c>
      <c r="F1401" s="361"/>
      <c r="G1401" s="127">
        <v>122</v>
      </c>
      <c r="H1401" s="127"/>
      <c r="I1401" s="127"/>
      <c r="J1401" s="127"/>
      <c r="K1401" s="127"/>
      <c r="L1401" s="127"/>
      <c r="M1401" s="127">
        <v>122</v>
      </c>
      <c r="N1401" s="127"/>
      <c r="O1401" s="127"/>
      <c r="P1401" s="127"/>
      <c r="Q1401" s="127"/>
      <c r="R1401" s="127"/>
      <c r="S1401" s="127"/>
      <c r="T1401" s="127"/>
      <c r="U1401" s="127"/>
      <c r="V1401" s="127"/>
      <c r="W1401" s="128"/>
      <c r="X1401" s="128"/>
      <c r="Y1401" s="128"/>
      <c r="Z1401" s="128"/>
      <c r="AA1401" s="128"/>
      <c r="AB1401" s="128"/>
    </row>
    <row r="1402" spans="3:28">
      <c r="C1402" s="127"/>
      <c r="D1402" s="380">
        <v>44403</v>
      </c>
      <c r="E1402" s="430" t="s">
        <v>1915</v>
      </c>
      <c r="F1402" s="361"/>
      <c r="G1402" s="127">
        <v>87</v>
      </c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>
        <v>87</v>
      </c>
      <c r="S1402" s="127"/>
      <c r="T1402" s="127"/>
      <c r="U1402" s="127"/>
      <c r="V1402" s="127"/>
      <c r="W1402" s="128"/>
      <c r="X1402" s="128"/>
      <c r="Y1402" s="128"/>
      <c r="Z1402" s="128"/>
      <c r="AA1402" s="128"/>
      <c r="AB1402" s="128"/>
    </row>
    <row r="1403" spans="3:28">
      <c r="C1403" s="127"/>
      <c r="D1403" s="380">
        <v>44403</v>
      </c>
      <c r="E1403" s="430" t="s">
        <v>1283</v>
      </c>
      <c r="F1403" s="361">
        <v>3300</v>
      </c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8"/>
      <c r="X1403" s="128"/>
      <c r="Y1403" s="128"/>
      <c r="Z1403" s="128"/>
      <c r="AA1403" s="128"/>
      <c r="AB1403" s="128"/>
    </row>
    <row r="1404" spans="3:28">
      <c r="C1404" s="127"/>
      <c r="D1404" s="380">
        <v>44403</v>
      </c>
      <c r="E1404" s="430" t="s">
        <v>673</v>
      </c>
      <c r="F1404" s="361"/>
      <c r="G1404" s="361">
        <v>2841.64</v>
      </c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8"/>
      <c r="X1404" s="128"/>
      <c r="Y1404" s="128"/>
      <c r="Z1404" s="128"/>
      <c r="AA1404" s="128"/>
      <c r="AB1404" s="128"/>
    </row>
    <row r="1405" spans="3:28">
      <c r="C1405" s="127"/>
      <c r="D1405" s="380">
        <v>44403</v>
      </c>
      <c r="E1405" s="430" t="s">
        <v>1634</v>
      </c>
      <c r="F1405" s="361"/>
      <c r="G1405" s="127">
        <v>458.36</v>
      </c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8"/>
      <c r="X1405" s="128"/>
      <c r="Y1405" s="128"/>
      <c r="Z1405" s="128"/>
      <c r="AA1405" s="128"/>
      <c r="AB1405" s="128"/>
    </row>
    <row r="1406" spans="3:28">
      <c r="C1406" s="127"/>
      <c r="D1406" s="380">
        <v>44404</v>
      </c>
      <c r="E1406" s="430" t="s">
        <v>495</v>
      </c>
      <c r="F1406" s="361">
        <v>1803.56</v>
      </c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8"/>
      <c r="X1406" s="128"/>
      <c r="Y1406" s="128"/>
      <c r="Z1406" s="128"/>
      <c r="AA1406" s="128"/>
      <c r="AB1406" s="128"/>
    </row>
    <row r="1407" spans="3:28">
      <c r="C1407" s="127"/>
      <c r="D1407" s="380">
        <v>44404</v>
      </c>
      <c r="E1407" s="430" t="s">
        <v>1916</v>
      </c>
      <c r="F1407" s="361"/>
      <c r="G1407" s="127">
        <v>230.43</v>
      </c>
      <c r="H1407" s="127"/>
      <c r="I1407" s="127"/>
      <c r="J1407" s="127"/>
      <c r="K1407" s="127">
        <v>230.43</v>
      </c>
      <c r="L1407" s="127"/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8"/>
      <c r="X1407" s="128"/>
      <c r="Y1407" s="128"/>
      <c r="Z1407" s="128"/>
      <c r="AA1407" s="128"/>
      <c r="AB1407" s="128"/>
    </row>
    <row r="1408" spans="3:28">
      <c r="C1408" s="127"/>
      <c r="D1408" s="380">
        <v>44404</v>
      </c>
      <c r="E1408" s="430" t="s">
        <v>1917</v>
      </c>
      <c r="F1408" s="361"/>
      <c r="G1408" s="127">
        <v>220.02</v>
      </c>
      <c r="H1408" s="127"/>
      <c r="I1408" s="127"/>
      <c r="J1408" s="127"/>
      <c r="K1408" s="127">
        <v>220.02</v>
      </c>
      <c r="L1408" s="127"/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8"/>
      <c r="X1408" s="128"/>
      <c r="Y1408" s="128"/>
      <c r="Z1408" s="128"/>
      <c r="AA1408" s="128"/>
      <c r="AB1408" s="128"/>
    </row>
    <row r="1409" spans="3:28">
      <c r="C1409" s="127"/>
      <c r="D1409" s="380">
        <v>44404</v>
      </c>
      <c r="E1409" s="430" t="s">
        <v>2408</v>
      </c>
      <c r="F1409" s="361"/>
      <c r="G1409" s="127">
        <v>88.51</v>
      </c>
      <c r="H1409" s="127"/>
      <c r="I1409" s="127"/>
      <c r="J1409" s="127"/>
      <c r="K1409" s="127">
        <v>88.51</v>
      </c>
      <c r="L1409" s="127"/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8"/>
      <c r="X1409" s="128"/>
      <c r="Y1409" s="128"/>
      <c r="Z1409" s="128"/>
      <c r="AA1409" s="128"/>
      <c r="AB1409" s="128"/>
    </row>
    <row r="1410" spans="3:28">
      <c r="C1410" s="127"/>
      <c r="D1410" s="380">
        <v>44404</v>
      </c>
      <c r="E1410" s="430" t="s">
        <v>1918</v>
      </c>
      <c r="F1410" s="361"/>
      <c r="G1410" s="127">
        <v>289.60000000000002</v>
      </c>
      <c r="H1410" s="127"/>
      <c r="I1410" s="127"/>
      <c r="J1410" s="127"/>
      <c r="K1410" s="127">
        <v>289.60000000000002</v>
      </c>
      <c r="L1410" s="127"/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/>
      <c r="W1410" s="128"/>
      <c r="X1410" s="128"/>
      <c r="Y1410" s="128"/>
      <c r="Z1410" s="128"/>
      <c r="AA1410" s="128"/>
      <c r="AB1410" s="128"/>
    </row>
    <row r="1411" spans="3:28">
      <c r="C1411" s="127"/>
      <c r="D1411" s="380">
        <v>44404</v>
      </c>
      <c r="E1411" s="430" t="s">
        <v>1797</v>
      </c>
      <c r="F1411" s="361"/>
      <c r="G1411" s="127">
        <v>1</v>
      </c>
      <c r="H1411" s="127"/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>
        <v>1</v>
      </c>
      <c r="V1411" s="127"/>
      <c r="W1411" s="128"/>
      <c r="X1411" s="128"/>
      <c r="Y1411" s="128"/>
      <c r="Z1411" s="128"/>
      <c r="AA1411" s="128"/>
      <c r="AB1411" s="128"/>
    </row>
    <row r="1412" spans="3:28">
      <c r="C1412" s="127">
        <v>6</v>
      </c>
      <c r="D1412" s="380">
        <v>44404</v>
      </c>
      <c r="E1412" s="430" t="s">
        <v>2414</v>
      </c>
      <c r="F1412" s="361"/>
      <c r="G1412" s="127">
        <v>894</v>
      </c>
      <c r="H1412" s="127"/>
      <c r="I1412" s="127"/>
      <c r="J1412" s="127"/>
      <c r="K1412" s="127"/>
      <c r="L1412" s="127"/>
      <c r="M1412" s="127"/>
      <c r="N1412" s="127"/>
      <c r="O1412" s="127"/>
      <c r="P1412" s="127"/>
      <c r="Q1412" s="127">
        <v>894</v>
      </c>
      <c r="R1412" s="127"/>
      <c r="S1412" s="127"/>
      <c r="T1412" s="127"/>
      <c r="U1412" s="127"/>
      <c r="V1412" s="127"/>
      <c r="W1412" s="128"/>
      <c r="X1412" s="128"/>
      <c r="Y1412" s="128"/>
      <c r="Z1412" s="128"/>
      <c r="AA1412" s="128"/>
      <c r="AB1412" s="128"/>
    </row>
    <row r="1413" spans="3:28">
      <c r="C1413" s="127"/>
      <c r="D1413" s="380">
        <v>44404</v>
      </c>
      <c r="E1413" s="430" t="s">
        <v>1879</v>
      </c>
      <c r="F1413" s="361"/>
      <c r="G1413" s="127">
        <v>80</v>
      </c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>
        <v>80</v>
      </c>
      <c r="S1413" s="127"/>
      <c r="T1413" s="127"/>
      <c r="U1413" s="127"/>
      <c r="V1413" s="127"/>
      <c r="W1413" s="128"/>
      <c r="X1413" s="128"/>
      <c r="Y1413" s="128"/>
      <c r="Z1413" s="128"/>
      <c r="AA1413" s="128"/>
      <c r="AB1413" s="128"/>
    </row>
    <row r="1414" spans="3:28">
      <c r="C1414" s="127"/>
      <c r="D1414" s="380">
        <v>44404</v>
      </c>
      <c r="E1414" s="430" t="s">
        <v>1665</v>
      </c>
      <c r="F1414" s="361">
        <v>1980</v>
      </c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7"/>
      <c r="V1414" s="127"/>
      <c r="W1414" s="128"/>
      <c r="X1414" s="128"/>
      <c r="Y1414" s="128"/>
      <c r="Z1414" s="128"/>
      <c r="AA1414" s="128"/>
      <c r="AB1414" s="128"/>
    </row>
    <row r="1415" spans="3:28">
      <c r="C1415" s="127"/>
      <c r="D1415" s="380">
        <v>44404</v>
      </c>
      <c r="E1415" s="430" t="s">
        <v>673</v>
      </c>
      <c r="F1415" s="361"/>
      <c r="G1415" s="361">
        <v>1803.56</v>
      </c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8"/>
      <c r="X1415" s="128"/>
      <c r="Y1415" s="128"/>
      <c r="Z1415" s="128"/>
      <c r="AA1415" s="128"/>
      <c r="AB1415" s="128"/>
    </row>
    <row r="1416" spans="3:28">
      <c r="C1416" s="127"/>
      <c r="D1416" s="380">
        <v>44404</v>
      </c>
      <c r="E1416" s="430" t="s">
        <v>1666</v>
      </c>
      <c r="F1416" s="361"/>
      <c r="G1416" s="127">
        <v>176.44</v>
      </c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7"/>
      <c r="V1416" s="127"/>
      <c r="W1416" s="128"/>
      <c r="X1416" s="128"/>
      <c r="Y1416" s="128"/>
      <c r="Z1416" s="128"/>
      <c r="AA1416" s="128"/>
      <c r="AB1416" s="128"/>
    </row>
    <row r="1417" spans="3:28">
      <c r="C1417" s="127"/>
      <c r="D1417" s="380">
        <v>44405</v>
      </c>
      <c r="E1417" s="430" t="s">
        <v>495</v>
      </c>
      <c r="F1417" s="361">
        <v>2034</v>
      </c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7"/>
      <c r="V1417" s="127"/>
      <c r="W1417" s="128"/>
      <c r="X1417" s="128"/>
      <c r="Y1417" s="128"/>
      <c r="Z1417" s="128"/>
      <c r="AA1417" s="128"/>
      <c r="AB1417" s="128"/>
    </row>
    <row r="1418" spans="3:28">
      <c r="C1418" s="127">
        <v>9</v>
      </c>
      <c r="D1418" s="380">
        <v>44405</v>
      </c>
      <c r="E1418" s="430" t="s">
        <v>1069</v>
      </c>
      <c r="F1418" s="361"/>
      <c r="G1418" s="127">
        <v>2034</v>
      </c>
      <c r="H1418" s="127"/>
      <c r="I1418" s="127"/>
      <c r="J1418" s="127"/>
      <c r="K1418" s="127"/>
      <c r="L1418" s="127"/>
      <c r="M1418" s="127"/>
      <c r="N1418" s="127"/>
      <c r="O1418" s="127"/>
      <c r="P1418" s="127"/>
      <c r="Q1418" s="127">
        <v>2034</v>
      </c>
      <c r="R1418" s="127"/>
      <c r="S1418" s="127"/>
      <c r="T1418" s="127"/>
      <c r="U1418" s="127"/>
      <c r="V1418" s="127"/>
      <c r="W1418" s="128"/>
      <c r="X1418" s="128"/>
      <c r="Y1418" s="128"/>
      <c r="Z1418" s="128"/>
      <c r="AA1418" s="128"/>
      <c r="AB1418" s="128"/>
    </row>
    <row r="1419" spans="3:28">
      <c r="C1419" s="127"/>
      <c r="D1419" s="380">
        <v>44405</v>
      </c>
      <c r="E1419" s="430" t="s">
        <v>1892</v>
      </c>
      <c r="F1419" s="361">
        <v>2122</v>
      </c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7"/>
      <c r="V1419" s="127"/>
      <c r="W1419" s="128"/>
      <c r="X1419" s="128"/>
      <c r="Y1419" s="128"/>
      <c r="Z1419" s="128"/>
      <c r="AA1419" s="128"/>
      <c r="AB1419" s="128"/>
    </row>
    <row r="1420" spans="3:28">
      <c r="C1420" s="127"/>
      <c r="D1420" s="380">
        <v>44405</v>
      </c>
      <c r="E1420" s="430" t="s">
        <v>673</v>
      </c>
      <c r="F1420" s="361"/>
      <c r="G1420" s="127">
        <v>2034</v>
      </c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8"/>
      <c r="X1420" s="128"/>
      <c r="Y1420" s="128"/>
      <c r="Z1420" s="128"/>
      <c r="AA1420" s="128"/>
      <c r="AB1420" s="128"/>
    </row>
    <row r="1421" spans="3:28">
      <c r="C1421" s="127"/>
      <c r="D1421" s="380">
        <v>44405</v>
      </c>
      <c r="E1421" s="430" t="s">
        <v>1893</v>
      </c>
      <c r="F1421" s="361"/>
      <c r="G1421" s="127">
        <v>88</v>
      </c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8"/>
      <c r="X1421" s="128"/>
      <c r="Y1421" s="128"/>
      <c r="Z1421" s="128"/>
      <c r="AA1421" s="128"/>
      <c r="AB1421" s="128"/>
    </row>
    <row r="1422" spans="3:28">
      <c r="C1422" s="127"/>
      <c r="D1422" s="380">
        <v>44406</v>
      </c>
      <c r="E1422" s="430" t="s">
        <v>495</v>
      </c>
      <c r="F1422" s="361">
        <v>888</v>
      </c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8"/>
      <c r="X1422" s="128"/>
      <c r="Y1422" s="128"/>
      <c r="Z1422" s="128"/>
      <c r="AA1422" s="128"/>
      <c r="AB1422" s="128"/>
    </row>
    <row r="1423" spans="3:28">
      <c r="C1423" s="127">
        <v>12</v>
      </c>
      <c r="D1423" s="380">
        <v>44406</v>
      </c>
      <c r="E1423" s="430" t="s">
        <v>2536</v>
      </c>
      <c r="F1423" s="361"/>
      <c r="G1423" s="127">
        <v>888</v>
      </c>
      <c r="H1423" s="127">
        <v>888</v>
      </c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8"/>
      <c r="X1423" s="128"/>
      <c r="Y1423" s="128"/>
      <c r="Z1423" s="128"/>
      <c r="AA1423" s="128"/>
      <c r="AB1423" s="128"/>
    </row>
    <row r="1424" spans="3:28">
      <c r="C1424" s="127"/>
      <c r="D1424" s="380">
        <v>44406</v>
      </c>
      <c r="E1424" s="430" t="s">
        <v>1572</v>
      </c>
      <c r="F1424" s="361">
        <v>970</v>
      </c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8"/>
      <c r="X1424" s="128"/>
      <c r="Y1424" s="128"/>
      <c r="Z1424" s="128"/>
      <c r="AA1424" s="128"/>
      <c r="AB1424" s="128"/>
    </row>
    <row r="1425" spans="3:28">
      <c r="C1425" s="127"/>
      <c r="D1425" s="380">
        <v>44406</v>
      </c>
      <c r="E1425" s="430" t="s">
        <v>673</v>
      </c>
      <c r="F1425" s="361"/>
      <c r="G1425" s="127">
        <v>888</v>
      </c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8"/>
      <c r="X1425" s="128"/>
      <c r="Y1425" s="128"/>
      <c r="Z1425" s="128"/>
      <c r="AA1425" s="128"/>
      <c r="AB1425" s="128"/>
    </row>
    <row r="1426" spans="3:28">
      <c r="C1426" s="127"/>
      <c r="D1426" s="380">
        <v>44406</v>
      </c>
      <c r="E1426" s="430" t="s">
        <v>1573</v>
      </c>
      <c r="F1426" s="361"/>
      <c r="G1426" s="127">
        <v>82</v>
      </c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7"/>
      <c r="V1426" s="127"/>
      <c r="W1426" s="128"/>
      <c r="X1426" s="128"/>
      <c r="Y1426" s="128"/>
      <c r="Z1426" s="128"/>
      <c r="AA1426" s="128"/>
      <c r="AB1426" s="128"/>
    </row>
    <row r="1427" spans="3:28">
      <c r="C1427" s="127"/>
      <c r="D1427" s="380">
        <v>44407</v>
      </c>
      <c r="E1427" s="430" t="s">
        <v>495</v>
      </c>
      <c r="F1427" s="361">
        <v>725</v>
      </c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7"/>
      <c r="V1427" s="127"/>
      <c r="W1427" s="128"/>
      <c r="X1427" s="128"/>
      <c r="Y1427" s="128"/>
      <c r="Z1427" s="128"/>
      <c r="AA1427" s="128"/>
      <c r="AB1427" s="128"/>
    </row>
    <row r="1428" spans="3:28">
      <c r="C1428" s="127"/>
      <c r="D1428" s="380">
        <v>44407</v>
      </c>
      <c r="E1428" s="430" t="s">
        <v>1919</v>
      </c>
      <c r="F1428" s="361"/>
      <c r="G1428" s="127">
        <v>180</v>
      </c>
      <c r="H1428" s="127"/>
      <c r="I1428" s="127"/>
      <c r="J1428" s="127">
        <v>180</v>
      </c>
      <c r="K1428" s="127"/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8"/>
      <c r="X1428" s="128"/>
      <c r="Y1428" s="128"/>
      <c r="Z1428" s="128"/>
      <c r="AA1428" s="128"/>
      <c r="AB1428" s="128"/>
    </row>
    <row r="1429" spans="3:28">
      <c r="C1429" s="127"/>
      <c r="D1429" s="380">
        <v>44407</v>
      </c>
      <c r="E1429" s="430" t="s">
        <v>1920</v>
      </c>
      <c r="F1429" s="361"/>
      <c r="G1429" s="127">
        <v>205</v>
      </c>
      <c r="H1429" s="127"/>
      <c r="I1429" s="127"/>
      <c r="J1429" s="127"/>
      <c r="K1429" s="127">
        <v>205</v>
      </c>
      <c r="L1429" s="127"/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8"/>
      <c r="X1429" s="128"/>
      <c r="Y1429" s="128"/>
      <c r="Z1429" s="128"/>
      <c r="AA1429" s="128"/>
      <c r="AB1429" s="128"/>
    </row>
    <row r="1430" spans="3:28">
      <c r="C1430" s="127"/>
      <c r="D1430" s="380">
        <v>44407</v>
      </c>
      <c r="E1430" s="430" t="s">
        <v>1921</v>
      </c>
      <c r="F1430" s="361"/>
      <c r="G1430" s="127">
        <v>339</v>
      </c>
      <c r="H1430" s="127"/>
      <c r="I1430" s="127"/>
      <c r="J1430" s="127"/>
      <c r="K1430" s="127">
        <v>339</v>
      </c>
      <c r="L1430" s="127"/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8"/>
      <c r="X1430" s="128"/>
      <c r="Y1430" s="128"/>
      <c r="Z1430" s="128"/>
      <c r="AA1430" s="128"/>
      <c r="AB1430" s="128"/>
    </row>
    <row r="1431" spans="3:28">
      <c r="C1431" s="127"/>
      <c r="D1431" s="380">
        <v>44407</v>
      </c>
      <c r="E1431" s="430" t="s">
        <v>1494</v>
      </c>
      <c r="F1431" s="361"/>
      <c r="G1431" s="127">
        <v>1</v>
      </c>
      <c r="H1431" s="127"/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>
        <v>1</v>
      </c>
      <c r="V1431" s="127"/>
      <c r="W1431" s="128"/>
      <c r="X1431" s="128"/>
      <c r="Y1431" s="128"/>
      <c r="Z1431" s="128"/>
      <c r="AA1431" s="128"/>
      <c r="AB1431" s="128"/>
    </row>
    <row r="1432" spans="3:28">
      <c r="C1432" s="127"/>
      <c r="D1432" s="380">
        <v>44407</v>
      </c>
      <c r="E1432" s="430" t="s">
        <v>1815</v>
      </c>
      <c r="F1432" s="361">
        <v>810</v>
      </c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7"/>
      <c r="V1432" s="127"/>
      <c r="W1432" s="128"/>
      <c r="X1432" s="128"/>
      <c r="Y1432" s="128"/>
      <c r="Z1432" s="128"/>
      <c r="AA1432" s="128"/>
      <c r="AB1432" s="128"/>
    </row>
    <row r="1433" spans="3:28">
      <c r="C1433" s="127"/>
      <c r="D1433" s="380">
        <v>44407</v>
      </c>
      <c r="E1433" s="430" t="s">
        <v>673</v>
      </c>
      <c r="F1433" s="361"/>
      <c r="G1433" s="127">
        <v>725</v>
      </c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8"/>
      <c r="X1433" s="128"/>
      <c r="Y1433" s="128"/>
      <c r="Z1433" s="128"/>
      <c r="AA1433" s="128"/>
      <c r="AB1433" s="128"/>
    </row>
    <row r="1434" spans="3:28">
      <c r="C1434" s="127"/>
      <c r="D1434" s="380">
        <v>44407</v>
      </c>
      <c r="E1434" s="430" t="s">
        <v>1816</v>
      </c>
      <c r="F1434" s="361"/>
      <c r="G1434" s="127">
        <v>85</v>
      </c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7"/>
      <c r="V1434" s="127"/>
      <c r="W1434" s="128"/>
      <c r="X1434" s="128"/>
      <c r="Y1434" s="128"/>
      <c r="Z1434" s="128"/>
      <c r="AA1434" s="128"/>
      <c r="AB1434" s="128"/>
    </row>
    <row r="1435" spans="3:28" s="288" customFormat="1">
      <c r="C1435" s="234"/>
      <c r="D1435" s="355">
        <v>44410</v>
      </c>
      <c r="E1435" s="422" t="s">
        <v>495</v>
      </c>
      <c r="F1435" s="259">
        <v>1176.1400000000001</v>
      </c>
      <c r="G1435" s="234"/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4"/>
      <c r="T1435" s="234"/>
      <c r="U1435" s="234"/>
      <c r="V1435" s="234"/>
      <c r="W1435" s="233"/>
      <c r="X1435" s="233"/>
      <c r="Y1435" s="233"/>
      <c r="Z1435" s="233"/>
      <c r="AA1435" s="233"/>
      <c r="AB1435" s="233"/>
    </row>
    <row r="1436" spans="3:28" s="288" customFormat="1">
      <c r="C1436" s="234"/>
      <c r="D1436" s="355">
        <v>44410</v>
      </c>
      <c r="E1436" s="422" t="s">
        <v>669</v>
      </c>
      <c r="F1436" s="259">
        <v>36</v>
      </c>
      <c r="G1436" s="234"/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4"/>
      <c r="T1436" s="234"/>
      <c r="U1436" s="234"/>
      <c r="V1436" s="234"/>
      <c r="W1436" s="233"/>
      <c r="X1436" s="233"/>
      <c r="Y1436" s="233"/>
      <c r="Z1436" s="233"/>
      <c r="AA1436" s="233"/>
      <c r="AB1436" s="233"/>
    </row>
    <row r="1437" spans="3:28" s="288" customFormat="1">
      <c r="C1437" s="234"/>
      <c r="D1437" s="355">
        <v>44410</v>
      </c>
      <c r="E1437" s="422" t="s">
        <v>1925</v>
      </c>
      <c r="F1437" s="259"/>
      <c r="G1437" s="234">
        <v>139.19999999999999</v>
      </c>
      <c r="H1437" s="234"/>
      <c r="I1437" s="234"/>
      <c r="J1437" s="234">
        <v>139.19999999999999</v>
      </c>
      <c r="K1437" s="234"/>
      <c r="L1437" s="234"/>
      <c r="M1437" s="234"/>
      <c r="N1437" s="234"/>
      <c r="O1437" s="234"/>
      <c r="P1437" s="234"/>
      <c r="Q1437" s="234"/>
      <c r="R1437" s="234"/>
      <c r="S1437" s="234"/>
      <c r="T1437" s="234"/>
      <c r="U1437" s="234"/>
      <c r="V1437" s="234"/>
      <c r="W1437" s="233"/>
      <c r="X1437" s="233"/>
      <c r="Y1437" s="233"/>
      <c r="Z1437" s="233"/>
      <c r="AA1437" s="233"/>
      <c r="AB1437" s="233"/>
    </row>
    <row r="1438" spans="3:28" s="288" customFormat="1">
      <c r="C1438" s="234">
        <v>4</v>
      </c>
      <c r="D1438" s="355">
        <v>44410</v>
      </c>
      <c r="E1438" s="422" t="s">
        <v>1926</v>
      </c>
      <c r="F1438" s="259"/>
      <c r="G1438" s="234">
        <v>875</v>
      </c>
      <c r="H1438" s="234"/>
      <c r="I1438" s="234"/>
      <c r="J1438" s="234"/>
      <c r="K1438" s="234"/>
      <c r="L1438" s="234"/>
      <c r="M1438" s="234"/>
      <c r="N1438" s="234">
        <v>875</v>
      </c>
      <c r="O1438" s="234"/>
      <c r="P1438" s="234"/>
      <c r="Q1438" s="234"/>
      <c r="R1438" s="234"/>
      <c r="S1438" s="234"/>
      <c r="T1438" s="234"/>
      <c r="U1438" s="234"/>
      <c r="V1438" s="234"/>
      <c r="W1438" s="233"/>
      <c r="X1438" s="233"/>
      <c r="Y1438" s="233"/>
      <c r="Z1438" s="233"/>
      <c r="AA1438" s="233"/>
      <c r="AB1438" s="233"/>
    </row>
    <row r="1439" spans="3:28" s="288" customFormat="1">
      <c r="C1439" s="234"/>
      <c r="D1439" s="355">
        <v>44410</v>
      </c>
      <c r="E1439" s="422" t="s">
        <v>1927</v>
      </c>
      <c r="F1439" s="259"/>
      <c r="G1439" s="234">
        <v>93.94</v>
      </c>
      <c r="H1439" s="234"/>
      <c r="I1439" s="234"/>
      <c r="J1439" s="234"/>
      <c r="K1439" s="234">
        <v>93.94</v>
      </c>
      <c r="L1439" s="234"/>
      <c r="M1439" s="234"/>
      <c r="N1439" s="234"/>
      <c r="O1439" s="234"/>
      <c r="P1439" s="234"/>
      <c r="Q1439" s="234"/>
      <c r="R1439" s="234"/>
      <c r="S1439" s="234"/>
      <c r="T1439" s="234"/>
      <c r="U1439" s="234"/>
      <c r="V1439" s="234"/>
      <c r="W1439" s="233"/>
      <c r="X1439" s="233"/>
      <c r="Y1439" s="233"/>
      <c r="Z1439" s="233"/>
      <c r="AA1439" s="233"/>
      <c r="AB1439" s="233"/>
    </row>
    <row r="1440" spans="3:28" s="288" customFormat="1">
      <c r="C1440" s="234"/>
      <c r="D1440" s="355">
        <v>44410</v>
      </c>
      <c r="E1440" s="422" t="s">
        <v>1494</v>
      </c>
      <c r="F1440" s="259"/>
      <c r="G1440" s="234">
        <v>1</v>
      </c>
      <c r="H1440" s="234"/>
      <c r="I1440" s="234"/>
      <c r="J1440" s="234"/>
      <c r="K1440" s="234"/>
      <c r="L1440" s="234"/>
      <c r="M1440" s="234"/>
      <c r="N1440" s="234"/>
      <c r="O1440" s="234"/>
      <c r="P1440" s="234"/>
      <c r="Q1440" s="234"/>
      <c r="R1440" s="234"/>
      <c r="S1440" s="234"/>
      <c r="T1440" s="234"/>
      <c r="U1440" s="234">
        <v>1</v>
      </c>
      <c r="V1440" s="234"/>
      <c r="W1440" s="233"/>
      <c r="X1440" s="233"/>
      <c r="Y1440" s="233"/>
      <c r="Z1440" s="233"/>
      <c r="AA1440" s="233"/>
      <c r="AB1440" s="233"/>
    </row>
    <row r="1441" spans="3:28" s="288" customFormat="1">
      <c r="C1441" s="234"/>
      <c r="D1441" s="355">
        <v>44410</v>
      </c>
      <c r="E1441" s="422" t="s">
        <v>1897</v>
      </c>
      <c r="F1441" s="259"/>
      <c r="G1441" s="234">
        <v>36</v>
      </c>
      <c r="H1441" s="234"/>
      <c r="I1441" s="234"/>
      <c r="J1441" s="234"/>
      <c r="K1441" s="234"/>
      <c r="L1441" s="234"/>
      <c r="M1441" s="234"/>
      <c r="N1441" s="234"/>
      <c r="O1441" s="234"/>
      <c r="P1441" s="234"/>
      <c r="Q1441" s="234"/>
      <c r="R1441" s="234">
        <v>36</v>
      </c>
      <c r="S1441" s="234"/>
      <c r="T1441" s="234"/>
      <c r="U1441" s="234"/>
      <c r="V1441" s="234"/>
      <c r="W1441" s="233"/>
      <c r="X1441" s="233"/>
      <c r="Y1441" s="233"/>
      <c r="Z1441" s="233"/>
      <c r="AA1441" s="233"/>
      <c r="AB1441" s="233"/>
    </row>
    <row r="1442" spans="3:28" s="288" customFormat="1">
      <c r="C1442" s="234"/>
      <c r="D1442" s="355">
        <v>44410</v>
      </c>
      <c r="E1442" s="422" t="s">
        <v>1879</v>
      </c>
      <c r="F1442" s="259"/>
      <c r="G1442" s="234">
        <v>67</v>
      </c>
      <c r="H1442" s="234"/>
      <c r="I1442" s="234"/>
      <c r="J1442" s="234"/>
      <c r="K1442" s="234"/>
      <c r="L1442" s="234"/>
      <c r="M1442" s="234"/>
      <c r="N1442" s="234"/>
      <c r="O1442" s="234"/>
      <c r="P1442" s="234"/>
      <c r="Q1442" s="234"/>
      <c r="R1442" s="234">
        <v>67</v>
      </c>
      <c r="S1442" s="234"/>
      <c r="T1442" s="234"/>
      <c r="U1442" s="234"/>
      <c r="V1442" s="234"/>
      <c r="W1442" s="233"/>
      <c r="X1442" s="233"/>
      <c r="Y1442" s="233"/>
      <c r="Z1442" s="233"/>
      <c r="AA1442" s="233"/>
      <c r="AB1442" s="233"/>
    </row>
    <row r="1443" spans="3:28" s="288" customFormat="1">
      <c r="C1443" s="234"/>
      <c r="D1443" s="355">
        <v>44410</v>
      </c>
      <c r="E1443" s="422" t="s">
        <v>1628</v>
      </c>
      <c r="F1443" s="259">
        <v>1349</v>
      </c>
      <c r="G1443" s="234"/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4"/>
      <c r="T1443" s="234"/>
      <c r="U1443" s="234"/>
      <c r="V1443" s="234"/>
      <c r="W1443" s="233"/>
      <c r="X1443" s="233"/>
      <c r="Y1443" s="233"/>
      <c r="Z1443" s="233"/>
      <c r="AA1443" s="233"/>
      <c r="AB1443" s="233"/>
    </row>
    <row r="1444" spans="3:28" s="288" customFormat="1">
      <c r="C1444" s="234"/>
      <c r="D1444" s="355">
        <v>44410</v>
      </c>
      <c r="E1444" s="422" t="s">
        <v>673</v>
      </c>
      <c r="F1444" s="259"/>
      <c r="G1444" s="259">
        <v>1176.1400000000001</v>
      </c>
      <c r="H1444" s="234"/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4"/>
      <c r="T1444" s="234"/>
      <c r="U1444" s="234"/>
      <c r="V1444" s="234"/>
      <c r="W1444" s="233"/>
      <c r="X1444" s="233"/>
      <c r="Y1444" s="233"/>
      <c r="Z1444" s="233"/>
      <c r="AA1444" s="233"/>
      <c r="AB1444" s="233"/>
    </row>
    <row r="1445" spans="3:28" s="288" customFormat="1">
      <c r="C1445" s="234"/>
      <c r="D1445" s="355">
        <v>44410</v>
      </c>
      <c r="E1445" s="422" t="s">
        <v>674</v>
      </c>
      <c r="F1445" s="259"/>
      <c r="G1445" s="234">
        <v>36</v>
      </c>
      <c r="H1445" s="234"/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4"/>
      <c r="T1445" s="234"/>
      <c r="U1445" s="234"/>
      <c r="V1445" s="234"/>
      <c r="W1445" s="233"/>
      <c r="X1445" s="233"/>
      <c r="Y1445" s="233"/>
      <c r="Z1445" s="233"/>
      <c r="AA1445" s="233"/>
      <c r="AB1445" s="233"/>
    </row>
    <row r="1446" spans="3:28" s="288" customFormat="1">
      <c r="C1446" s="234"/>
      <c r="D1446" s="355">
        <v>44410</v>
      </c>
      <c r="E1446" s="422" t="s">
        <v>1631</v>
      </c>
      <c r="F1446" s="259"/>
      <c r="G1446" s="234">
        <v>136.86000000000001</v>
      </c>
      <c r="H1446" s="234"/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4"/>
      <c r="T1446" s="234"/>
      <c r="U1446" s="234"/>
      <c r="V1446" s="234"/>
      <c r="W1446" s="233"/>
      <c r="X1446" s="233"/>
      <c r="Y1446" s="233"/>
      <c r="Z1446" s="233"/>
      <c r="AA1446" s="233"/>
      <c r="AB1446" s="233"/>
    </row>
    <row r="1447" spans="3:28" s="288" customFormat="1">
      <c r="C1447" s="234"/>
      <c r="D1447" s="355">
        <v>44411</v>
      </c>
      <c r="E1447" s="422" t="s">
        <v>495</v>
      </c>
      <c r="F1447" s="259">
        <v>2355.29</v>
      </c>
      <c r="G1447" s="234"/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4"/>
      <c r="T1447" s="234"/>
      <c r="U1447" s="234"/>
      <c r="V1447" s="234"/>
      <c r="W1447" s="233"/>
      <c r="X1447" s="233"/>
      <c r="Y1447" s="233"/>
      <c r="Z1447" s="233"/>
      <c r="AA1447" s="233"/>
      <c r="AB1447" s="233"/>
    </row>
    <row r="1448" spans="3:28" s="288" customFormat="1">
      <c r="C1448" s="234">
        <v>4</v>
      </c>
      <c r="D1448" s="355">
        <v>44411</v>
      </c>
      <c r="E1448" s="422" t="s">
        <v>1928</v>
      </c>
      <c r="F1448" s="259"/>
      <c r="G1448" s="234">
        <v>386.46</v>
      </c>
      <c r="H1448" s="234"/>
      <c r="I1448" s="234"/>
      <c r="J1448" s="234"/>
      <c r="K1448" s="234">
        <v>386.46</v>
      </c>
      <c r="L1448" s="234"/>
      <c r="M1448" s="234"/>
      <c r="N1448" s="234"/>
      <c r="O1448" s="234"/>
      <c r="P1448" s="234"/>
      <c r="Q1448" s="234"/>
      <c r="R1448" s="234"/>
      <c r="S1448" s="234"/>
      <c r="T1448" s="234"/>
      <c r="U1448" s="234"/>
      <c r="V1448" s="234"/>
      <c r="W1448" s="233"/>
      <c r="X1448" s="233"/>
      <c r="Y1448" s="233"/>
      <c r="Z1448" s="233"/>
      <c r="AA1448" s="233"/>
      <c r="AB1448" s="233"/>
    </row>
    <row r="1449" spans="3:28" s="288" customFormat="1">
      <c r="C1449" s="234"/>
      <c r="D1449" s="355">
        <v>44411</v>
      </c>
      <c r="E1449" s="422" t="s">
        <v>1929</v>
      </c>
      <c r="F1449" s="259"/>
      <c r="G1449" s="234">
        <v>535.38</v>
      </c>
      <c r="H1449" s="234"/>
      <c r="I1449" s="234"/>
      <c r="J1449" s="234"/>
      <c r="K1449" s="234">
        <v>535.38</v>
      </c>
      <c r="L1449" s="234"/>
      <c r="M1449" s="234"/>
      <c r="N1449" s="234"/>
      <c r="O1449" s="234"/>
      <c r="P1449" s="234"/>
      <c r="Q1449" s="234"/>
      <c r="R1449" s="234"/>
      <c r="S1449" s="234"/>
      <c r="T1449" s="234"/>
      <c r="U1449" s="234"/>
      <c r="V1449" s="234"/>
      <c r="W1449" s="233"/>
      <c r="X1449" s="233"/>
      <c r="Y1449" s="233"/>
      <c r="Z1449" s="233"/>
      <c r="AA1449" s="233"/>
      <c r="AB1449" s="233"/>
    </row>
    <row r="1450" spans="3:28" s="288" customFormat="1">
      <c r="C1450" s="234"/>
      <c r="D1450" s="355">
        <v>44411</v>
      </c>
      <c r="E1450" s="422" t="s">
        <v>1930</v>
      </c>
      <c r="F1450" s="259"/>
      <c r="G1450" s="234">
        <v>1348.45</v>
      </c>
      <c r="H1450" s="234"/>
      <c r="I1450" s="234"/>
      <c r="J1450" s="234"/>
      <c r="K1450" s="234">
        <v>1348.45</v>
      </c>
      <c r="L1450" s="234"/>
      <c r="M1450" s="234"/>
      <c r="N1450" s="234"/>
      <c r="O1450" s="234"/>
      <c r="P1450" s="234"/>
      <c r="Q1450" s="234"/>
      <c r="R1450" s="234"/>
      <c r="S1450" s="234"/>
      <c r="T1450" s="234"/>
      <c r="U1450" s="234"/>
      <c r="V1450" s="234"/>
      <c r="W1450" s="233"/>
      <c r="X1450" s="233"/>
      <c r="Y1450" s="233"/>
      <c r="Z1450" s="233"/>
      <c r="AA1450" s="233"/>
      <c r="AB1450" s="233"/>
    </row>
    <row r="1451" spans="3:28" s="288" customFormat="1">
      <c r="C1451" s="234"/>
      <c r="D1451" s="355">
        <v>44411</v>
      </c>
      <c r="E1451" s="422" t="s">
        <v>1879</v>
      </c>
      <c r="F1451" s="259"/>
      <c r="G1451" s="234">
        <v>84</v>
      </c>
      <c r="H1451" s="234"/>
      <c r="I1451" s="234"/>
      <c r="J1451" s="234"/>
      <c r="K1451" s="234"/>
      <c r="L1451" s="234"/>
      <c r="M1451" s="234"/>
      <c r="N1451" s="234"/>
      <c r="O1451" s="234"/>
      <c r="P1451" s="234"/>
      <c r="Q1451" s="234"/>
      <c r="R1451" s="234">
        <v>84</v>
      </c>
      <c r="S1451" s="234"/>
      <c r="T1451" s="234"/>
      <c r="U1451" s="234"/>
      <c r="V1451" s="234"/>
      <c r="W1451" s="233"/>
      <c r="X1451" s="233"/>
      <c r="Y1451" s="233"/>
      <c r="Z1451" s="233"/>
      <c r="AA1451" s="233"/>
      <c r="AB1451" s="233"/>
    </row>
    <row r="1452" spans="3:28" s="288" customFormat="1">
      <c r="C1452" s="234"/>
      <c r="D1452" s="355">
        <v>44411</v>
      </c>
      <c r="E1452" s="422" t="s">
        <v>1494</v>
      </c>
      <c r="F1452" s="259"/>
      <c r="G1452" s="234">
        <v>1</v>
      </c>
      <c r="H1452" s="234"/>
      <c r="I1452" s="234"/>
      <c r="J1452" s="234"/>
      <c r="K1452" s="234"/>
      <c r="L1452" s="234"/>
      <c r="M1452" s="234"/>
      <c r="N1452" s="234"/>
      <c r="O1452" s="234"/>
      <c r="P1452" s="234"/>
      <c r="Q1452" s="234"/>
      <c r="R1452" s="234"/>
      <c r="S1452" s="234"/>
      <c r="T1452" s="234"/>
      <c r="U1452" s="234">
        <v>1</v>
      </c>
      <c r="V1452" s="234"/>
      <c r="W1452" s="233"/>
      <c r="X1452" s="233"/>
      <c r="Y1452" s="233"/>
      <c r="Z1452" s="233"/>
      <c r="AA1452" s="233"/>
      <c r="AB1452" s="233"/>
    </row>
    <row r="1453" spans="3:28" s="288" customFormat="1">
      <c r="C1453" s="234"/>
      <c r="D1453" s="355">
        <v>44411</v>
      </c>
      <c r="E1453" s="422" t="s">
        <v>1931</v>
      </c>
      <c r="F1453" s="259">
        <v>2730</v>
      </c>
      <c r="G1453" s="234"/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4"/>
      <c r="T1453" s="234"/>
      <c r="U1453" s="234"/>
      <c r="V1453" s="234"/>
      <c r="W1453" s="233"/>
      <c r="X1453" s="233"/>
      <c r="Y1453" s="233"/>
      <c r="Z1453" s="233"/>
      <c r="AA1453" s="233"/>
      <c r="AB1453" s="233"/>
    </row>
    <row r="1454" spans="3:28" s="288" customFormat="1">
      <c r="C1454" s="234"/>
      <c r="D1454" s="355">
        <v>44411</v>
      </c>
      <c r="E1454" s="422" t="s">
        <v>673</v>
      </c>
      <c r="F1454" s="259"/>
      <c r="G1454" s="234">
        <v>2355.29</v>
      </c>
      <c r="H1454" s="234"/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4"/>
      <c r="T1454" s="234"/>
      <c r="U1454" s="234"/>
      <c r="V1454" s="234"/>
      <c r="W1454" s="233"/>
      <c r="X1454" s="233"/>
      <c r="Y1454" s="233"/>
      <c r="Z1454" s="233"/>
      <c r="AA1454" s="233"/>
      <c r="AB1454" s="233"/>
    </row>
    <row r="1455" spans="3:28" s="288" customFormat="1">
      <c r="C1455" s="234"/>
      <c r="D1455" s="355">
        <v>44411</v>
      </c>
      <c r="E1455" s="422" t="s">
        <v>1742</v>
      </c>
      <c r="F1455" s="259"/>
      <c r="G1455" s="234">
        <v>75</v>
      </c>
      <c r="H1455" s="234"/>
      <c r="I1455" s="234"/>
      <c r="J1455" s="234"/>
      <c r="K1455" s="234"/>
      <c r="L1455" s="234"/>
      <c r="M1455" s="234"/>
      <c r="N1455" s="234"/>
      <c r="O1455" s="234"/>
      <c r="P1455" s="234"/>
      <c r="Q1455" s="234"/>
      <c r="R1455" s="234">
        <v>75</v>
      </c>
      <c r="S1455" s="234"/>
      <c r="T1455" s="234"/>
      <c r="U1455" s="234"/>
      <c r="V1455" s="234"/>
      <c r="W1455" s="233"/>
      <c r="X1455" s="233"/>
      <c r="Y1455" s="233"/>
      <c r="Z1455" s="233"/>
      <c r="AA1455" s="233"/>
      <c r="AB1455" s="233"/>
    </row>
    <row r="1456" spans="3:28" s="288" customFormat="1">
      <c r="C1456" s="234"/>
      <c r="D1456" s="355">
        <v>44411</v>
      </c>
      <c r="E1456" s="422" t="s">
        <v>1809</v>
      </c>
      <c r="F1456" s="259"/>
      <c r="G1456" s="234">
        <v>299.70999999999998</v>
      </c>
      <c r="H1456" s="234"/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4"/>
      <c r="T1456" s="234"/>
      <c r="U1456" s="234"/>
      <c r="V1456" s="234"/>
      <c r="W1456" s="233"/>
      <c r="X1456" s="233"/>
      <c r="Y1456" s="233"/>
      <c r="Z1456" s="233"/>
      <c r="AA1456" s="233"/>
      <c r="AB1456" s="233"/>
    </row>
    <row r="1457" spans="3:28" s="288" customFormat="1">
      <c r="C1457" s="234"/>
      <c r="D1457" s="355">
        <v>44412</v>
      </c>
      <c r="E1457" s="422" t="s">
        <v>495</v>
      </c>
      <c r="F1457" s="259">
        <v>379</v>
      </c>
      <c r="G1457" s="234"/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4"/>
      <c r="T1457" s="234"/>
      <c r="U1457" s="234"/>
      <c r="V1457" s="234"/>
      <c r="W1457" s="233"/>
      <c r="X1457" s="233"/>
      <c r="Y1457" s="233"/>
      <c r="Z1457" s="233"/>
      <c r="AA1457" s="233"/>
      <c r="AB1457" s="233"/>
    </row>
    <row r="1458" spans="3:28" s="288" customFormat="1">
      <c r="C1458" s="234"/>
      <c r="D1458" s="355">
        <v>44412</v>
      </c>
      <c r="E1458" s="422" t="s">
        <v>669</v>
      </c>
      <c r="F1458" s="259">
        <v>36</v>
      </c>
      <c r="G1458" s="234"/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4"/>
      <c r="T1458" s="234"/>
      <c r="U1458" s="234"/>
      <c r="V1458" s="234"/>
      <c r="W1458" s="233"/>
      <c r="X1458" s="233"/>
      <c r="Y1458" s="233"/>
      <c r="Z1458" s="233"/>
      <c r="AA1458" s="233"/>
      <c r="AB1458" s="233"/>
    </row>
    <row r="1459" spans="3:28" s="288" customFormat="1">
      <c r="C1459" s="234">
        <v>3.78</v>
      </c>
      <c r="D1459" s="355">
        <v>44412</v>
      </c>
      <c r="E1459" s="422" t="s">
        <v>1932</v>
      </c>
      <c r="F1459" s="259"/>
      <c r="G1459" s="234">
        <v>379</v>
      </c>
      <c r="H1459" s="234"/>
      <c r="I1459" s="234"/>
      <c r="J1459" s="234"/>
      <c r="K1459" s="234"/>
      <c r="L1459" s="234"/>
      <c r="M1459" s="234"/>
      <c r="N1459" s="234">
        <v>379</v>
      </c>
      <c r="O1459" s="234"/>
      <c r="P1459" s="234"/>
      <c r="Q1459" s="234"/>
      <c r="R1459" s="234"/>
      <c r="S1459" s="234"/>
      <c r="T1459" s="234"/>
      <c r="U1459" s="234"/>
      <c r="V1459" s="234"/>
      <c r="W1459" s="233"/>
      <c r="X1459" s="233"/>
      <c r="Y1459" s="233"/>
      <c r="Z1459" s="233"/>
      <c r="AA1459" s="233"/>
      <c r="AB1459" s="233"/>
    </row>
    <row r="1460" spans="3:28" s="288" customFormat="1">
      <c r="C1460" s="234"/>
      <c r="D1460" s="355">
        <v>44412</v>
      </c>
      <c r="E1460" s="422" t="s">
        <v>1851</v>
      </c>
      <c r="F1460" s="259"/>
      <c r="G1460" s="234">
        <v>36</v>
      </c>
      <c r="H1460" s="234"/>
      <c r="I1460" s="234"/>
      <c r="J1460" s="234"/>
      <c r="K1460" s="234"/>
      <c r="L1460" s="234"/>
      <c r="M1460" s="234"/>
      <c r="N1460" s="234"/>
      <c r="O1460" s="234"/>
      <c r="P1460" s="234"/>
      <c r="Q1460" s="234"/>
      <c r="R1460" s="234">
        <v>36</v>
      </c>
      <c r="S1460" s="234"/>
      <c r="T1460" s="234"/>
      <c r="U1460" s="234"/>
      <c r="V1460" s="234"/>
      <c r="W1460" s="233"/>
      <c r="X1460" s="233"/>
      <c r="Y1460" s="233"/>
      <c r="Z1460" s="233"/>
      <c r="AA1460" s="233"/>
      <c r="AB1460" s="233"/>
    </row>
    <row r="1461" spans="3:28" s="288" customFormat="1">
      <c r="C1461" s="234"/>
      <c r="D1461" s="355">
        <v>44412</v>
      </c>
      <c r="E1461" s="422" t="s">
        <v>1803</v>
      </c>
      <c r="F1461" s="259">
        <v>477</v>
      </c>
      <c r="G1461" s="234"/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4"/>
      <c r="T1461" s="234"/>
      <c r="U1461" s="234"/>
      <c r="V1461" s="234"/>
      <c r="W1461" s="233"/>
      <c r="X1461" s="233"/>
      <c r="Y1461" s="233"/>
      <c r="Z1461" s="233"/>
      <c r="AA1461" s="233"/>
      <c r="AB1461" s="233"/>
    </row>
    <row r="1462" spans="3:28" s="288" customFormat="1">
      <c r="C1462" s="234"/>
      <c r="D1462" s="355">
        <v>44412</v>
      </c>
      <c r="E1462" s="422" t="s">
        <v>673</v>
      </c>
      <c r="F1462" s="259"/>
      <c r="G1462" s="234">
        <v>379</v>
      </c>
      <c r="H1462" s="234"/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4"/>
      <c r="T1462" s="234"/>
      <c r="U1462" s="234"/>
      <c r="V1462" s="234"/>
      <c r="W1462" s="233"/>
      <c r="X1462" s="233"/>
      <c r="Y1462" s="233"/>
      <c r="Z1462" s="233"/>
      <c r="AA1462" s="233"/>
      <c r="AB1462" s="233"/>
    </row>
    <row r="1463" spans="3:28" s="288" customFormat="1">
      <c r="C1463" s="234"/>
      <c r="D1463" s="355">
        <v>44412</v>
      </c>
      <c r="E1463" s="422" t="s">
        <v>674</v>
      </c>
      <c r="F1463" s="259"/>
      <c r="G1463" s="234">
        <v>36</v>
      </c>
      <c r="H1463" s="234"/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4"/>
      <c r="T1463" s="234"/>
      <c r="U1463" s="234"/>
      <c r="V1463" s="234"/>
      <c r="W1463" s="233"/>
      <c r="X1463" s="233"/>
      <c r="Y1463" s="233"/>
      <c r="Z1463" s="233"/>
      <c r="AA1463" s="233"/>
      <c r="AB1463" s="233"/>
    </row>
    <row r="1464" spans="3:28" s="288" customFormat="1">
      <c r="C1464" s="234"/>
      <c r="D1464" s="355">
        <v>44412</v>
      </c>
      <c r="E1464" s="422" t="s">
        <v>1804</v>
      </c>
      <c r="F1464" s="259"/>
      <c r="G1464" s="234">
        <v>62</v>
      </c>
      <c r="H1464" s="234"/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4"/>
      <c r="T1464" s="234"/>
      <c r="U1464" s="234"/>
      <c r="V1464" s="234"/>
      <c r="W1464" s="233"/>
      <c r="X1464" s="233"/>
      <c r="Y1464" s="233"/>
      <c r="Z1464" s="233"/>
      <c r="AA1464" s="233"/>
      <c r="AB1464" s="233"/>
    </row>
    <row r="1465" spans="3:28" s="288" customFormat="1">
      <c r="C1465" s="234"/>
      <c r="D1465" s="355">
        <v>44418</v>
      </c>
      <c r="E1465" s="422" t="s">
        <v>495</v>
      </c>
      <c r="F1465" s="259">
        <v>1137.73</v>
      </c>
      <c r="G1465" s="234"/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4"/>
      <c r="T1465" s="234"/>
      <c r="U1465" s="234"/>
      <c r="V1465" s="234"/>
      <c r="W1465" s="233"/>
      <c r="X1465" s="233"/>
      <c r="Y1465" s="233"/>
      <c r="Z1465" s="233"/>
      <c r="AA1465" s="233"/>
      <c r="AB1465" s="233"/>
    </row>
    <row r="1466" spans="3:28" s="288" customFormat="1">
      <c r="C1466" s="234">
        <v>5</v>
      </c>
      <c r="D1466" s="355">
        <v>44418</v>
      </c>
      <c r="E1466" s="422" t="s">
        <v>2503</v>
      </c>
      <c r="F1466" s="259"/>
      <c r="G1466" s="234">
        <v>678</v>
      </c>
      <c r="H1466" s="234">
        <v>678</v>
      </c>
      <c r="I1466" s="234"/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4"/>
      <c r="T1466" s="234"/>
      <c r="U1466" s="234"/>
      <c r="V1466" s="234"/>
      <c r="W1466" s="233"/>
      <c r="X1466" s="233"/>
      <c r="Y1466" s="233"/>
      <c r="Z1466" s="233"/>
      <c r="AA1466" s="233"/>
      <c r="AB1466" s="233"/>
    </row>
    <row r="1467" spans="3:28" s="288" customFormat="1">
      <c r="C1467" s="234"/>
      <c r="D1467" s="355">
        <v>44418</v>
      </c>
      <c r="E1467" s="422" t="s">
        <v>1933</v>
      </c>
      <c r="F1467" s="259"/>
      <c r="G1467" s="234">
        <v>79.69</v>
      </c>
      <c r="H1467" s="234"/>
      <c r="I1467" s="234"/>
      <c r="J1467" s="234"/>
      <c r="K1467" s="234">
        <v>79.69</v>
      </c>
      <c r="L1467" s="234"/>
      <c r="M1467" s="234"/>
      <c r="N1467" s="234"/>
      <c r="O1467" s="234"/>
      <c r="P1467" s="234"/>
      <c r="Q1467" s="234"/>
      <c r="R1467" s="234"/>
      <c r="S1467" s="234"/>
      <c r="T1467" s="234"/>
      <c r="U1467" s="234"/>
      <c r="V1467" s="234"/>
      <c r="W1467" s="233"/>
      <c r="X1467" s="233"/>
      <c r="Y1467" s="233"/>
      <c r="Z1467" s="233"/>
      <c r="AA1467" s="233"/>
      <c r="AB1467" s="233"/>
    </row>
    <row r="1468" spans="3:28" s="288" customFormat="1">
      <c r="C1468" s="234"/>
      <c r="D1468" s="355">
        <v>44418</v>
      </c>
      <c r="E1468" s="422" t="s">
        <v>1934</v>
      </c>
      <c r="F1468" s="259"/>
      <c r="G1468" s="234">
        <v>145.02000000000001</v>
      </c>
      <c r="H1468" s="234"/>
      <c r="I1468" s="234"/>
      <c r="J1468" s="234"/>
      <c r="K1468" s="234">
        <v>145.02000000000001</v>
      </c>
      <c r="L1468" s="234"/>
      <c r="M1468" s="234"/>
      <c r="N1468" s="234"/>
      <c r="O1468" s="234"/>
      <c r="P1468" s="234"/>
      <c r="Q1468" s="234"/>
      <c r="R1468" s="234"/>
      <c r="S1468" s="234"/>
      <c r="T1468" s="234"/>
      <c r="U1468" s="234"/>
      <c r="V1468" s="234"/>
      <c r="W1468" s="233"/>
      <c r="X1468" s="233"/>
      <c r="Y1468" s="233"/>
      <c r="Z1468" s="233"/>
      <c r="AA1468" s="233"/>
      <c r="AB1468" s="233"/>
    </row>
    <row r="1469" spans="3:28" s="288" customFormat="1">
      <c r="C1469" s="234"/>
      <c r="D1469" s="355">
        <v>44418</v>
      </c>
      <c r="E1469" s="431" t="s">
        <v>2483</v>
      </c>
      <c r="F1469" s="259"/>
      <c r="G1469" s="234">
        <v>163.02000000000001</v>
      </c>
      <c r="H1469" s="234"/>
      <c r="I1469" s="234"/>
      <c r="J1469" s="234"/>
      <c r="K1469" s="234">
        <v>163.02000000000001</v>
      </c>
      <c r="L1469" s="234"/>
      <c r="M1469" s="234"/>
      <c r="N1469" s="234"/>
      <c r="O1469" s="234"/>
      <c r="P1469" s="234"/>
      <c r="Q1469" s="234"/>
      <c r="R1469" s="234"/>
      <c r="S1469" s="234"/>
      <c r="T1469" s="234"/>
      <c r="U1469" s="234"/>
      <c r="V1469" s="234"/>
      <c r="W1469" s="233"/>
      <c r="X1469" s="233"/>
      <c r="Y1469" s="233"/>
      <c r="Z1469" s="233"/>
      <c r="AA1469" s="233"/>
      <c r="AB1469" s="233"/>
    </row>
    <row r="1470" spans="3:28" s="288" customFormat="1">
      <c r="C1470" s="234"/>
      <c r="D1470" s="355">
        <v>44418</v>
      </c>
      <c r="E1470" s="422" t="s">
        <v>1879</v>
      </c>
      <c r="F1470" s="259"/>
      <c r="G1470" s="234">
        <v>71</v>
      </c>
      <c r="H1470" s="234"/>
      <c r="I1470" s="234"/>
      <c r="J1470" s="234"/>
      <c r="K1470" s="234"/>
      <c r="L1470" s="234"/>
      <c r="M1470" s="234"/>
      <c r="N1470" s="234"/>
      <c r="O1470" s="234"/>
      <c r="P1470" s="234"/>
      <c r="Q1470" s="234"/>
      <c r="R1470" s="234">
        <v>71</v>
      </c>
      <c r="S1470" s="234"/>
      <c r="T1470" s="234"/>
      <c r="U1470" s="234"/>
      <c r="V1470" s="234"/>
      <c r="W1470" s="233"/>
      <c r="X1470" s="233"/>
      <c r="Y1470" s="233"/>
      <c r="Z1470" s="233"/>
      <c r="AA1470" s="233"/>
      <c r="AB1470" s="233"/>
    </row>
    <row r="1471" spans="3:28" s="288" customFormat="1">
      <c r="C1471" s="234"/>
      <c r="D1471" s="355">
        <v>44418</v>
      </c>
      <c r="E1471" s="422" t="s">
        <v>1494</v>
      </c>
      <c r="F1471" s="259"/>
      <c r="G1471" s="234">
        <v>1</v>
      </c>
      <c r="H1471" s="234"/>
      <c r="I1471" s="234"/>
      <c r="J1471" s="234"/>
      <c r="K1471" s="234"/>
      <c r="L1471" s="234"/>
      <c r="M1471" s="234"/>
      <c r="N1471" s="234"/>
      <c r="O1471" s="234"/>
      <c r="P1471" s="234"/>
      <c r="Q1471" s="234"/>
      <c r="R1471" s="234"/>
      <c r="S1471" s="234"/>
      <c r="T1471" s="234"/>
      <c r="U1471" s="234">
        <v>1</v>
      </c>
      <c r="V1471" s="234"/>
      <c r="W1471" s="233"/>
      <c r="X1471" s="233"/>
      <c r="Y1471" s="233"/>
      <c r="Z1471" s="233"/>
      <c r="AA1471" s="233"/>
      <c r="AB1471" s="233"/>
    </row>
    <row r="1472" spans="3:28" s="288" customFormat="1">
      <c r="C1472" s="234"/>
      <c r="D1472" s="355">
        <v>44418</v>
      </c>
      <c r="E1472" s="422" t="s">
        <v>1559</v>
      </c>
      <c r="F1472" s="259">
        <v>1250</v>
      </c>
      <c r="G1472" s="234"/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4"/>
      <c r="T1472" s="234"/>
      <c r="U1472" s="234"/>
      <c r="V1472" s="234"/>
      <c r="W1472" s="233"/>
      <c r="X1472" s="233"/>
      <c r="Y1472" s="233"/>
      <c r="Z1472" s="233"/>
      <c r="AA1472" s="233"/>
      <c r="AB1472" s="233"/>
    </row>
    <row r="1473" spans="3:28" s="288" customFormat="1">
      <c r="C1473" s="234"/>
      <c r="D1473" s="355">
        <v>44418</v>
      </c>
      <c r="E1473" s="422" t="s">
        <v>673</v>
      </c>
      <c r="F1473" s="259"/>
      <c r="G1473" s="259">
        <v>1137.73</v>
      </c>
      <c r="H1473" s="234"/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4"/>
      <c r="T1473" s="234"/>
      <c r="U1473" s="234"/>
      <c r="V1473" s="234"/>
      <c r="W1473" s="233"/>
      <c r="X1473" s="233"/>
      <c r="Y1473" s="233"/>
      <c r="Z1473" s="233"/>
      <c r="AA1473" s="233"/>
      <c r="AB1473" s="233"/>
    </row>
    <row r="1474" spans="3:28" s="288" customFormat="1">
      <c r="C1474" s="234"/>
      <c r="D1474" s="355">
        <v>44418</v>
      </c>
      <c r="E1474" s="422" t="s">
        <v>1548</v>
      </c>
      <c r="F1474" s="259"/>
      <c r="G1474" s="234">
        <v>112.27</v>
      </c>
      <c r="H1474" s="234"/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4"/>
      <c r="T1474" s="234"/>
      <c r="U1474" s="234"/>
      <c r="V1474" s="234"/>
      <c r="W1474" s="233"/>
      <c r="X1474" s="233"/>
      <c r="Y1474" s="233"/>
      <c r="Z1474" s="233"/>
      <c r="AA1474" s="233"/>
      <c r="AB1474" s="233"/>
    </row>
    <row r="1475" spans="3:28" s="288" customFormat="1">
      <c r="C1475" s="234"/>
      <c r="D1475" s="355">
        <v>44420</v>
      </c>
      <c r="E1475" s="422" t="s">
        <v>495</v>
      </c>
      <c r="F1475" s="259">
        <v>614.19000000000005</v>
      </c>
      <c r="G1475" s="234"/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4"/>
      <c r="T1475" s="234"/>
      <c r="U1475" s="234"/>
      <c r="V1475" s="234"/>
      <c r="W1475" s="233"/>
      <c r="X1475" s="233"/>
      <c r="Y1475" s="233"/>
      <c r="Z1475" s="233"/>
      <c r="AA1475" s="233"/>
      <c r="AB1475" s="233"/>
    </row>
    <row r="1476" spans="3:28" s="288" customFormat="1">
      <c r="C1476" s="234"/>
      <c r="D1476" s="355">
        <v>44420</v>
      </c>
      <c r="E1476" s="422" t="s">
        <v>1935</v>
      </c>
      <c r="F1476" s="259"/>
      <c r="G1476" s="234">
        <v>438.6</v>
      </c>
      <c r="H1476" s="234"/>
      <c r="I1476" s="234"/>
      <c r="J1476" s="234">
        <v>438.6</v>
      </c>
      <c r="K1476" s="234"/>
      <c r="L1476" s="234"/>
      <c r="M1476" s="234"/>
      <c r="N1476" s="234"/>
      <c r="O1476" s="234"/>
      <c r="P1476" s="234"/>
      <c r="Q1476" s="234"/>
      <c r="R1476" s="234"/>
      <c r="S1476" s="234"/>
      <c r="T1476" s="234"/>
      <c r="U1476" s="234"/>
      <c r="V1476" s="234"/>
      <c r="W1476" s="233"/>
      <c r="X1476" s="233"/>
      <c r="Y1476" s="233"/>
      <c r="Z1476" s="233"/>
      <c r="AA1476" s="233"/>
      <c r="AB1476" s="233"/>
    </row>
    <row r="1477" spans="3:28" s="288" customFormat="1">
      <c r="C1477" s="234"/>
      <c r="D1477" s="355">
        <v>44420</v>
      </c>
      <c r="E1477" s="422" t="s">
        <v>1936</v>
      </c>
      <c r="F1477" s="259"/>
      <c r="G1477" s="234">
        <v>111.59</v>
      </c>
      <c r="H1477" s="234"/>
      <c r="I1477" s="234"/>
      <c r="J1477" s="234"/>
      <c r="K1477" s="234">
        <v>111.59</v>
      </c>
      <c r="L1477" s="234"/>
      <c r="M1477" s="234"/>
      <c r="N1477" s="234"/>
      <c r="O1477" s="234"/>
      <c r="P1477" s="234"/>
      <c r="Q1477" s="234"/>
      <c r="R1477" s="234"/>
      <c r="S1477" s="234"/>
      <c r="T1477" s="234"/>
      <c r="U1477" s="234"/>
      <c r="V1477" s="234"/>
      <c r="W1477" s="233"/>
      <c r="X1477" s="233"/>
      <c r="Y1477" s="233"/>
      <c r="Z1477" s="233"/>
      <c r="AA1477" s="233"/>
      <c r="AB1477" s="233"/>
    </row>
    <row r="1478" spans="3:28" s="288" customFormat="1">
      <c r="C1478" s="234"/>
      <c r="D1478" s="355">
        <v>44420</v>
      </c>
      <c r="E1478" s="422" t="s">
        <v>1797</v>
      </c>
      <c r="F1478" s="259"/>
      <c r="G1478" s="234">
        <v>1</v>
      </c>
      <c r="H1478" s="234"/>
      <c r="I1478" s="234"/>
      <c r="J1478" s="234"/>
      <c r="K1478" s="234"/>
      <c r="L1478" s="234"/>
      <c r="M1478" s="234"/>
      <c r="N1478" s="234"/>
      <c r="O1478" s="234"/>
      <c r="P1478" s="234"/>
      <c r="Q1478" s="234"/>
      <c r="R1478" s="234"/>
      <c r="S1478" s="234"/>
      <c r="T1478" s="234"/>
      <c r="U1478" s="234">
        <v>1</v>
      </c>
      <c r="V1478" s="234"/>
      <c r="W1478" s="233"/>
      <c r="X1478" s="233"/>
      <c r="Y1478" s="233"/>
      <c r="Z1478" s="233"/>
      <c r="AA1478" s="233"/>
      <c r="AB1478" s="233"/>
    </row>
    <row r="1479" spans="3:28" s="288" customFormat="1">
      <c r="C1479" s="234"/>
      <c r="D1479" s="355">
        <v>44420</v>
      </c>
      <c r="E1479" s="422" t="s">
        <v>1879</v>
      </c>
      <c r="F1479" s="259"/>
      <c r="G1479" s="234">
        <v>63</v>
      </c>
      <c r="H1479" s="234"/>
      <c r="I1479" s="234"/>
      <c r="J1479" s="234"/>
      <c r="K1479" s="234"/>
      <c r="L1479" s="234"/>
      <c r="M1479" s="234"/>
      <c r="N1479" s="234"/>
      <c r="O1479" s="234"/>
      <c r="P1479" s="234"/>
      <c r="Q1479" s="234"/>
      <c r="R1479" s="234">
        <v>63</v>
      </c>
      <c r="S1479" s="234"/>
      <c r="T1479" s="234"/>
      <c r="U1479" s="234"/>
      <c r="V1479" s="234"/>
      <c r="W1479" s="233"/>
      <c r="X1479" s="233"/>
      <c r="Y1479" s="233"/>
      <c r="Z1479" s="233"/>
      <c r="AA1479" s="233"/>
      <c r="AB1479" s="233"/>
    </row>
    <row r="1480" spans="3:28" s="288" customFormat="1">
      <c r="C1480" s="234"/>
      <c r="D1480" s="355">
        <v>44420</v>
      </c>
      <c r="E1480" s="422" t="s">
        <v>1937</v>
      </c>
      <c r="F1480" s="259">
        <v>695</v>
      </c>
      <c r="G1480" s="234"/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4"/>
      <c r="T1480" s="234"/>
      <c r="U1480" s="234"/>
      <c r="V1480" s="234"/>
      <c r="W1480" s="233"/>
      <c r="X1480" s="233"/>
      <c r="Y1480" s="233"/>
      <c r="Z1480" s="233"/>
      <c r="AA1480" s="233"/>
      <c r="AB1480" s="233"/>
    </row>
    <row r="1481" spans="3:28" s="288" customFormat="1">
      <c r="C1481" s="234"/>
      <c r="D1481" s="355">
        <v>44420</v>
      </c>
      <c r="E1481" s="422" t="s">
        <v>673</v>
      </c>
      <c r="F1481" s="259"/>
      <c r="G1481" s="234">
        <v>614.19000000000005</v>
      </c>
      <c r="H1481" s="234"/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4"/>
      <c r="T1481" s="234"/>
      <c r="U1481" s="234"/>
      <c r="V1481" s="234"/>
      <c r="W1481" s="233"/>
      <c r="X1481" s="233"/>
      <c r="Y1481" s="233"/>
      <c r="Z1481" s="233"/>
      <c r="AA1481" s="233"/>
      <c r="AB1481" s="233"/>
    </row>
    <row r="1482" spans="3:28" s="288" customFormat="1">
      <c r="C1482" s="234"/>
      <c r="D1482" s="355">
        <v>44420</v>
      </c>
      <c r="E1482" s="422" t="s">
        <v>1938</v>
      </c>
      <c r="F1482" s="259"/>
      <c r="G1482" s="234">
        <v>80.81</v>
      </c>
      <c r="H1482" s="234"/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4"/>
      <c r="T1482" s="234"/>
      <c r="U1482" s="234"/>
      <c r="V1482" s="234"/>
      <c r="W1482" s="233"/>
      <c r="X1482" s="233"/>
      <c r="Y1482" s="233"/>
      <c r="Z1482" s="233"/>
      <c r="AA1482" s="233"/>
      <c r="AB1482" s="233"/>
    </row>
    <row r="1483" spans="3:28" s="288" customFormat="1">
      <c r="C1483" s="234"/>
      <c r="D1483" s="355">
        <v>44420</v>
      </c>
      <c r="E1483" s="422" t="s">
        <v>495</v>
      </c>
      <c r="F1483" s="234">
        <v>1876.8</v>
      </c>
      <c r="G1483" s="234"/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4"/>
      <c r="T1483" s="234"/>
      <c r="U1483" s="234"/>
      <c r="V1483" s="234"/>
      <c r="W1483" s="233"/>
      <c r="X1483" s="233"/>
      <c r="Y1483" s="233"/>
      <c r="Z1483" s="233"/>
      <c r="AA1483" s="233"/>
      <c r="AB1483" s="233"/>
    </row>
    <row r="1484" spans="3:28" s="288" customFormat="1">
      <c r="C1484" s="234"/>
      <c r="D1484" s="355">
        <v>44420</v>
      </c>
      <c r="E1484" s="422" t="s">
        <v>1939</v>
      </c>
      <c r="F1484" s="259"/>
      <c r="G1484" s="234">
        <v>1876.8</v>
      </c>
      <c r="H1484" s="234"/>
      <c r="I1484" s="234"/>
      <c r="J1484" s="234">
        <v>1876.8</v>
      </c>
      <c r="K1484" s="234"/>
      <c r="L1484" s="234"/>
      <c r="M1484" s="234"/>
      <c r="N1484" s="234"/>
      <c r="O1484" s="234"/>
      <c r="P1484" s="234"/>
      <c r="Q1484" s="234"/>
      <c r="R1484" s="234"/>
      <c r="S1484" s="234"/>
      <c r="T1484" s="234"/>
      <c r="U1484" s="234"/>
      <c r="V1484" s="234"/>
      <c r="W1484" s="233"/>
      <c r="X1484" s="233"/>
      <c r="Y1484" s="233"/>
      <c r="Z1484" s="233"/>
      <c r="AA1484" s="233"/>
      <c r="AB1484" s="233"/>
    </row>
    <row r="1485" spans="3:28" s="288" customFormat="1">
      <c r="C1485" s="234"/>
      <c r="D1485" s="355">
        <v>44420</v>
      </c>
      <c r="E1485" s="422" t="s">
        <v>1798</v>
      </c>
      <c r="F1485" s="259">
        <v>2050</v>
      </c>
      <c r="G1485" s="234"/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4"/>
      <c r="T1485" s="234"/>
      <c r="U1485" s="234"/>
      <c r="V1485" s="234"/>
      <c r="W1485" s="233"/>
      <c r="X1485" s="233"/>
      <c r="Y1485" s="233"/>
      <c r="Z1485" s="233"/>
      <c r="AA1485" s="233"/>
      <c r="AB1485" s="233"/>
    </row>
    <row r="1486" spans="3:28" s="288" customFormat="1">
      <c r="C1486" s="234"/>
      <c r="D1486" s="355">
        <v>44420</v>
      </c>
      <c r="E1486" s="422" t="s">
        <v>673</v>
      </c>
      <c r="F1486" s="259"/>
      <c r="G1486" s="234">
        <v>1876.8</v>
      </c>
      <c r="H1486" s="234"/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4"/>
      <c r="T1486" s="234"/>
      <c r="U1486" s="234"/>
      <c r="V1486" s="234"/>
      <c r="W1486" s="233"/>
      <c r="X1486" s="233"/>
      <c r="Y1486" s="233"/>
      <c r="Z1486" s="233"/>
      <c r="AA1486" s="233"/>
      <c r="AB1486" s="233"/>
    </row>
    <row r="1487" spans="3:28" s="288" customFormat="1">
      <c r="C1487" s="234"/>
      <c r="D1487" s="355">
        <v>44420</v>
      </c>
      <c r="E1487" s="422" t="s">
        <v>1799</v>
      </c>
      <c r="F1487" s="259"/>
      <c r="G1487" s="234">
        <v>173.2</v>
      </c>
      <c r="H1487" s="234"/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4"/>
      <c r="T1487" s="234"/>
      <c r="U1487" s="234"/>
      <c r="V1487" s="234"/>
      <c r="W1487" s="233"/>
      <c r="X1487" s="233"/>
      <c r="Y1487" s="233"/>
      <c r="Z1487" s="233"/>
      <c r="AA1487" s="233"/>
      <c r="AB1487" s="233"/>
    </row>
    <row r="1488" spans="3:28" s="288" customFormat="1">
      <c r="C1488" s="234"/>
      <c r="D1488" s="355">
        <v>44422</v>
      </c>
      <c r="E1488" s="422" t="s">
        <v>495</v>
      </c>
      <c r="F1488" s="259">
        <v>3930.01</v>
      </c>
      <c r="G1488" s="234"/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4"/>
      <c r="T1488" s="234"/>
      <c r="U1488" s="234"/>
      <c r="V1488" s="234"/>
      <c r="W1488" s="233"/>
      <c r="X1488" s="233"/>
      <c r="Y1488" s="233"/>
      <c r="Z1488" s="233"/>
      <c r="AA1488" s="233"/>
      <c r="AB1488" s="233"/>
    </row>
    <row r="1489" spans="3:28" s="288" customFormat="1">
      <c r="C1489" s="234">
        <v>7</v>
      </c>
      <c r="D1489" s="355">
        <v>44422</v>
      </c>
      <c r="E1489" s="421" t="s">
        <v>2158</v>
      </c>
      <c r="F1489" s="259"/>
      <c r="G1489" s="234">
        <v>1835.2</v>
      </c>
      <c r="H1489" s="234">
        <v>1835.2</v>
      </c>
      <c r="I1489" s="234"/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4"/>
      <c r="T1489" s="234"/>
      <c r="U1489" s="234"/>
      <c r="V1489" s="234"/>
      <c r="W1489" s="233"/>
      <c r="X1489" s="233"/>
      <c r="Y1489" s="233"/>
      <c r="Z1489" s="233"/>
      <c r="AA1489" s="233"/>
      <c r="AB1489" s="233"/>
    </row>
    <row r="1490" spans="3:28" s="288" customFormat="1">
      <c r="C1490" s="234">
        <v>3</v>
      </c>
      <c r="D1490" s="355">
        <v>44422</v>
      </c>
      <c r="E1490" s="422" t="s">
        <v>1940</v>
      </c>
      <c r="F1490" s="259"/>
      <c r="G1490" s="234">
        <v>462</v>
      </c>
      <c r="H1490" s="234"/>
      <c r="I1490" s="234"/>
      <c r="J1490" s="234"/>
      <c r="K1490" s="234"/>
      <c r="L1490" s="234"/>
      <c r="M1490" s="234"/>
      <c r="N1490" s="234">
        <v>462</v>
      </c>
      <c r="O1490" s="234"/>
      <c r="P1490" s="234"/>
      <c r="Q1490" s="234"/>
      <c r="R1490" s="234"/>
      <c r="S1490" s="234"/>
      <c r="T1490" s="234"/>
      <c r="U1490" s="234"/>
      <c r="V1490" s="234"/>
      <c r="W1490" s="233"/>
      <c r="X1490" s="233"/>
      <c r="Y1490" s="233"/>
      <c r="Z1490" s="233"/>
      <c r="AA1490" s="233"/>
      <c r="AB1490" s="233"/>
    </row>
    <row r="1491" spans="3:28" s="288" customFormat="1">
      <c r="C1491" s="234"/>
      <c r="D1491" s="355">
        <v>44422</v>
      </c>
      <c r="E1491" s="422" t="s">
        <v>1897</v>
      </c>
      <c r="F1491" s="259"/>
      <c r="G1491" s="234">
        <v>62</v>
      </c>
      <c r="H1491" s="234"/>
      <c r="I1491" s="234"/>
      <c r="J1491" s="234"/>
      <c r="K1491" s="234"/>
      <c r="L1491" s="234"/>
      <c r="M1491" s="234"/>
      <c r="N1491" s="234"/>
      <c r="O1491" s="234"/>
      <c r="P1491" s="234"/>
      <c r="Q1491" s="234"/>
      <c r="R1491" s="234">
        <v>62</v>
      </c>
      <c r="S1491" s="234"/>
      <c r="T1491" s="234"/>
      <c r="U1491" s="234"/>
      <c r="V1491" s="234"/>
      <c r="W1491" s="233"/>
      <c r="X1491" s="233"/>
      <c r="Y1491" s="233"/>
      <c r="Z1491" s="233"/>
      <c r="AA1491" s="233"/>
      <c r="AB1491" s="233"/>
    </row>
    <row r="1492" spans="3:28" s="288" customFormat="1">
      <c r="C1492" s="234"/>
      <c r="D1492" s="355">
        <v>44422</v>
      </c>
      <c r="E1492" s="422" t="s">
        <v>2425</v>
      </c>
      <c r="F1492" s="259"/>
      <c r="G1492" s="234">
        <v>395.13</v>
      </c>
      <c r="H1492" s="234"/>
      <c r="I1492" s="234"/>
      <c r="J1492" s="234"/>
      <c r="K1492" s="234">
        <v>395.13</v>
      </c>
      <c r="L1492" s="234"/>
      <c r="M1492" s="234"/>
      <c r="N1492" s="234"/>
      <c r="O1492" s="234"/>
      <c r="P1492" s="234"/>
      <c r="Q1492" s="234"/>
      <c r="R1492" s="234"/>
      <c r="S1492" s="234"/>
      <c r="T1492" s="234"/>
      <c r="U1492" s="234"/>
      <c r="V1492" s="234"/>
      <c r="W1492" s="233"/>
      <c r="X1492" s="233"/>
      <c r="Y1492" s="233"/>
      <c r="Z1492" s="233"/>
      <c r="AA1492" s="233"/>
      <c r="AB1492" s="233"/>
    </row>
    <row r="1493" spans="3:28" s="288" customFormat="1">
      <c r="C1493" s="234"/>
      <c r="D1493" s="355">
        <v>44422</v>
      </c>
      <c r="E1493" s="422" t="s">
        <v>1941</v>
      </c>
      <c r="F1493" s="259"/>
      <c r="G1493" s="234">
        <v>200.49</v>
      </c>
      <c r="H1493" s="234"/>
      <c r="I1493" s="234"/>
      <c r="J1493" s="234"/>
      <c r="K1493" s="234">
        <v>200.49</v>
      </c>
      <c r="L1493" s="234"/>
      <c r="M1493" s="234"/>
      <c r="N1493" s="234"/>
      <c r="O1493" s="234"/>
      <c r="P1493" s="234"/>
      <c r="Q1493" s="234"/>
      <c r="R1493" s="234"/>
      <c r="S1493" s="234"/>
      <c r="T1493" s="234"/>
      <c r="U1493" s="234"/>
      <c r="V1493" s="234"/>
      <c r="W1493" s="233"/>
      <c r="X1493" s="233"/>
      <c r="Y1493" s="233"/>
      <c r="Z1493" s="233"/>
      <c r="AA1493" s="233"/>
      <c r="AB1493" s="233"/>
    </row>
    <row r="1494" spans="3:28" s="288" customFormat="1">
      <c r="C1494" s="234">
        <v>1</v>
      </c>
      <c r="D1494" s="355">
        <v>44422</v>
      </c>
      <c r="E1494" s="422" t="s">
        <v>2502</v>
      </c>
      <c r="F1494" s="259"/>
      <c r="G1494" s="234">
        <v>143.87</v>
      </c>
      <c r="H1494" s="234"/>
      <c r="I1494" s="234"/>
      <c r="J1494" s="234"/>
      <c r="K1494" s="234">
        <v>143.87</v>
      </c>
      <c r="L1494" s="234"/>
      <c r="M1494" s="234"/>
      <c r="N1494" s="234"/>
      <c r="O1494" s="234"/>
      <c r="P1494" s="234"/>
      <c r="Q1494" s="234"/>
      <c r="R1494" s="234"/>
      <c r="S1494" s="234"/>
      <c r="T1494" s="234"/>
      <c r="U1494" s="234"/>
      <c r="V1494" s="234"/>
      <c r="W1494" s="233"/>
      <c r="X1494" s="233"/>
      <c r="Y1494" s="233"/>
      <c r="Z1494" s="233"/>
      <c r="AA1494" s="233"/>
      <c r="AB1494" s="233"/>
    </row>
    <row r="1495" spans="3:28" s="288" customFormat="1">
      <c r="C1495" s="234"/>
      <c r="D1495" s="355">
        <v>44422</v>
      </c>
      <c r="E1495" s="422" t="s">
        <v>1797</v>
      </c>
      <c r="F1495" s="259"/>
      <c r="G1495" s="234">
        <v>1</v>
      </c>
      <c r="H1495" s="234"/>
      <c r="I1495" s="234"/>
      <c r="J1495" s="234"/>
      <c r="K1495" s="234"/>
      <c r="L1495" s="234"/>
      <c r="M1495" s="234"/>
      <c r="N1495" s="234"/>
      <c r="O1495" s="234"/>
      <c r="P1495" s="234"/>
      <c r="Q1495" s="234"/>
      <c r="R1495" s="234"/>
      <c r="S1495" s="234"/>
      <c r="T1495" s="234"/>
      <c r="U1495" s="234">
        <v>1</v>
      </c>
      <c r="V1495" s="234"/>
      <c r="W1495" s="233"/>
      <c r="X1495" s="233"/>
      <c r="Y1495" s="233"/>
      <c r="Z1495" s="233"/>
      <c r="AA1495" s="233"/>
      <c r="AB1495" s="233"/>
    </row>
    <row r="1496" spans="3:28" s="288" customFormat="1">
      <c r="C1496" s="234">
        <v>2</v>
      </c>
      <c r="D1496" s="355">
        <v>44422</v>
      </c>
      <c r="E1496" s="422" t="s">
        <v>1942</v>
      </c>
      <c r="F1496" s="259"/>
      <c r="G1496" s="234">
        <v>438</v>
      </c>
      <c r="H1496" s="234"/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4"/>
      <c r="T1496" s="234"/>
      <c r="U1496" s="234"/>
      <c r="V1496" s="234"/>
      <c r="W1496" s="233"/>
      <c r="X1496" s="233"/>
      <c r="Y1496" s="233"/>
      <c r="Z1496" s="233">
        <v>438</v>
      </c>
      <c r="AA1496" s="233"/>
      <c r="AB1496" s="233"/>
    </row>
    <row r="1497" spans="3:28" s="288" customFormat="1">
      <c r="C1497" s="234"/>
      <c r="D1497" s="355">
        <v>44422</v>
      </c>
      <c r="E1497" s="422" t="s">
        <v>1943</v>
      </c>
      <c r="F1497" s="259"/>
      <c r="G1497" s="234">
        <v>280.32</v>
      </c>
      <c r="H1497" s="234"/>
      <c r="I1497" s="234"/>
      <c r="J1497" s="234"/>
      <c r="K1497" s="234">
        <v>280.32</v>
      </c>
      <c r="L1497" s="234"/>
      <c r="M1497" s="234"/>
      <c r="N1497" s="234"/>
      <c r="O1497" s="234"/>
      <c r="P1497" s="234"/>
      <c r="Q1497" s="234"/>
      <c r="R1497" s="234"/>
      <c r="S1497" s="234"/>
      <c r="T1497" s="234"/>
      <c r="U1497" s="234"/>
      <c r="V1497" s="234"/>
      <c r="W1497" s="233"/>
      <c r="X1497" s="233"/>
      <c r="Y1497" s="233"/>
      <c r="Z1497" s="233"/>
      <c r="AA1497" s="233"/>
      <c r="AB1497" s="233"/>
    </row>
    <row r="1498" spans="3:28" s="288" customFormat="1">
      <c r="C1498" s="234"/>
      <c r="D1498" s="355">
        <v>44422</v>
      </c>
      <c r="E1498" s="422" t="s">
        <v>1879</v>
      </c>
      <c r="F1498" s="259"/>
      <c r="G1498" s="234">
        <v>112</v>
      </c>
      <c r="H1498" s="234"/>
      <c r="I1498" s="234"/>
      <c r="J1498" s="234"/>
      <c r="K1498" s="234"/>
      <c r="L1498" s="234"/>
      <c r="M1498" s="234"/>
      <c r="N1498" s="234"/>
      <c r="O1498" s="234"/>
      <c r="P1498" s="234"/>
      <c r="Q1498" s="234"/>
      <c r="R1498" s="234">
        <v>112</v>
      </c>
      <c r="S1498" s="234"/>
      <c r="T1498" s="234"/>
      <c r="U1498" s="234"/>
      <c r="V1498" s="234"/>
      <c r="W1498" s="233"/>
      <c r="X1498" s="233"/>
      <c r="Y1498" s="233"/>
      <c r="Z1498" s="233"/>
      <c r="AA1498" s="233"/>
      <c r="AB1498" s="233"/>
    </row>
    <row r="1499" spans="3:28" s="288" customFormat="1">
      <c r="C1499" s="234"/>
      <c r="D1499" s="355">
        <v>44422</v>
      </c>
      <c r="E1499" s="422" t="s">
        <v>1944</v>
      </c>
      <c r="F1499" s="259">
        <v>4300</v>
      </c>
      <c r="G1499" s="234"/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4"/>
      <c r="T1499" s="234"/>
      <c r="U1499" s="234"/>
      <c r="V1499" s="234"/>
      <c r="W1499" s="233"/>
      <c r="X1499" s="233"/>
      <c r="Y1499" s="233"/>
      <c r="Z1499" s="233"/>
      <c r="AA1499" s="233"/>
      <c r="AB1499" s="233"/>
    </row>
    <row r="1500" spans="3:28" s="288" customFormat="1">
      <c r="C1500" s="234"/>
      <c r="D1500" s="355">
        <v>44422</v>
      </c>
      <c r="E1500" s="422" t="s">
        <v>673</v>
      </c>
      <c r="F1500" s="259"/>
      <c r="G1500" s="259">
        <v>3930.01</v>
      </c>
      <c r="H1500" s="234"/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4"/>
      <c r="T1500" s="234"/>
      <c r="U1500" s="234"/>
      <c r="V1500" s="234"/>
      <c r="W1500" s="233"/>
      <c r="X1500" s="233"/>
      <c r="Y1500" s="233"/>
      <c r="Z1500" s="233"/>
      <c r="AA1500" s="233"/>
      <c r="AB1500" s="233"/>
    </row>
    <row r="1501" spans="3:28" s="288" customFormat="1">
      <c r="C1501" s="234"/>
      <c r="D1501" s="355">
        <v>44422</v>
      </c>
      <c r="E1501" s="422" t="s">
        <v>1945</v>
      </c>
      <c r="F1501" s="259"/>
      <c r="G1501" s="234">
        <v>369.99</v>
      </c>
      <c r="H1501" s="234"/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4"/>
      <c r="T1501" s="234"/>
      <c r="U1501" s="234"/>
      <c r="V1501" s="234"/>
      <c r="W1501" s="233"/>
      <c r="X1501" s="233"/>
      <c r="Y1501" s="233"/>
      <c r="Z1501" s="233"/>
      <c r="AA1501" s="233"/>
      <c r="AB1501" s="233"/>
    </row>
    <row r="1502" spans="3:28" s="288" customFormat="1">
      <c r="C1502" s="234"/>
      <c r="D1502" s="355">
        <v>44421</v>
      </c>
      <c r="E1502" s="422" t="s">
        <v>495</v>
      </c>
      <c r="F1502" s="259">
        <v>2351.13</v>
      </c>
      <c r="G1502" s="234"/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4"/>
      <c r="T1502" s="234"/>
      <c r="U1502" s="234"/>
      <c r="V1502" s="234"/>
      <c r="W1502" s="233"/>
      <c r="X1502" s="233"/>
      <c r="Y1502" s="233"/>
      <c r="Z1502" s="233"/>
      <c r="AA1502" s="233"/>
      <c r="AB1502" s="233"/>
    </row>
    <row r="1503" spans="3:28" s="288" customFormat="1">
      <c r="C1503" s="234"/>
      <c r="D1503" s="355">
        <v>44421</v>
      </c>
      <c r="E1503" s="422" t="s">
        <v>1946</v>
      </c>
      <c r="F1503" s="259"/>
      <c r="G1503" s="234">
        <v>245.86</v>
      </c>
      <c r="H1503" s="234"/>
      <c r="I1503" s="234"/>
      <c r="J1503" s="234"/>
      <c r="K1503" s="234">
        <v>245.86</v>
      </c>
      <c r="L1503" s="234"/>
      <c r="M1503" s="234"/>
      <c r="N1503" s="234"/>
      <c r="O1503" s="234"/>
      <c r="P1503" s="234"/>
      <c r="Q1503" s="234"/>
      <c r="R1503" s="234"/>
      <c r="S1503" s="234"/>
      <c r="T1503" s="234"/>
      <c r="U1503" s="234"/>
      <c r="V1503" s="234"/>
      <c r="W1503" s="233"/>
      <c r="X1503" s="233"/>
      <c r="Y1503" s="233"/>
      <c r="Z1503" s="233"/>
      <c r="AA1503" s="233"/>
      <c r="AB1503" s="233"/>
    </row>
    <row r="1504" spans="3:28" s="288" customFormat="1">
      <c r="C1504" s="234"/>
      <c r="D1504" s="355">
        <v>44421</v>
      </c>
      <c r="E1504" s="422" t="s">
        <v>2426</v>
      </c>
      <c r="F1504" s="259"/>
      <c r="G1504" s="234">
        <v>255.36</v>
      </c>
      <c r="H1504" s="234"/>
      <c r="I1504" s="234"/>
      <c r="J1504" s="234"/>
      <c r="K1504" s="234">
        <v>255.36</v>
      </c>
      <c r="L1504" s="234"/>
      <c r="M1504" s="234"/>
      <c r="N1504" s="234"/>
      <c r="O1504" s="234"/>
      <c r="P1504" s="234"/>
      <c r="Q1504" s="234"/>
      <c r="R1504" s="234"/>
      <c r="S1504" s="234"/>
      <c r="T1504" s="234"/>
      <c r="U1504" s="234"/>
      <c r="V1504" s="234"/>
      <c r="W1504" s="233"/>
      <c r="X1504" s="233"/>
      <c r="Y1504" s="233"/>
      <c r="Z1504" s="233"/>
      <c r="AA1504" s="233"/>
      <c r="AB1504" s="233"/>
    </row>
    <row r="1505" spans="3:28" s="288" customFormat="1">
      <c r="C1505" s="234"/>
      <c r="D1505" s="355">
        <v>44421</v>
      </c>
      <c r="E1505" s="422" t="s">
        <v>1947</v>
      </c>
      <c r="F1505" s="259"/>
      <c r="G1505" s="234">
        <v>145.91</v>
      </c>
      <c r="H1505" s="234"/>
      <c r="I1505" s="234"/>
      <c r="J1505" s="234"/>
      <c r="K1505" s="234">
        <v>145.91</v>
      </c>
      <c r="L1505" s="234"/>
      <c r="M1505" s="234"/>
      <c r="N1505" s="234"/>
      <c r="O1505" s="234"/>
      <c r="P1505" s="234"/>
      <c r="Q1505" s="234"/>
      <c r="R1505" s="234"/>
      <c r="S1505" s="234"/>
      <c r="T1505" s="234"/>
      <c r="U1505" s="234"/>
      <c r="V1505" s="234"/>
      <c r="W1505" s="233"/>
      <c r="X1505" s="233"/>
      <c r="Y1505" s="233"/>
      <c r="Z1505" s="233"/>
      <c r="AA1505" s="233"/>
      <c r="AB1505" s="233"/>
    </row>
    <row r="1506" spans="3:28" s="288" customFormat="1">
      <c r="C1506" s="234"/>
      <c r="D1506" s="355">
        <v>44421</v>
      </c>
      <c r="E1506" s="422" t="s">
        <v>1860</v>
      </c>
      <c r="F1506" s="259"/>
      <c r="G1506" s="234">
        <v>1</v>
      </c>
      <c r="H1506" s="234"/>
      <c r="I1506" s="234"/>
      <c r="J1506" s="234"/>
      <c r="K1506" s="234"/>
      <c r="L1506" s="234"/>
      <c r="M1506" s="234"/>
      <c r="N1506" s="234"/>
      <c r="O1506" s="234"/>
      <c r="P1506" s="234"/>
      <c r="Q1506" s="234"/>
      <c r="R1506" s="234"/>
      <c r="S1506" s="234"/>
      <c r="T1506" s="234"/>
      <c r="U1506" s="234">
        <v>1</v>
      </c>
      <c r="V1506" s="234"/>
      <c r="W1506" s="233"/>
      <c r="X1506" s="233"/>
      <c r="Y1506" s="233"/>
      <c r="Z1506" s="233"/>
      <c r="AA1506" s="233"/>
      <c r="AB1506" s="233"/>
    </row>
    <row r="1507" spans="3:28" s="288" customFormat="1">
      <c r="C1507" s="234">
        <v>5.67</v>
      </c>
      <c r="D1507" s="355">
        <v>44421</v>
      </c>
      <c r="E1507" s="422" t="s">
        <v>1948</v>
      </c>
      <c r="F1507" s="259"/>
      <c r="G1507" s="234">
        <v>1620</v>
      </c>
      <c r="H1507" s="234">
        <v>1620</v>
      </c>
      <c r="I1507" s="234"/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4"/>
      <c r="T1507" s="234"/>
      <c r="U1507" s="234"/>
      <c r="V1507" s="234"/>
      <c r="W1507" s="233"/>
      <c r="X1507" s="233"/>
      <c r="Y1507" s="233"/>
      <c r="Z1507" s="233"/>
      <c r="AA1507" s="233"/>
      <c r="AB1507" s="233"/>
    </row>
    <row r="1508" spans="3:28" s="288" customFormat="1">
      <c r="C1508" s="234"/>
      <c r="D1508" s="355">
        <v>44421</v>
      </c>
      <c r="E1508" s="422" t="s">
        <v>1879</v>
      </c>
      <c r="F1508" s="259"/>
      <c r="G1508" s="234">
        <v>83</v>
      </c>
      <c r="H1508" s="234"/>
      <c r="I1508" s="234"/>
      <c r="J1508" s="234"/>
      <c r="K1508" s="234"/>
      <c r="L1508" s="234"/>
      <c r="M1508" s="234"/>
      <c r="N1508" s="234"/>
      <c r="O1508" s="234"/>
      <c r="P1508" s="234"/>
      <c r="Q1508" s="234"/>
      <c r="R1508" s="234">
        <v>83</v>
      </c>
      <c r="S1508" s="234"/>
      <c r="T1508" s="234"/>
      <c r="U1508" s="234"/>
      <c r="V1508" s="234"/>
      <c r="W1508" s="233"/>
      <c r="X1508" s="233"/>
      <c r="Y1508" s="233"/>
      <c r="Z1508" s="233"/>
      <c r="AA1508" s="233"/>
      <c r="AB1508" s="233"/>
    </row>
    <row r="1509" spans="3:28" s="288" customFormat="1">
      <c r="C1509" s="234"/>
      <c r="D1509" s="355">
        <v>44421</v>
      </c>
      <c r="E1509" s="422" t="s">
        <v>1675</v>
      </c>
      <c r="F1509" s="259">
        <v>2588</v>
      </c>
      <c r="G1509" s="234"/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4"/>
      <c r="T1509" s="234"/>
      <c r="U1509" s="234"/>
      <c r="V1509" s="234"/>
      <c r="W1509" s="233"/>
      <c r="X1509" s="233"/>
      <c r="Y1509" s="233"/>
      <c r="Z1509" s="233"/>
      <c r="AA1509" s="233"/>
      <c r="AB1509" s="233"/>
    </row>
    <row r="1510" spans="3:28" s="288" customFormat="1">
      <c r="C1510" s="234"/>
      <c r="D1510" s="355">
        <v>44421</v>
      </c>
      <c r="E1510" s="422" t="s">
        <v>673</v>
      </c>
      <c r="F1510" s="259"/>
      <c r="G1510" s="259">
        <v>2351.13</v>
      </c>
      <c r="H1510" s="234"/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4"/>
      <c r="T1510" s="234"/>
      <c r="U1510" s="234"/>
      <c r="V1510" s="234"/>
      <c r="W1510" s="233"/>
      <c r="X1510" s="233"/>
      <c r="Y1510" s="233"/>
      <c r="Z1510" s="233"/>
      <c r="AA1510" s="233"/>
      <c r="AB1510" s="233"/>
    </row>
    <row r="1511" spans="3:28" s="288" customFormat="1">
      <c r="C1511" s="234"/>
      <c r="D1511" s="355">
        <v>44421</v>
      </c>
      <c r="E1511" s="422" t="s">
        <v>1676</v>
      </c>
      <c r="F1511" s="259"/>
      <c r="G1511" s="234">
        <v>236.87</v>
      </c>
      <c r="H1511" s="234"/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4"/>
      <c r="T1511" s="234"/>
      <c r="U1511" s="234"/>
      <c r="V1511" s="234"/>
      <c r="W1511" s="233"/>
      <c r="X1511" s="233"/>
      <c r="Y1511" s="233"/>
      <c r="Z1511" s="233"/>
      <c r="AA1511" s="233"/>
      <c r="AB1511" s="233"/>
    </row>
    <row r="1512" spans="3:28" s="288" customFormat="1">
      <c r="C1512" s="234"/>
      <c r="D1512" s="355">
        <v>44422</v>
      </c>
      <c r="E1512" s="422" t="s">
        <v>495</v>
      </c>
      <c r="F1512" s="259">
        <v>2221.15</v>
      </c>
      <c r="G1512" s="234"/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4"/>
      <c r="T1512" s="234"/>
      <c r="U1512" s="234"/>
      <c r="V1512" s="234"/>
      <c r="W1512" s="233"/>
      <c r="X1512" s="233"/>
      <c r="Y1512" s="233"/>
      <c r="Z1512" s="233"/>
      <c r="AA1512" s="233"/>
      <c r="AB1512" s="233"/>
    </row>
    <row r="1513" spans="3:28" s="288" customFormat="1">
      <c r="C1513" s="234"/>
      <c r="D1513" s="355">
        <v>44422</v>
      </c>
      <c r="E1513" s="422" t="s">
        <v>2427</v>
      </c>
      <c r="F1513" s="259"/>
      <c r="G1513" s="234">
        <v>262.66000000000003</v>
      </c>
      <c r="H1513" s="234"/>
      <c r="I1513" s="234"/>
      <c r="J1513" s="234"/>
      <c r="K1513" s="234">
        <v>262.66000000000003</v>
      </c>
      <c r="L1513" s="234"/>
      <c r="M1513" s="234"/>
      <c r="N1513" s="234"/>
      <c r="O1513" s="234"/>
      <c r="P1513" s="234"/>
      <c r="Q1513" s="234"/>
      <c r="R1513" s="234"/>
      <c r="S1513" s="234"/>
      <c r="T1513" s="234"/>
      <c r="U1513" s="234"/>
      <c r="V1513" s="234"/>
      <c r="W1513" s="233"/>
      <c r="X1513" s="233"/>
      <c r="Y1513" s="233"/>
      <c r="Z1513" s="233"/>
      <c r="AA1513" s="233"/>
      <c r="AB1513" s="233"/>
    </row>
    <row r="1514" spans="3:28" s="288" customFormat="1">
      <c r="C1514" s="234">
        <v>5.76</v>
      </c>
      <c r="D1514" s="355">
        <v>44422</v>
      </c>
      <c r="E1514" s="422" t="s">
        <v>1949</v>
      </c>
      <c r="F1514" s="259"/>
      <c r="G1514" s="234">
        <v>815.42</v>
      </c>
      <c r="H1514" s="234">
        <v>815.42</v>
      </c>
      <c r="I1514" s="234"/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4"/>
      <c r="T1514" s="234"/>
      <c r="U1514" s="234"/>
      <c r="V1514" s="234"/>
      <c r="W1514" s="233"/>
      <c r="X1514" s="233"/>
      <c r="Y1514" s="233"/>
      <c r="Z1514" s="233"/>
      <c r="AA1514" s="233"/>
      <c r="AB1514" s="233"/>
    </row>
    <row r="1515" spans="3:28" s="288" customFormat="1">
      <c r="C1515" s="234"/>
      <c r="D1515" s="355">
        <v>44422</v>
      </c>
      <c r="E1515" s="422" t="s">
        <v>1950</v>
      </c>
      <c r="F1515" s="259"/>
      <c r="G1515" s="234">
        <v>687.65</v>
      </c>
      <c r="H1515" s="234"/>
      <c r="I1515" s="234"/>
      <c r="J1515" s="234"/>
      <c r="K1515" s="234">
        <v>687.65</v>
      </c>
      <c r="L1515" s="234"/>
      <c r="M1515" s="234"/>
      <c r="N1515" s="234"/>
      <c r="O1515" s="234"/>
      <c r="P1515" s="234"/>
      <c r="Q1515" s="234"/>
      <c r="R1515" s="234"/>
      <c r="S1515" s="234"/>
      <c r="T1515" s="234"/>
      <c r="U1515" s="234"/>
      <c r="V1515" s="234"/>
      <c r="W1515" s="233"/>
      <c r="X1515" s="233"/>
      <c r="Y1515" s="233"/>
      <c r="Z1515" s="233"/>
      <c r="AA1515" s="233"/>
      <c r="AB1515" s="233"/>
    </row>
    <row r="1516" spans="3:28" s="288" customFormat="1">
      <c r="C1516" s="234"/>
      <c r="D1516" s="355">
        <v>44422</v>
      </c>
      <c r="E1516" s="422" t="s">
        <v>1951</v>
      </c>
      <c r="F1516" s="259"/>
      <c r="G1516" s="234">
        <v>140</v>
      </c>
      <c r="H1516" s="234"/>
      <c r="I1516" s="234"/>
      <c r="J1516" s="234"/>
      <c r="K1516" s="234"/>
      <c r="L1516" s="234">
        <v>140</v>
      </c>
      <c r="M1516" s="234"/>
      <c r="N1516" s="234"/>
      <c r="O1516" s="234"/>
      <c r="P1516" s="234"/>
      <c r="Q1516" s="234"/>
      <c r="R1516" s="234"/>
      <c r="S1516" s="234"/>
      <c r="T1516" s="234"/>
      <c r="U1516" s="234"/>
      <c r="V1516" s="234"/>
      <c r="W1516" s="233"/>
      <c r="X1516" s="233"/>
      <c r="Y1516" s="233"/>
      <c r="Z1516" s="233"/>
      <c r="AA1516" s="233"/>
      <c r="AB1516" s="233"/>
    </row>
    <row r="1517" spans="3:28" s="288" customFormat="1">
      <c r="C1517" s="234"/>
      <c r="D1517" s="355">
        <v>44422</v>
      </c>
      <c r="E1517" s="431" t="s">
        <v>2484</v>
      </c>
      <c r="F1517" s="259"/>
      <c r="G1517" s="234">
        <v>231.42</v>
      </c>
      <c r="H1517" s="234"/>
      <c r="I1517" s="234"/>
      <c r="J1517" s="234"/>
      <c r="K1517" s="234">
        <v>231.42</v>
      </c>
      <c r="L1517" s="234"/>
      <c r="M1517" s="234"/>
      <c r="N1517" s="234"/>
      <c r="O1517" s="234"/>
      <c r="P1517" s="234"/>
      <c r="Q1517" s="234"/>
      <c r="R1517" s="234"/>
      <c r="S1517" s="234"/>
      <c r="T1517" s="234"/>
      <c r="U1517" s="234"/>
      <c r="V1517" s="234"/>
      <c r="W1517" s="233"/>
      <c r="X1517" s="233"/>
      <c r="Y1517" s="233"/>
      <c r="Z1517" s="233"/>
      <c r="AA1517" s="233"/>
      <c r="AB1517" s="233"/>
    </row>
    <row r="1518" spans="3:28" s="288" customFormat="1">
      <c r="C1518" s="234"/>
      <c r="D1518" s="355">
        <v>44422</v>
      </c>
      <c r="E1518" s="422" t="s">
        <v>1952</v>
      </c>
      <c r="F1518" s="259"/>
      <c r="G1518" s="234">
        <v>1</v>
      </c>
      <c r="H1518" s="234"/>
      <c r="I1518" s="234"/>
      <c r="J1518" s="234"/>
      <c r="K1518" s="234"/>
      <c r="L1518" s="234"/>
      <c r="M1518" s="234"/>
      <c r="N1518" s="234"/>
      <c r="O1518" s="234"/>
      <c r="P1518" s="234"/>
      <c r="Q1518" s="234"/>
      <c r="R1518" s="234"/>
      <c r="S1518" s="234"/>
      <c r="T1518" s="234"/>
      <c r="U1518" s="234">
        <v>1</v>
      </c>
      <c r="V1518" s="234"/>
      <c r="W1518" s="233"/>
      <c r="X1518" s="233"/>
      <c r="Y1518" s="233"/>
      <c r="Z1518" s="233"/>
      <c r="AA1518" s="233"/>
      <c r="AB1518" s="233"/>
    </row>
    <row r="1519" spans="3:28" s="288" customFormat="1">
      <c r="C1519" s="234"/>
      <c r="D1519" s="355">
        <v>44422</v>
      </c>
      <c r="E1519" s="422" t="s">
        <v>1879</v>
      </c>
      <c r="F1519" s="259"/>
      <c r="G1519" s="234">
        <v>83</v>
      </c>
      <c r="H1519" s="234"/>
      <c r="I1519" s="234"/>
      <c r="J1519" s="234"/>
      <c r="K1519" s="234"/>
      <c r="L1519" s="234"/>
      <c r="M1519" s="234"/>
      <c r="N1519" s="234"/>
      <c r="O1519" s="234"/>
      <c r="P1519" s="234"/>
      <c r="Q1519" s="234"/>
      <c r="R1519" s="234">
        <v>83</v>
      </c>
      <c r="S1519" s="234"/>
      <c r="T1519" s="234"/>
      <c r="U1519" s="234"/>
      <c r="V1519" s="234"/>
      <c r="W1519" s="233"/>
      <c r="X1519" s="233"/>
      <c r="Y1519" s="233"/>
      <c r="Z1519" s="233"/>
      <c r="AA1519" s="233"/>
      <c r="AB1519" s="233"/>
    </row>
    <row r="1520" spans="3:28" s="288" customFormat="1">
      <c r="C1520" s="234"/>
      <c r="D1520" s="355">
        <v>44422</v>
      </c>
      <c r="E1520" s="422" t="s">
        <v>1770</v>
      </c>
      <c r="F1520" s="259">
        <v>2557</v>
      </c>
      <c r="G1520" s="234"/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4"/>
      <c r="T1520" s="234"/>
      <c r="U1520" s="234"/>
      <c r="V1520" s="234"/>
      <c r="W1520" s="233"/>
      <c r="X1520" s="233"/>
      <c r="Y1520" s="233"/>
      <c r="Z1520" s="233"/>
      <c r="AA1520" s="233"/>
      <c r="AB1520" s="233"/>
    </row>
    <row r="1521" spans="3:28" s="288" customFormat="1">
      <c r="C1521" s="234"/>
      <c r="D1521" s="355">
        <v>44422</v>
      </c>
      <c r="E1521" s="422" t="s">
        <v>673</v>
      </c>
      <c r="F1521" s="259"/>
      <c r="G1521" s="259">
        <v>2221.15</v>
      </c>
      <c r="H1521" s="234"/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4"/>
      <c r="T1521" s="234"/>
      <c r="U1521" s="234"/>
      <c r="V1521" s="234"/>
      <c r="W1521" s="233"/>
      <c r="X1521" s="233"/>
      <c r="Y1521" s="233"/>
      <c r="Z1521" s="233"/>
      <c r="AA1521" s="233"/>
      <c r="AB1521" s="233"/>
    </row>
    <row r="1522" spans="3:28" s="288" customFormat="1">
      <c r="C1522" s="234"/>
      <c r="D1522" s="355">
        <v>44422</v>
      </c>
      <c r="E1522" s="422" t="s">
        <v>1771</v>
      </c>
      <c r="F1522" s="259"/>
      <c r="G1522" s="234">
        <v>335.85</v>
      </c>
      <c r="H1522" s="234"/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4"/>
      <c r="T1522" s="234"/>
      <c r="U1522" s="234"/>
      <c r="V1522" s="234"/>
      <c r="W1522" s="233"/>
      <c r="X1522" s="233"/>
      <c r="Y1522" s="233"/>
      <c r="Z1522" s="233"/>
      <c r="AA1522" s="233"/>
      <c r="AB1522" s="233"/>
    </row>
    <row r="1523" spans="3:28" s="288" customFormat="1">
      <c r="C1523" s="234"/>
      <c r="D1523" s="355">
        <v>44422</v>
      </c>
      <c r="E1523" s="422" t="s">
        <v>495</v>
      </c>
      <c r="F1523" s="259">
        <v>1728.78</v>
      </c>
      <c r="G1523" s="234"/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4"/>
      <c r="T1523" s="234"/>
      <c r="U1523" s="234"/>
      <c r="V1523" s="234"/>
      <c r="W1523" s="233"/>
      <c r="X1523" s="233"/>
      <c r="Y1523" s="233"/>
      <c r="Z1523" s="233"/>
      <c r="AA1523" s="233"/>
      <c r="AB1523" s="233"/>
    </row>
    <row r="1524" spans="3:28" s="288" customFormat="1">
      <c r="C1524" s="234">
        <v>5</v>
      </c>
      <c r="D1524" s="355">
        <v>44422</v>
      </c>
      <c r="E1524" s="421" t="s">
        <v>2158</v>
      </c>
      <c r="F1524" s="259"/>
      <c r="G1524" s="234">
        <v>1229.53</v>
      </c>
      <c r="H1524" s="234"/>
      <c r="I1524" s="234"/>
      <c r="J1524" s="234"/>
      <c r="K1524" s="234">
        <v>1229.53</v>
      </c>
      <c r="L1524" s="234"/>
      <c r="M1524" s="234"/>
      <c r="N1524" s="234"/>
      <c r="O1524" s="234"/>
      <c r="P1524" s="234"/>
      <c r="Q1524" s="234"/>
      <c r="R1524" s="234"/>
      <c r="S1524" s="234"/>
      <c r="T1524" s="234"/>
      <c r="U1524" s="234"/>
      <c r="V1524" s="234"/>
      <c r="W1524" s="233"/>
      <c r="X1524" s="233"/>
      <c r="Y1524" s="233"/>
      <c r="Z1524" s="233"/>
      <c r="AA1524" s="233"/>
      <c r="AB1524" s="233"/>
    </row>
    <row r="1525" spans="3:28" s="288" customFormat="1">
      <c r="C1525" s="234"/>
      <c r="D1525" s="355">
        <v>44422</v>
      </c>
      <c r="E1525" s="422" t="s">
        <v>1953</v>
      </c>
      <c r="F1525" s="259"/>
      <c r="G1525" s="234">
        <v>118.85</v>
      </c>
      <c r="H1525" s="234"/>
      <c r="I1525" s="234"/>
      <c r="J1525" s="234"/>
      <c r="K1525" s="234">
        <v>118.85</v>
      </c>
      <c r="L1525" s="234"/>
      <c r="M1525" s="234"/>
      <c r="N1525" s="234"/>
      <c r="O1525" s="234"/>
      <c r="P1525" s="234"/>
      <c r="Q1525" s="234"/>
      <c r="R1525" s="234"/>
      <c r="S1525" s="234"/>
      <c r="T1525" s="234"/>
      <c r="U1525" s="234"/>
      <c r="V1525" s="234"/>
      <c r="W1525" s="233"/>
      <c r="X1525" s="233"/>
      <c r="Y1525" s="233"/>
      <c r="Z1525" s="233"/>
      <c r="AA1525" s="233"/>
      <c r="AB1525" s="233"/>
    </row>
    <row r="1526" spans="3:28" s="288" customFormat="1">
      <c r="C1526" s="234"/>
      <c r="D1526" s="463">
        <v>44422</v>
      </c>
      <c r="E1526" s="422" t="s">
        <v>2496</v>
      </c>
      <c r="F1526" s="259"/>
      <c r="G1526" s="234">
        <v>227.71</v>
      </c>
      <c r="H1526" s="234"/>
      <c r="I1526" s="234"/>
      <c r="J1526" s="234"/>
      <c r="K1526" s="234">
        <v>227.71</v>
      </c>
      <c r="L1526" s="234"/>
      <c r="M1526" s="234"/>
      <c r="N1526" s="234"/>
      <c r="O1526" s="234"/>
      <c r="P1526" s="234"/>
      <c r="Q1526" s="234"/>
      <c r="R1526" s="234"/>
      <c r="S1526" s="234"/>
      <c r="T1526" s="234"/>
      <c r="U1526" s="234"/>
      <c r="V1526" s="234"/>
      <c r="W1526" s="233"/>
      <c r="X1526" s="233"/>
      <c r="Y1526" s="233"/>
      <c r="Z1526" s="233"/>
      <c r="AA1526" s="233"/>
      <c r="AB1526" s="233"/>
    </row>
    <row r="1527" spans="3:28" s="288" customFormat="1">
      <c r="C1527" s="234"/>
      <c r="D1527" s="355">
        <v>44422</v>
      </c>
      <c r="E1527" s="431" t="s">
        <v>2485</v>
      </c>
      <c r="F1527" s="259"/>
      <c r="G1527" s="234">
        <v>151.69</v>
      </c>
      <c r="H1527" s="234"/>
      <c r="I1527" s="234"/>
      <c r="J1527" s="234"/>
      <c r="K1527" s="234">
        <v>151.69</v>
      </c>
      <c r="L1527" s="234"/>
      <c r="M1527" s="234"/>
      <c r="N1527" s="234"/>
      <c r="O1527" s="234"/>
      <c r="P1527" s="234"/>
      <c r="Q1527" s="234"/>
      <c r="R1527" s="234"/>
      <c r="S1527" s="234"/>
      <c r="T1527" s="234"/>
      <c r="U1527" s="234"/>
      <c r="V1527" s="234"/>
      <c r="W1527" s="233"/>
      <c r="X1527" s="233"/>
      <c r="Y1527" s="233"/>
      <c r="Z1527" s="233"/>
      <c r="AA1527" s="233"/>
      <c r="AB1527" s="233"/>
    </row>
    <row r="1528" spans="3:28" s="288" customFormat="1">
      <c r="C1528" s="234"/>
      <c r="D1528" s="355">
        <v>44422</v>
      </c>
      <c r="E1528" s="422" t="s">
        <v>1494</v>
      </c>
      <c r="F1528" s="259"/>
      <c r="G1528" s="234">
        <v>1</v>
      </c>
      <c r="H1528" s="234"/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4"/>
      <c r="T1528" s="234"/>
      <c r="U1528" s="234"/>
      <c r="V1528" s="234"/>
      <c r="W1528" s="233"/>
      <c r="X1528" s="233"/>
      <c r="Y1528" s="233"/>
      <c r="Z1528" s="233"/>
      <c r="AA1528" s="233"/>
      <c r="AB1528" s="233"/>
    </row>
    <row r="1529" spans="3:28" s="288" customFormat="1">
      <c r="C1529" s="234"/>
      <c r="D1529" s="355">
        <v>44422</v>
      </c>
      <c r="E1529" s="422" t="s">
        <v>1811</v>
      </c>
      <c r="F1529" s="259">
        <v>1925</v>
      </c>
      <c r="G1529" s="234"/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4"/>
      <c r="T1529" s="234"/>
      <c r="U1529" s="234"/>
      <c r="V1529" s="234"/>
      <c r="W1529" s="233"/>
      <c r="X1529" s="233"/>
      <c r="Y1529" s="233"/>
      <c r="Z1529" s="233"/>
      <c r="AA1529" s="233"/>
      <c r="AB1529" s="233"/>
    </row>
    <row r="1530" spans="3:28" s="288" customFormat="1">
      <c r="C1530" s="234"/>
      <c r="D1530" s="355">
        <v>44422</v>
      </c>
      <c r="E1530" s="422" t="s">
        <v>673</v>
      </c>
      <c r="F1530" s="259"/>
      <c r="G1530" s="259">
        <v>1728.78</v>
      </c>
      <c r="H1530" s="234"/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4"/>
      <c r="T1530" s="234"/>
      <c r="U1530" s="234"/>
      <c r="V1530" s="234"/>
      <c r="W1530" s="233"/>
      <c r="X1530" s="233"/>
      <c r="Y1530" s="233"/>
      <c r="Z1530" s="233"/>
      <c r="AA1530" s="233"/>
      <c r="AB1530" s="233"/>
    </row>
    <row r="1531" spans="3:28" s="288" customFormat="1">
      <c r="C1531" s="234"/>
      <c r="D1531" s="355">
        <v>44422</v>
      </c>
      <c r="E1531" s="422" t="s">
        <v>1517</v>
      </c>
      <c r="F1531" s="259"/>
      <c r="G1531" s="234">
        <v>196.22</v>
      </c>
      <c r="H1531" s="234"/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4"/>
      <c r="T1531" s="234"/>
      <c r="U1531" s="234"/>
      <c r="V1531" s="234"/>
      <c r="W1531" s="233"/>
      <c r="X1531" s="233"/>
      <c r="Y1531" s="233"/>
      <c r="Z1531" s="233"/>
      <c r="AA1531" s="233"/>
      <c r="AB1531" s="233"/>
    </row>
    <row r="1532" spans="3:28" s="288" customFormat="1">
      <c r="C1532" s="234"/>
      <c r="D1532" s="355">
        <v>44426</v>
      </c>
      <c r="E1532" s="422" t="s">
        <v>495</v>
      </c>
      <c r="F1532" s="259">
        <v>1123.33</v>
      </c>
      <c r="G1532" s="234"/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4"/>
      <c r="T1532" s="234"/>
      <c r="U1532" s="234"/>
      <c r="V1532" s="234"/>
      <c r="W1532" s="233"/>
      <c r="X1532" s="233"/>
      <c r="Y1532" s="233"/>
      <c r="Z1532" s="233"/>
      <c r="AA1532" s="233"/>
      <c r="AB1532" s="233"/>
    </row>
    <row r="1533" spans="3:28" s="288" customFormat="1">
      <c r="C1533" s="234">
        <v>4</v>
      </c>
      <c r="D1533" s="355">
        <v>44426</v>
      </c>
      <c r="E1533" s="422" t="s">
        <v>2414</v>
      </c>
      <c r="F1533" s="259"/>
      <c r="G1533" s="234">
        <v>563</v>
      </c>
      <c r="H1533" s="234"/>
      <c r="I1533" s="234"/>
      <c r="J1533" s="234"/>
      <c r="K1533" s="234"/>
      <c r="L1533" s="234"/>
      <c r="M1533" s="234"/>
      <c r="N1533" s="234"/>
      <c r="O1533" s="234"/>
      <c r="P1533" s="234"/>
      <c r="Q1533" s="234">
        <v>563</v>
      </c>
      <c r="R1533" s="234"/>
      <c r="S1533" s="234"/>
      <c r="T1533" s="234"/>
      <c r="U1533" s="234"/>
      <c r="V1533" s="234"/>
      <c r="W1533" s="233"/>
      <c r="X1533" s="233"/>
      <c r="Y1533" s="233"/>
      <c r="Z1533" s="233"/>
      <c r="AA1533" s="233"/>
      <c r="AB1533" s="233"/>
    </row>
    <row r="1534" spans="3:28" s="288" customFormat="1">
      <c r="C1534" s="234"/>
      <c r="D1534" s="355">
        <v>44426</v>
      </c>
      <c r="E1534" s="422" t="s">
        <v>1954</v>
      </c>
      <c r="F1534" s="259"/>
      <c r="G1534" s="234">
        <v>101.39</v>
      </c>
      <c r="H1534" s="234"/>
      <c r="I1534" s="234"/>
      <c r="J1534" s="234"/>
      <c r="K1534" s="234">
        <v>101.39</v>
      </c>
      <c r="L1534" s="234"/>
      <c r="M1534" s="234"/>
      <c r="N1534" s="234"/>
      <c r="O1534" s="234"/>
      <c r="P1534" s="234"/>
      <c r="Q1534" s="234"/>
      <c r="R1534" s="234"/>
      <c r="S1534" s="234"/>
      <c r="T1534" s="234"/>
      <c r="U1534" s="234"/>
      <c r="V1534" s="234"/>
      <c r="W1534" s="233"/>
      <c r="X1534" s="233"/>
      <c r="Y1534" s="233"/>
      <c r="Z1534" s="233"/>
      <c r="AA1534" s="233"/>
      <c r="AB1534" s="233"/>
    </row>
    <row r="1535" spans="3:28" s="288" customFormat="1">
      <c r="C1535" s="234"/>
      <c r="D1535" s="355">
        <v>44426</v>
      </c>
      <c r="E1535" s="422" t="s">
        <v>1955</v>
      </c>
      <c r="F1535" s="259"/>
      <c r="G1535" s="234">
        <v>381.94</v>
      </c>
      <c r="H1535" s="234"/>
      <c r="I1535" s="234"/>
      <c r="J1535" s="234"/>
      <c r="K1535" s="234">
        <v>381.94</v>
      </c>
      <c r="L1535" s="234"/>
      <c r="M1535" s="234"/>
      <c r="N1535" s="234"/>
      <c r="O1535" s="234"/>
      <c r="P1535" s="234"/>
      <c r="Q1535" s="234"/>
      <c r="R1535" s="234"/>
      <c r="S1535" s="234"/>
      <c r="T1535" s="234"/>
      <c r="U1535" s="234"/>
      <c r="V1535" s="234"/>
      <c r="W1535" s="233"/>
      <c r="X1535" s="233"/>
      <c r="Y1535" s="233"/>
      <c r="Z1535" s="233"/>
      <c r="AA1535" s="233"/>
      <c r="AB1535" s="233"/>
    </row>
    <row r="1536" spans="3:28" s="288" customFormat="1">
      <c r="C1536" s="234"/>
      <c r="D1536" s="355">
        <v>44426</v>
      </c>
      <c r="E1536" s="422" t="s">
        <v>1494</v>
      </c>
      <c r="F1536" s="259"/>
      <c r="G1536" s="234">
        <v>1</v>
      </c>
      <c r="H1536" s="234"/>
      <c r="I1536" s="234"/>
      <c r="J1536" s="234"/>
      <c r="K1536" s="234"/>
      <c r="L1536" s="234"/>
      <c r="M1536" s="234"/>
      <c r="N1536" s="234"/>
      <c r="O1536" s="234"/>
      <c r="P1536" s="234"/>
      <c r="Q1536" s="234"/>
      <c r="R1536" s="234"/>
      <c r="S1536" s="234"/>
      <c r="T1536" s="234"/>
      <c r="U1536" s="234">
        <v>1</v>
      </c>
      <c r="V1536" s="234"/>
      <c r="W1536" s="233"/>
      <c r="X1536" s="233"/>
      <c r="Y1536" s="233"/>
      <c r="Z1536" s="233"/>
      <c r="AA1536" s="233"/>
      <c r="AB1536" s="233"/>
    </row>
    <row r="1537" spans="3:28" s="288" customFormat="1">
      <c r="C1537" s="234"/>
      <c r="D1537" s="355">
        <v>44426</v>
      </c>
      <c r="E1537" s="422" t="s">
        <v>1915</v>
      </c>
      <c r="F1537" s="259"/>
      <c r="G1537" s="234">
        <v>76</v>
      </c>
      <c r="H1537" s="234"/>
      <c r="I1537" s="234"/>
      <c r="J1537" s="234"/>
      <c r="K1537" s="234"/>
      <c r="L1537" s="234"/>
      <c r="M1537" s="234"/>
      <c r="N1537" s="234"/>
      <c r="O1537" s="234"/>
      <c r="P1537" s="234"/>
      <c r="Q1537" s="234"/>
      <c r="R1537" s="234">
        <v>76</v>
      </c>
      <c r="S1537" s="234"/>
      <c r="T1537" s="234"/>
      <c r="U1537" s="234"/>
      <c r="V1537" s="234"/>
      <c r="W1537" s="233"/>
      <c r="X1537" s="233"/>
      <c r="Y1537" s="233"/>
      <c r="Z1537" s="233"/>
      <c r="AA1537" s="233"/>
      <c r="AB1537" s="233"/>
    </row>
    <row r="1538" spans="3:28" s="288" customFormat="1">
      <c r="C1538" s="234"/>
      <c r="D1538" s="355">
        <v>44426</v>
      </c>
      <c r="E1538" s="422" t="s">
        <v>1665</v>
      </c>
      <c r="F1538" s="259">
        <v>1195</v>
      </c>
      <c r="G1538" s="234"/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4"/>
      <c r="T1538" s="234"/>
      <c r="U1538" s="234"/>
      <c r="V1538" s="234"/>
      <c r="W1538" s="233"/>
      <c r="X1538" s="233"/>
      <c r="Y1538" s="233"/>
      <c r="Z1538" s="233"/>
      <c r="AA1538" s="233"/>
      <c r="AB1538" s="233"/>
    </row>
    <row r="1539" spans="3:28" s="288" customFormat="1">
      <c r="C1539" s="234"/>
      <c r="D1539" s="355">
        <v>44426</v>
      </c>
      <c r="E1539" s="422" t="s">
        <v>1742</v>
      </c>
      <c r="F1539" s="259"/>
      <c r="G1539" s="234">
        <v>44</v>
      </c>
      <c r="H1539" s="234"/>
      <c r="I1539" s="234"/>
      <c r="J1539" s="234"/>
      <c r="K1539" s="234"/>
      <c r="L1539" s="234"/>
      <c r="M1539" s="234"/>
      <c r="N1539" s="234"/>
      <c r="O1539" s="234"/>
      <c r="P1539" s="234"/>
      <c r="Q1539" s="234"/>
      <c r="R1539" s="234">
        <v>44</v>
      </c>
      <c r="S1539" s="234"/>
      <c r="T1539" s="234"/>
      <c r="U1539" s="234"/>
      <c r="V1539" s="234"/>
      <c r="W1539" s="233"/>
      <c r="X1539" s="233"/>
      <c r="Y1539" s="233"/>
      <c r="Z1539" s="233"/>
      <c r="AA1539" s="233"/>
      <c r="AB1539" s="233"/>
    </row>
    <row r="1540" spans="3:28" s="288" customFormat="1">
      <c r="C1540" s="234"/>
      <c r="D1540" s="355">
        <v>44426</v>
      </c>
      <c r="E1540" s="422" t="s">
        <v>673</v>
      </c>
      <c r="F1540" s="259"/>
      <c r="G1540" s="259">
        <v>1123.33</v>
      </c>
      <c r="H1540" s="234"/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4"/>
      <c r="T1540" s="234"/>
      <c r="U1540" s="234"/>
      <c r="V1540" s="234"/>
      <c r="W1540" s="233"/>
      <c r="X1540" s="233"/>
      <c r="Y1540" s="233"/>
      <c r="Z1540" s="233"/>
      <c r="AA1540" s="233"/>
      <c r="AB1540" s="233"/>
    </row>
    <row r="1541" spans="3:28" s="288" customFormat="1">
      <c r="C1541" s="234"/>
      <c r="D1541" s="355">
        <v>44426</v>
      </c>
      <c r="E1541" s="422" t="s">
        <v>1666</v>
      </c>
      <c r="F1541" s="259"/>
      <c r="G1541" s="234">
        <v>27.67</v>
      </c>
      <c r="H1541" s="234"/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4"/>
      <c r="T1541" s="234"/>
      <c r="U1541" s="234"/>
      <c r="V1541" s="234"/>
      <c r="W1541" s="233"/>
      <c r="X1541" s="233"/>
      <c r="Y1541" s="233"/>
      <c r="Z1541" s="233"/>
      <c r="AA1541" s="233"/>
      <c r="AB1541" s="233"/>
    </row>
    <row r="1542" spans="3:28" s="288" customFormat="1">
      <c r="C1542" s="234"/>
      <c r="D1542" s="355">
        <v>44427</v>
      </c>
      <c r="E1542" s="422" t="s">
        <v>495</v>
      </c>
      <c r="F1542" s="259">
        <v>1297.53</v>
      </c>
      <c r="G1542" s="234"/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4"/>
      <c r="T1542" s="234"/>
      <c r="U1542" s="234"/>
      <c r="V1542" s="234"/>
      <c r="W1542" s="233"/>
      <c r="X1542" s="233"/>
      <c r="Y1542" s="233"/>
      <c r="Z1542" s="233"/>
      <c r="AA1542" s="233"/>
      <c r="AB1542" s="233"/>
    </row>
    <row r="1543" spans="3:28" s="288" customFormat="1">
      <c r="C1543" s="234">
        <v>5</v>
      </c>
      <c r="D1543" s="355">
        <v>44427</v>
      </c>
      <c r="E1543" s="421" t="s">
        <v>2158</v>
      </c>
      <c r="F1543" s="259"/>
      <c r="G1543" s="234">
        <v>1229.53</v>
      </c>
      <c r="H1543" s="234"/>
      <c r="I1543" s="234"/>
      <c r="J1543" s="234"/>
      <c r="K1543" s="234">
        <v>1229.53</v>
      </c>
      <c r="L1543" s="234"/>
      <c r="M1543" s="234"/>
      <c r="N1543" s="234"/>
      <c r="O1543" s="234"/>
      <c r="P1543" s="234"/>
      <c r="Q1543" s="234"/>
      <c r="R1543" s="234"/>
      <c r="S1543" s="234"/>
      <c r="T1543" s="234"/>
      <c r="U1543" s="234"/>
      <c r="V1543" s="234"/>
      <c r="W1543" s="233"/>
      <c r="X1543" s="233"/>
      <c r="Y1543" s="233"/>
      <c r="Z1543" s="233"/>
      <c r="AA1543" s="233"/>
      <c r="AB1543" s="233"/>
    </row>
    <row r="1544" spans="3:28" s="288" customFormat="1">
      <c r="C1544" s="234"/>
      <c r="D1544" s="355">
        <v>44427</v>
      </c>
      <c r="E1544" s="422" t="s">
        <v>1494</v>
      </c>
      <c r="F1544" s="259"/>
      <c r="G1544" s="234">
        <v>1</v>
      </c>
      <c r="H1544" s="234"/>
      <c r="I1544" s="234"/>
      <c r="J1544" s="234"/>
      <c r="K1544" s="234"/>
      <c r="L1544" s="234"/>
      <c r="M1544" s="234"/>
      <c r="N1544" s="234"/>
      <c r="O1544" s="234"/>
      <c r="P1544" s="234"/>
      <c r="Q1544" s="234"/>
      <c r="R1544" s="234"/>
      <c r="S1544" s="234"/>
      <c r="T1544" s="234"/>
      <c r="U1544" s="234">
        <v>1</v>
      </c>
      <c r="V1544" s="234"/>
      <c r="W1544" s="233"/>
      <c r="X1544" s="233"/>
      <c r="Y1544" s="233"/>
      <c r="Z1544" s="233"/>
      <c r="AA1544" s="233"/>
      <c r="AB1544" s="233"/>
    </row>
    <row r="1545" spans="3:28" s="288" customFormat="1">
      <c r="C1545" s="234"/>
      <c r="D1545" s="355">
        <v>44427</v>
      </c>
      <c r="E1545" s="422" t="s">
        <v>1879</v>
      </c>
      <c r="F1545" s="259"/>
      <c r="G1545" s="234">
        <v>67</v>
      </c>
      <c r="H1545" s="234"/>
      <c r="I1545" s="234"/>
      <c r="J1545" s="234"/>
      <c r="K1545" s="234"/>
      <c r="L1545" s="234"/>
      <c r="M1545" s="234"/>
      <c r="N1545" s="234"/>
      <c r="O1545" s="234"/>
      <c r="P1545" s="234"/>
      <c r="Q1545" s="234"/>
      <c r="R1545" s="234">
        <v>67</v>
      </c>
      <c r="S1545" s="234"/>
      <c r="T1545" s="234"/>
      <c r="U1545" s="234"/>
      <c r="V1545" s="234"/>
      <c r="W1545" s="233"/>
      <c r="X1545" s="233"/>
      <c r="Y1545" s="233"/>
      <c r="Z1545" s="233"/>
      <c r="AA1545" s="233"/>
      <c r="AB1545" s="233"/>
    </row>
    <row r="1546" spans="3:28" s="288" customFormat="1">
      <c r="C1546" s="234"/>
      <c r="D1546" s="355">
        <v>44427</v>
      </c>
      <c r="E1546" s="422" t="s">
        <v>1956</v>
      </c>
      <c r="F1546" s="259">
        <v>1350</v>
      </c>
      <c r="G1546" s="234"/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4"/>
      <c r="T1546" s="234"/>
      <c r="U1546" s="234"/>
      <c r="V1546" s="234"/>
      <c r="W1546" s="233"/>
      <c r="X1546" s="233"/>
      <c r="Y1546" s="233"/>
      <c r="Z1546" s="233"/>
      <c r="AA1546" s="233"/>
      <c r="AB1546" s="233"/>
    </row>
    <row r="1547" spans="3:28" s="288" customFormat="1">
      <c r="C1547" s="234"/>
      <c r="D1547" s="355">
        <v>44427</v>
      </c>
      <c r="E1547" s="422" t="s">
        <v>673</v>
      </c>
      <c r="F1547" s="259"/>
      <c r="G1547" s="259">
        <v>1297.53</v>
      </c>
      <c r="H1547" s="234"/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4"/>
      <c r="T1547" s="234"/>
      <c r="U1547" s="234"/>
      <c r="V1547" s="234"/>
      <c r="W1547" s="233"/>
      <c r="X1547" s="233"/>
      <c r="Y1547" s="233"/>
      <c r="Z1547" s="233"/>
      <c r="AA1547" s="233"/>
      <c r="AB1547" s="233"/>
    </row>
    <row r="1548" spans="3:28" s="288" customFormat="1">
      <c r="C1548" s="234"/>
      <c r="D1548" s="355">
        <v>44427</v>
      </c>
      <c r="E1548" s="422" t="s">
        <v>1957</v>
      </c>
      <c r="F1548" s="259"/>
      <c r="G1548" s="234">
        <v>52.47</v>
      </c>
      <c r="H1548" s="234"/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4"/>
      <c r="T1548" s="234"/>
      <c r="U1548" s="234"/>
      <c r="V1548" s="234"/>
      <c r="W1548" s="233"/>
      <c r="X1548" s="233"/>
      <c r="Y1548" s="233"/>
      <c r="Z1548" s="233"/>
      <c r="AA1548" s="233"/>
      <c r="AB1548" s="233"/>
    </row>
    <row r="1549" spans="3:28" s="288" customFormat="1">
      <c r="C1549" s="234"/>
      <c r="D1549" s="355">
        <v>44433</v>
      </c>
      <c r="E1549" s="422" t="s">
        <v>495</v>
      </c>
      <c r="F1549" s="259">
        <v>667.1</v>
      </c>
      <c r="G1549" s="234"/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4"/>
      <c r="T1549" s="234"/>
      <c r="U1549" s="234"/>
      <c r="V1549" s="234"/>
      <c r="W1549" s="233"/>
      <c r="X1549" s="233"/>
      <c r="Y1549" s="233"/>
      <c r="Z1549" s="233"/>
      <c r="AA1549" s="233"/>
      <c r="AB1549" s="233"/>
    </row>
    <row r="1550" spans="3:28" s="288" customFormat="1">
      <c r="C1550" s="234">
        <v>5</v>
      </c>
      <c r="D1550" s="355">
        <v>44433</v>
      </c>
      <c r="E1550" s="422" t="s">
        <v>2235</v>
      </c>
      <c r="F1550" s="259"/>
      <c r="G1550" s="234">
        <v>559.96</v>
      </c>
      <c r="H1550" s="234"/>
      <c r="I1550" s="234"/>
      <c r="J1550" s="234"/>
      <c r="K1550" s="234">
        <v>559.96</v>
      </c>
      <c r="L1550" s="234"/>
      <c r="M1550" s="234"/>
      <c r="N1550" s="234"/>
      <c r="O1550" s="234"/>
      <c r="P1550" s="234"/>
      <c r="Q1550" s="234"/>
      <c r="R1550" s="234"/>
      <c r="S1550" s="234"/>
      <c r="T1550" s="234"/>
      <c r="U1550" s="234"/>
      <c r="V1550" s="234"/>
      <c r="W1550" s="233"/>
      <c r="X1550" s="233"/>
      <c r="Y1550" s="233"/>
      <c r="Z1550" s="233"/>
      <c r="AA1550" s="233"/>
      <c r="AB1550" s="233"/>
    </row>
    <row r="1551" spans="3:28" s="288" customFormat="1">
      <c r="C1551" s="234"/>
      <c r="D1551" s="355">
        <v>44433</v>
      </c>
      <c r="E1551" s="422" t="s">
        <v>1958</v>
      </c>
      <c r="F1551" s="259"/>
      <c r="G1551" s="234">
        <v>106.14</v>
      </c>
      <c r="H1551" s="234"/>
      <c r="I1551" s="234"/>
      <c r="J1551" s="234"/>
      <c r="K1551" s="234">
        <v>106.14</v>
      </c>
      <c r="L1551" s="234"/>
      <c r="M1551" s="234"/>
      <c r="N1551" s="234"/>
      <c r="O1551" s="234"/>
      <c r="P1551" s="234"/>
      <c r="Q1551" s="234"/>
      <c r="R1551" s="234"/>
      <c r="S1551" s="234"/>
      <c r="T1551" s="234"/>
      <c r="U1551" s="234"/>
      <c r="V1551" s="234"/>
      <c r="W1551" s="233"/>
      <c r="X1551" s="233"/>
      <c r="Y1551" s="233"/>
      <c r="Z1551" s="233"/>
      <c r="AA1551" s="233"/>
      <c r="AB1551" s="233"/>
    </row>
    <row r="1552" spans="3:28" s="288" customFormat="1">
      <c r="C1552" s="234"/>
      <c r="D1552" s="355">
        <v>44433</v>
      </c>
      <c r="E1552" s="422" t="s">
        <v>1494</v>
      </c>
      <c r="F1552" s="259"/>
      <c r="G1552" s="234">
        <v>1</v>
      </c>
      <c r="H1552" s="234"/>
      <c r="I1552" s="234"/>
      <c r="J1552" s="234"/>
      <c r="K1552" s="234"/>
      <c r="L1552" s="234"/>
      <c r="M1552" s="234"/>
      <c r="N1552" s="234"/>
      <c r="O1552" s="234"/>
      <c r="P1552" s="234"/>
      <c r="Q1552" s="234"/>
      <c r="R1552" s="234"/>
      <c r="S1552" s="234"/>
      <c r="T1552" s="234"/>
      <c r="U1552" s="234">
        <v>1</v>
      </c>
      <c r="V1552" s="234"/>
      <c r="W1552" s="233"/>
      <c r="X1552" s="233"/>
      <c r="Y1552" s="233"/>
      <c r="Z1552" s="233"/>
      <c r="AA1552" s="233"/>
      <c r="AB1552" s="233"/>
    </row>
    <row r="1553" spans="3:28" s="288" customFormat="1">
      <c r="C1553" s="234"/>
      <c r="D1553" s="355">
        <v>44433</v>
      </c>
      <c r="E1553" s="422" t="s">
        <v>1177</v>
      </c>
      <c r="F1553" s="259">
        <v>833</v>
      </c>
      <c r="G1553" s="234"/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4"/>
      <c r="T1553" s="234"/>
      <c r="U1553" s="234"/>
      <c r="V1553" s="234"/>
      <c r="W1553" s="233"/>
      <c r="X1553" s="233"/>
      <c r="Y1553" s="233"/>
      <c r="Z1553" s="233"/>
      <c r="AA1553" s="233"/>
      <c r="AB1553" s="233"/>
    </row>
    <row r="1554" spans="3:28" s="288" customFormat="1">
      <c r="C1554" s="234"/>
      <c r="D1554" s="355">
        <v>44433</v>
      </c>
      <c r="E1554" s="422" t="s">
        <v>673</v>
      </c>
      <c r="F1554" s="259"/>
      <c r="G1554" s="259">
        <v>667.1</v>
      </c>
      <c r="H1554" s="234"/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4"/>
      <c r="T1554" s="234"/>
      <c r="U1554" s="234"/>
      <c r="V1554" s="234"/>
      <c r="W1554" s="233"/>
      <c r="X1554" s="233"/>
      <c r="Y1554" s="233"/>
      <c r="Z1554" s="233"/>
      <c r="AA1554" s="233"/>
      <c r="AB1554" s="233"/>
    </row>
    <row r="1555" spans="3:28" s="288" customFormat="1">
      <c r="C1555" s="234"/>
      <c r="D1555" s="355">
        <v>44433</v>
      </c>
      <c r="E1555" s="422" t="s">
        <v>1616</v>
      </c>
      <c r="F1555" s="259"/>
      <c r="G1555" s="234">
        <v>165.9</v>
      </c>
      <c r="H1555" s="234"/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4"/>
      <c r="T1555" s="234"/>
      <c r="U1555" s="234"/>
      <c r="V1555" s="234"/>
      <c r="W1555" s="233"/>
      <c r="X1555" s="233"/>
      <c r="Y1555" s="233"/>
      <c r="Z1555" s="233"/>
      <c r="AA1555" s="233"/>
      <c r="AB1555" s="233"/>
    </row>
    <row r="1556" spans="3:28" s="288" customFormat="1">
      <c r="C1556" s="234"/>
      <c r="D1556" s="355">
        <v>44433</v>
      </c>
      <c r="E1556" s="422" t="s">
        <v>495</v>
      </c>
      <c r="F1556" s="259">
        <v>6632.84</v>
      </c>
      <c r="G1556" s="234"/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4"/>
      <c r="T1556" s="234"/>
      <c r="U1556" s="234"/>
      <c r="V1556" s="234"/>
      <c r="W1556" s="233"/>
      <c r="X1556" s="233"/>
      <c r="Y1556" s="233"/>
      <c r="Z1556" s="233"/>
      <c r="AA1556" s="233"/>
      <c r="AB1556" s="233"/>
    </row>
    <row r="1557" spans="3:28" s="288" customFormat="1">
      <c r="C1557" s="234">
        <v>15.13</v>
      </c>
      <c r="D1557" s="355">
        <v>44433</v>
      </c>
      <c r="E1557" s="422" t="s">
        <v>1959</v>
      </c>
      <c r="F1557" s="259"/>
      <c r="G1557" s="234">
        <v>2475</v>
      </c>
      <c r="H1557" s="234">
        <v>2475</v>
      </c>
      <c r="I1557" s="234"/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4"/>
      <c r="T1557" s="234"/>
      <c r="U1557" s="234"/>
      <c r="V1557" s="234"/>
      <c r="W1557" s="233"/>
      <c r="X1557" s="233"/>
      <c r="Y1557" s="233"/>
      <c r="Z1557" s="233"/>
      <c r="AA1557" s="233"/>
      <c r="AB1557" s="233"/>
    </row>
    <row r="1558" spans="3:28" s="288" customFormat="1">
      <c r="C1558" s="234"/>
      <c r="D1558" s="355">
        <v>44433</v>
      </c>
      <c r="E1558" s="422" t="s">
        <v>1961</v>
      </c>
      <c r="F1558" s="259"/>
      <c r="G1558" s="234">
        <v>289.36</v>
      </c>
      <c r="H1558" s="234"/>
      <c r="I1558" s="234"/>
      <c r="J1558" s="234"/>
      <c r="K1558" s="234">
        <v>289.36</v>
      </c>
      <c r="L1558" s="234"/>
      <c r="M1558" s="234"/>
      <c r="N1558" s="234"/>
      <c r="O1558" s="234"/>
      <c r="P1558" s="234"/>
      <c r="Q1558" s="234"/>
      <c r="R1558" s="234"/>
      <c r="S1558" s="234"/>
      <c r="T1558" s="234"/>
      <c r="U1558" s="234"/>
      <c r="V1558" s="234"/>
      <c r="W1558" s="233"/>
      <c r="X1558" s="233"/>
      <c r="Y1558" s="233"/>
      <c r="Z1558" s="233"/>
      <c r="AA1558" s="233"/>
      <c r="AB1558" s="233"/>
    </row>
    <row r="1559" spans="3:28" s="288" customFormat="1">
      <c r="C1559" s="234"/>
      <c r="D1559" s="355">
        <v>44433</v>
      </c>
      <c r="E1559" s="422" t="s">
        <v>2504</v>
      </c>
      <c r="F1559" s="259"/>
      <c r="G1559" s="234">
        <v>575.12</v>
      </c>
      <c r="H1559" s="234"/>
      <c r="I1559" s="234"/>
      <c r="J1559" s="234"/>
      <c r="K1559" s="234">
        <v>575.12</v>
      </c>
      <c r="L1559" s="234"/>
      <c r="M1559" s="234"/>
      <c r="N1559" s="234"/>
      <c r="O1559" s="234"/>
      <c r="P1559" s="234"/>
      <c r="Q1559" s="234"/>
      <c r="R1559" s="234"/>
      <c r="S1559" s="234"/>
      <c r="T1559" s="234"/>
      <c r="U1559" s="234"/>
      <c r="V1559" s="234"/>
      <c r="W1559" s="233"/>
      <c r="X1559" s="233"/>
      <c r="Y1559" s="233"/>
      <c r="Z1559" s="233"/>
      <c r="AA1559" s="233"/>
      <c r="AB1559" s="233"/>
    </row>
    <row r="1560" spans="3:28" s="288" customFormat="1">
      <c r="C1560" s="234"/>
      <c r="D1560" s="355">
        <v>44433</v>
      </c>
      <c r="E1560" s="422" t="s">
        <v>1962</v>
      </c>
      <c r="F1560" s="259"/>
      <c r="G1560" s="234">
        <v>493.92</v>
      </c>
      <c r="H1560" s="234"/>
      <c r="I1560" s="234"/>
      <c r="J1560" s="234"/>
      <c r="K1560" s="234">
        <v>493.92</v>
      </c>
      <c r="L1560" s="234"/>
      <c r="M1560" s="234"/>
      <c r="N1560" s="234"/>
      <c r="O1560" s="234"/>
      <c r="P1560" s="234"/>
      <c r="Q1560" s="234"/>
      <c r="R1560" s="234"/>
      <c r="S1560" s="234"/>
      <c r="T1560" s="234"/>
      <c r="U1560" s="234"/>
      <c r="V1560" s="234"/>
      <c r="W1560" s="233"/>
      <c r="X1560" s="233"/>
      <c r="Y1560" s="233"/>
      <c r="Z1560" s="233"/>
      <c r="AA1560" s="233"/>
      <c r="AB1560" s="233"/>
    </row>
    <row r="1561" spans="3:28" s="288" customFormat="1">
      <c r="C1561" s="234">
        <v>12</v>
      </c>
      <c r="D1561" s="355">
        <v>44433</v>
      </c>
      <c r="E1561" s="422" t="s">
        <v>1960</v>
      </c>
      <c r="F1561" s="259"/>
      <c r="G1561" s="234">
        <v>2548.44</v>
      </c>
      <c r="H1561" s="234"/>
      <c r="I1561" s="234"/>
      <c r="J1561" s="234"/>
      <c r="K1561" s="234">
        <v>2548.44</v>
      </c>
      <c r="L1561" s="234"/>
      <c r="M1561" s="234"/>
      <c r="N1561" s="234"/>
      <c r="O1561" s="234"/>
      <c r="P1561" s="234"/>
      <c r="Q1561" s="234"/>
      <c r="R1561" s="234"/>
      <c r="S1561" s="234"/>
      <c r="T1561" s="234"/>
      <c r="U1561" s="234"/>
      <c r="V1561" s="234"/>
      <c r="W1561" s="233"/>
      <c r="X1561" s="233"/>
      <c r="Y1561" s="233"/>
      <c r="Z1561" s="233"/>
      <c r="AA1561" s="233"/>
      <c r="AB1561" s="233"/>
    </row>
    <row r="1562" spans="3:28" s="288" customFormat="1">
      <c r="C1562" s="234"/>
      <c r="D1562" s="355">
        <v>44433</v>
      </c>
      <c r="E1562" s="422" t="s">
        <v>1915</v>
      </c>
      <c r="F1562" s="259"/>
      <c r="G1562" s="234">
        <v>250</v>
      </c>
      <c r="H1562" s="234"/>
      <c r="I1562" s="234"/>
      <c r="J1562" s="234"/>
      <c r="K1562" s="234"/>
      <c r="L1562" s="234"/>
      <c r="M1562" s="234"/>
      <c r="N1562" s="234"/>
      <c r="O1562" s="234"/>
      <c r="P1562" s="234"/>
      <c r="Q1562" s="234"/>
      <c r="R1562" s="234">
        <v>250</v>
      </c>
      <c r="S1562" s="234"/>
      <c r="T1562" s="234"/>
      <c r="U1562" s="234"/>
      <c r="V1562" s="234"/>
      <c r="W1562" s="233"/>
      <c r="X1562" s="233"/>
      <c r="Y1562" s="233"/>
      <c r="Z1562" s="233"/>
      <c r="AA1562" s="233"/>
      <c r="AB1562" s="233"/>
    </row>
    <row r="1563" spans="3:28" s="288" customFormat="1">
      <c r="C1563" s="234"/>
      <c r="D1563" s="355">
        <v>44433</v>
      </c>
      <c r="E1563" s="422" t="s">
        <v>1494</v>
      </c>
      <c r="F1563" s="259"/>
      <c r="G1563" s="234">
        <v>1</v>
      </c>
      <c r="H1563" s="234"/>
      <c r="I1563" s="234"/>
      <c r="J1563" s="234"/>
      <c r="K1563" s="234"/>
      <c r="L1563" s="234"/>
      <c r="M1563" s="234"/>
      <c r="N1563" s="234"/>
      <c r="O1563" s="234"/>
      <c r="P1563" s="234"/>
      <c r="Q1563" s="234"/>
      <c r="R1563" s="234"/>
      <c r="S1563" s="234"/>
      <c r="T1563" s="234"/>
      <c r="U1563" s="234">
        <v>1</v>
      </c>
      <c r="V1563" s="234"/>
      <c r="W1563" s="233"/>
      <c r="X1563" s="233"/>
      <c r="Y1563" s="233"/>
      <c r="Z1563" s="233"/>
      <c r="AA1563" s="233"/>
      <c r="AB1563" s="233"/>
    </row>
    <row r="1564" spans="3:28" s="288" customFormat="1">
      <c r="C1564" s="234"/>
      <c r="D1564" s="355">
        <v>44433</v>
      </c>
      <c r="E1564" s="422" t="s">
        <v>1272</v>
      </c>
      <c r="F1564" s="259">
        <v>7168</v>
      </c>
      <c r="G1564" s="234"/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4"/>
      <c r="T1564" s="234"/>
      <c r="U1564" s="234"/>
      <c r="V1564" s="234"/>
      <c r="W1564" s="233"/>
      <c r="X1564" s="233"/>
      <c r="Y1564" s="233"/>
      <c r="Z1564" s="233"/>
      <c r="AA1564" s="233"/>
      <c r="AB1564" s="233"/>
    </row>
    <row r="1565" spans="3:28" s="288" customFormat="1">
      <c r="C1565" s="234"/>
      <c r="D1565" s="355">
        <v>44433</v>
      </c>
      <c r="E1565" s="422" t="s">
        <v>1656</v>
      </c>
      <c r="F1565" s="259"/>
      <c r="G1565" s="259">
        <v>6632.84</v>
      </c>
      <c r="H1565" s="234"/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4"/>
      <c r="T1565" s="234"/>
      <c r="U1565" s="234"/>
      <c r="V1565" s="234"/>
      <c r="W1565" s="233"/>
      <c r="X1565" s="233"/>
      <c r="Y1565" s="233"/>
      <c r="Z1565" s="233"/>
      <c r="AA1565" s="233"/>
      <c r="AB1565" s="233"/>
    </row>
    <row r="1566" spans="3:28" s="288" customFormat="1">
      <c r="C1566" s="234"/>
      <c r="D1566" s="355">
        <v>44433</v>
      </c>
      <c r="E1566" s="422" t="s">
        <v>1780</v>
      </c>
      <c r="F1566" s="259"/>
      <c r="G1566" s="234">
        <v>535.16</v>
      </c>
      <c r="H1566" s="234"/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4"/>
      <c r="T1566" s="234"/>
      <c r="U1566" s="234"/>
      <c r="V1566" s="234"/>
      <c r="W1566" s="233"/>
      <c r="X1566" s="233"/>
      <c r="Y1566" s="233"/>
      <c r="Z1566" s="233"/>
      <c r="AA1566" s="233"/>
      <c r="AB1566" s="233"/>
    </row>
    <row r="1567" spans="3:28" s="288" customFormat="1">
      <c r="C1567" s="234"/>
      <c r="D1567" s="355">
        <v>44438</v>
      </c>
      <c r="E1567" s="422" t="s">
        <v>495</v>
      </c>
      <c r="F1567" s="259">
        <v>899</v>
      </c>
      <c r="G1567" s="234"/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4"/>
      <c r="T1567" s="234"/>
      <c r="U1567" s="234"/>
      <c r="V1567" s="234"/>
      <c r="W1567" s="233"/>
      <c r="X1567" s="233"/>
      <c r="Y1567" s="233"/>
      <c r="Z1567" s="233"/>
      <c r="AA1567" s="233"/>
      <c r="AB1567" s="233"/>
    </row>
    <row r="1568" spans="3:28" s="288" customFormat="1">
      <c r="C1568" s="234"/>
      <c r="D1568" s="355">
        <v>44438</v>
      </c>
      <c r="E1568" s="422" t="s">
        <v>1964</v>
      </c>
      <c r="F1568" s="259"/>
      <c r="G1568" s="234">
        <v>271</v>
      </c>
      <c r="H1568" s="234">
        <v>271</v>
      </c>
      <c r="I1568" s="234"/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4"/>
      <c r="T1568" s="234"/>
      <c r="U1568" s="234"/>
      <c r="V1568" s="234"/>
      <c r="W1568" s="233"/>
      <c r="X1568" s="233"/>
      <c r="Y1568" s="233"/>
      <c r="Z1568" s="233"/>
      <c r="AA1568" s="233"/>
      <c r="AB1568" s="233"/>
    </row>
    <row r="1569" spans="3:28" s="288" customFormat="1">
      <c r="C1569" s="234"/>
      <c r="D1569" s="355">
        <v>44438</v>
      </c>
      <c r="E1569" s="432" t="s">
        <v>1963</v>
      </c>
      <c r="F1569" s="259"/>
      <c r="G1569" s="234">
        <v>628</v>
      </c>
      <c r="H1569" s="234"/>
      <c r="I1569" s="234"/>
      <c r="J1569" s="234"/>
      <c r="K1569" s="234"/>
      <c r="L1569" s="234"/>
      <c r="M1569" s="234"/>
      <c r="N1569" s="234">
        <v>628</v>
      </c>
      <c r="O1569" s="234"/>
      <c r="P1569" s="234"/>
      <c r="Q1569" s="234"/>
      <c r="R1569" s="234"/>
      <c r="S1569" s="234"/>
      <c r="T1569" s="234"/>
      <c r="U1569" s="234"/>
      <c r="V1569" s="234"/>
      <c r="W1569" s="233"/>
      <c r="X1569" s="233"/>
      <c r="Y1569" s="233"/>
      <c r="Z1569" s="233"/>
      <c r="AA1569" s="233"/>
      <c r="AB1569" s="233"/>
    </row>
    <row r="1570" spans="3:28" s="288" customFormat="1">
      <c r="C1570" s="234"/>
      <c r="D1570" s="355">
        <v>44438</v>
      </c>
      <c r="E1570" s="422" t="s">
        <v>1675</v>
      </c>
      <c r="F1570" s="259">
        <v>1043</v>
      </c>
      <c r="G1570" s="234"/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4"/>
      <c r="T1570" s="234"/>
      <c r="U1570" s="234"/>
      <c r="V1570" s="234"/>
      <c r="W1570" s="233"/>
      <c r="X1570" s="233"/>
      <c r="Y1570" s="233"/>
      <c r="Z1570" s="233"/>
      <c r="AA1570" s="233"/>
      <c r="AB1570" s="233"/>
    </row>
    <row r="1571" spans="3:28" s="288" customFormat="1">
      <c r="C1571" s="234"/>
      <c r="D1571" s="355">
        <v>44438</v>
      </c>
      <c r="E1571" s="422" t="s">
        <v>673</v>
      </c>
      <c r="F1571" s="259"/>
      <c r="G1571" s="234">
        <v>899</v>
      </c>
      <c r="H1571" s="234"/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4"/>
      <c r="T1571" s="234"/>
      <c r="U1571" s="234"/>
      <c r="V1571" s="234"/>
      <c r="W1571" s="233"/>
      <c r="X1571" s="233"/>
      <c r="Y1571" s="233"/>
      <c r="Z1571" s="233"/>
      <c r="AA1571" s="233"/>
      <c r="AB1571" s="233"/>
    </row>
    <row r="1572" spans="3:28" s="288" customFormat="1">
      <c r="C1572" s="234"/>
      <c r="D1572" s="355">
        <v>44438</v>
      </c>
      <c r="E1572" s="422" t="s">
        <v>1676</v>
      </c>
      <c r="F1572" s="259"/>
      <c r="G1572" s="234">
        <v>144</v>
      </c>
      <c r="H1572" s="234"/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4"/>
      <c r="T1572" s="234"/>
      <c r="U1572" s="234"/>
      <c r="V1572" s="234"/>
      <c r="W1572" s="233"/>
      <c r="X1572" s="233"/>
      <c r="Y1572" s="233"/>
      <c r="Z1572" s="233"/>
      <c r="AA1572" s="233"/>
      <c r="AB1572" s="233"/>
    </row>
    <row r="1573" spans="3:28" s="288" customFormat="1">
      <c r="C1573" s="234"/>
      <c r="D1573" s="355">
        <v>44439</v>
      </c>
      <c r="E1573" s="422" t="s">
        <v>495</v>
      </c>
      <c r="F1573" s="259">
        <v>1043.52</v>
      </c>
      <c r="G1573" s="234"/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4"/>
      <c r="T1573" s="234"/>
      <c r="U1573" s="234"/>
      <c r="V1573" s="234"/>
      <c r="W1573" s="233"/>
      <c r="X1573" s="233"/>
      <c r="Y1573" s="233"/>
      <c r="Z1573" s="233"/>
      <c r="AA1573" s="233"/>
      <c r="AB1573" s="233"/>
    </row>
    <row r="1574" spans="3:28" s="288" customFormat="1">
      <c r="C1574" s="234"/>
      <c r="D1574" s="355">
        <v>44439</v>
      </c>
      <c r="E1574" s="422" t="s">
        <v>669</v>
      </c>
      <c r="F1574" s="259">
        <v>1363.18</v>
      </c>
      <c r="G1574" s="234"/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4"/>
      <c r="T1574" s="234"/>
      <c r="U1574" s="234"/>
      <c r="V1574" s="234"/>
      <c r="W1574" s="233"/>
      <c r="X1574" s="233"/>
      <c r="Y1574" s="233"/>
      <c r="Z1574" s="233"/>
      <c r="AA1574" s="233"/>
      <c r="AB1574" s="233"/>
    </row>
    <row r="1575" spans="3:28" s="288" customFormat="1">
      <c r="C1575" s="234">
        <v>4</v>
      </c>
      <c r="D1575" s="355">
        <v>44439</v>
      </c>
      <c r="E1575" s="421" t="s">
        <v>2158</v>
      </c>
      <c r="F1575" s="259"/>
      <c r="G1575" s="234">
        <v>1029.52</v>
      </c>
      <c r="H1575" s="234">
        <v>1029.52</v>
      </c>
      <c r="I1575" s="234"/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4"/>
      <c r="T1575" s="234"/>
      <c r="U1575" s="234"/>
      <c r="V1575" s="234"/>
      <c r="W1575" s="233"/>
      <c r="X1575" s="233"/>
      <c r="Y1575" s="233"/>
      <c r="Z1575" s="233"/>
      <c r="AA1575" s="233"/>
      <c r="AB1575" s="233"/>
    </row>
    <row r="1576" spans="3:28" s="288" customFormat="1">
      <c r="C1576" s="234"/>
      <c r="D1576" s="355">
        <v>44439</v>
      </c>
      <c r="E1576" s="422" t="s">
        <v>1966</v>
      </c>
      <c r="F1576" s="259"/>
      <c r="G1576" s="234">
        <v>390.48</v>
      </c>
      <c r="H1576" s="234"/>
      <c r="I1576" s="234"/>
      <c r="J1576" s="234"/>
      <c r="K1576" s="234"/>
      <c r="L1576" s="234">
        <v>390.48</v>
      </c>
      <c r="M1576" s="234"/>
      <c r="N1576" s="234"/>
      <c r="O1576" s="234"/>
      <c r="P1576" s="234"/>
      <c r="Q1576" s="234"/>
      <c r="R1576" s="234"/>
      <c r="S1576" s="234"/>
      <c r="T1576" s="234"/>
      <c r="U1576" s="234"/>
      <c r="V1576" s="234"/>
      <c r="W1576" s="233"/>
      <c r="X1576" s="233"/>
      <c r="Y1576" s="233"/>
      <c r="Z1576" s="233"/>
      <c r="AA1576" s="233"/>
      <c r="AB1576" s="233"/>
    </row>
    <row r="1577" spans="3:28" s="288" customFormat="1">
      <c r="C1577" s="234"/>
      <c r="D1577" s="355">
        <v>44439</v>
      </c>
      <c r="E1577" s="422" t="s">
        <v>1965</v>
      </c>
      <c r="F1577" s="259"/>
      <c r="G1577" s="234">
        <v>616.44000000000005</v>
      </c>
      <c r="H1577" s="234"/>
      <c r="I1577" s="234"/>
      <c r="J1577" s="234"/>
      <c r="K1577" s="234"/>
      <c r="L1577" s="234">
        <v>616.44000000000005</v>
      </c>
      <c r="M1577" s="234"/>
      <c r="N1577" s="234"/>
      <c r="O1577" s="234"/>
      <c r="P1577" s="234"/>
      <c r="Q1577" s="234"/>
      <c r="R1577" s="234"/>
      <c r="S1577" s="234"/>
      <c r="T1577" s="234"/>
      <c r="U1577" s="234"/>
      <c r="V1577" s="234"/>
      <c r="W1577" s="233"/>
      <c r="X1577" s="233"/>
      <c r="Y1577" s="233"/>
      <c r="Z1577" s="233"/>
      <c r="AA1577" s="233"/>
      <c r="AB1577" s="233"/>
    </row>
    <row r="1578" spans="3:28" s="288" customFormat="1">
      <c r="C1578" s="234"/>
      <c r="D1578" s="355">
        <v>44439</v>
      </c>
      <c r="E1578" s="431" t="s">
        <v>2486</v>
      </c>
      <c r="F1578" s="259"/>
      <c r="G1578" s="234">
        <v>184.26</v>
      </c>
      <c r="H1578" s="234"/>
      <c r="I1578" s="234"/>
      <c r="J1578" s="234"/>
      <c r="K1578" s="234"/>
      <c r="L1578" s="234">
        <v>184.26</v>
      </c>
      <c r="M1578" s="234"/>
      <c r="N1578" s="234"/>
      <c r="O1578" s="234"/>
      <c r="P1578" s="234"/>
      <c r="Q1578" s="234"/>
      <c r="R1578" s="234"/>
      <c r="S1578" s="234"/>
      <c r="T1578" s="234"/>
      <c r="U1578" s="234"/>
      <c r="V1578" s="234"/>
      <c r="W1578" s="233"/>
      <c r="X1578" s="233"/>
      <c r="Y1578" s="233"/>
      <c r="Z1578" s="233"/>
      <c r="AA1578" s="233"/>
      <c r="AB1578" s="233"/>
    </row>
    <row r="1579" spans="3:28" s="288" customFormat="1">
      <c r="C1579" s="234"/>
      <c r="D1579" s="355">
        <v>44439</v>
      </c>
      <c r="E1579" s="422" t="s">
        <v>1967</v>
      </c>
      <c r="F1579" s="259"/>
      <c r="G1579" s="234">
        <v>186</v>
      </c>
      <c r="H1579" s="234"/>
      <c r="I1579" s="234"/>
      <c r="J1579" s="234">
        <v>186</v>
      </c>
      <c r="K1579" s="234"/>
      <c r="L1579" s="234"/>
      <c r="M1579" s="234"/>
      <c r="N1579" s="234"/>
      <c r="O1579" s="234"/>
      <c r="P1579" s="234"/>
      <c r="Q1579" s="234"/>
      <c r="R1579" s="234"/>
      <c r="S1579" s="234"/>
      <c r="T1579" s="234"/>
      <c r="U1579" s="234"/>
      <c r="V1579" s="234"/>
      <c r="W1579" s="233"/>
      <c r="X1579" s="233"/>
      <c r="Y1579" s="233"/>
      <c r="Z1579" s="233"/>
      <c r="AA1579" s="233"/>
      <c r="AB1579" s="233"/>
    </row>
    <row r="1580" spans="3:28" s="288" customFormat="1">
      <c r="C1580" s="234"/>
      <c r="D1580" s="355">
        <v>44439</v>
      </c>
      <c r="E1580" s="422" t="s">
        <v>1811</v>
      </c>
      <c r="F1580" s="259">
        <v>2655</v>
      </c>
      <c r="G1580" s="234"/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4"/>
      <c r="T1580" s="234"/>
      <c r="U1580" s="234"/>
      <c r="V1580" s="234"/>
      <c r="W1580" s="233"/>
      <c r="X1580" s="233"/>
      <c r="Y1580" s="233"/>
      <c r="Z1580" s="233"/>
      <c r="AA1580" s="233"/>
      <c r="AB1580" s="233"/>
    </row>
    <row r="1581" spans="3:28" s="288" customFormat="1">
      <c r="C1581" s="234"/>
      <c r="D1581" s="355">
        <v>44439</v>
      </c>
      <c r="E1581" s="422" t="s">
        <v>673</v>
      </c>
      <c r="F1581" s="259"/>
      <c r="G1581" s="259">
        <v>1043.52</v>
      </c>
      <c r="H1581" s="234"/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4"/>
      <c r="T1581" s="234"/>
      <c r="U1581" s="234"/>
      <c r="V1581" s="234"/>
      <c r="W1581" s="233"/>
      <c r="X1581" s="233"/>
      <c r="Y1581" s="233"/>
      <c r="Z1581" s="233"/>
      <c r="AA1581" s="233"/>
      <c r="AB1581" s="233"/>
    </row>
    <row r="1582" spans="3:28" s="288" customFormat="1">
      <c r="C1582" s="234"/>
      <c r="D1582" s="355">
        <v>44439</v>
      </c>
      <c r="E1582" s="422" t="s">
        <v>674</v>
      </c>
      <c r="F1582" s="259"/>
      <c r="G1582" s="259">
        <v>1363.18</v>
      </c>
      <c r="H1582" s="234"/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4"/>
      <c r="T1582" s="234"/>
      <c r="U1582" s="234"/>
      <c r="V1582" s="234"/>
      <c r="W1582" s="233"/>
      <c r="X1582" s="233"/>
      <c r="Y1582" s="233"/>
      <c r="Z1582" s="233"/>
      <c r="AA1582" s="233"/>
      <c r="AB1582" s="233"/>
    </row>
    <row r="1583" spans="3:28">
      <c r="C1583" s="234"/>
      <c r="D1583" s="355">
        <v>44439</v>
      </c>
      <c r="E1583" s="422" t="s">
        <v>1517</v>
      </c>
      <c r="F1583" s="259"/>
      <c r="G1583" s="234">
        <v>248.3</v>
      </c>
      <c r="H1583" s="234"/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4"/>
      <c r="T1583" s="234"/>
      <c r="U1583" s="234"/>
      <c r="V1583" s="234"/>
      <c r="W1583" s="233"/>
      <c r="X1583" s="233"/>
      <c r="Y1583" s="233"/>
      <c r="Z1583" s="233"/>
      <c r="AA1583" s="233"/>
      <c r="AB1583" s="233"/>
    </row>
    <row r="1584" spans="3:28" s="382" customFormat="1">
      <c r="C1584" s="127"/>
      <c r="D1584" s="380">
        <v>44442</v>
      </c>
      <c r="E1584" s="430" t="s">
        <v>495</v>
      </c>
      <c r="F1584" s="361">
        <v>3230</v>
      </c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8"/>
      <c r="X1584" s="128"/>
      <c r="Y1584" s="128"/>
      <c r="Z1584" s="128"/>
      <c r="AA1584" s="128"/>
      <c r="AB1584" s="128"/>
    </row>
    <row r="1585" spans="3:28" s="382" customFormat="1">
      <c r="C1585" s="127"/>
      <c r="D1585" s="380">
        <v>44442</v>
      </c>
      <c r="E1585" s="430" t="s">
        <v>1969</v>
      </c>
      <c r="F1585" s="361"/>
      <c r="G1585" s="127">
        <v>3230</v>
      </c>
      <c r="H1585" s="127"/>
      <c r="I1585" s="127"/>
      <c r="J1585" s="127"/>
      <c r="K1585" s="127"/>
      <c r="L1585" s="127"/>
      <c r="M1585" s="127">
        <v>3230</v>
      </c>
      <c r="N1585" s="127"/>
      <c r="O1585" s="127"/>
      <c r="P1585" s="127"/>
      <c r="Q1585" s="127"/>
      <c r="R1585" s="127"/>
      <c r="S1585" s="127"/>
      <c r="T1585" s="127"/>
      <c r="U1585" s="127"/>
      <c r="V1585" s="127"/>
      <c r="W1585" s="128"/>
      <c r="X1585" s="128"/>
      <c r="Y1585" s="128"/>
      <c r="Z1585" s="128"/>
      <c r="AA1585" s="128"/>
      <c r="AB1585" s="128"/>
    </row>
    <row r="1586" spans="3:28" s="382" customFormat="1">
      <c r="C1586" s="127"/>
      <c r="D1586" s="380">
        <v>44442</v>
      </c>
      <c r="E1586" s="430" t="s">
        <v>1283</v>
      </c>
      <c r="F1586" s="361">
        <v>3580</v>
      </c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7"/>
      <c r="V1586" s="127"/>
      <c r="W1586" s="128"/>
      <c r="X1586" s="128"/>
      <c r="Y1586" s="128"/>
      <c r="Z1586" s="128"/>
      <c r="AA1586" s="128"/>
      <c r="AB1586" s="128"/>
    </row>
    <row r="1587" spans="3:28" s="382" customFormat="1">
      <c r="C1587" s="127"/>
      <c r="D1587" s="380">
        <v>44442</v>
      </c>
      <c r="E1587" s="430" t="s">
        <v>673</v>
      </c>
      <c r="F1587" s="361"/>
      <c r="G1587" s="127">
        <v>3230</v>
      </c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7"/>
      <c r="V1587" s="127"/>
      <c r="W1587" s="128"/>
      <c r="X1587" s="128"/>
      <c r="Y1587" s="128"/>
      <c r="Z1587" s="128"/>
      <c r="AA1587" s="128"/>
      <c r="AB1587" s="128"/>
    </row>
    <row r="1588" spans="3:28" s="382" customFormat="1">
      <c r="C1588" s="127"/>
      <c r="D1588" s="380">
        <v>44442</v>
      </c>
      <c r="E1588" s="430" t="s">
        <v>1634</v>
      </c>
      <c r="F1588" s="361"/>
      <c r="G1588" s="127">
        <v>350</v>
      </c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8"/>
      <c r="X1588" s="128"/>
      <c r="Y1588" s="128"/>
      <c r="Z1588" s="128"/>
      <c r="AA1588" s="128"/>
      <c r="AB1588" s="128"/>
    </row>
    <row r="1589" spans="3:28" s="382" customFormat="1">
      <c r="C1589" s="127"/>
      <c r="D1589" s="380">
        <v>44443</v>
      </c>
      <c r="E1589" s="430" t="s">
        <v>495</v>
      </c>
      <c r="F1589" s="361">
        <v>839.56</v>
      </c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8"/>
      <c r="X1589" s="128"/>
      <c r="Y1589" s="128"/>
      <c r="Z1589" s="128"/>
      <c r="AA1589" s="128"/>
      <c r="AB1589" s="128"/>
    </row>
    <row r="1590" spans="3:28" s="382" customFormat="1">
      <c r="C1590" s="127"/>
      <c r="D1590" s="380">
        <v>44443</v>
      </c>
      <c r="E1590" s="430" t="s">
        <v>2538</v>
      </c>
      <c r="F1590" s="361"/>
      <c r="G1590" s="127">
        <v>544.20000000000005</v>
      </c>
      <c r="H1590" s="127"/>
      <c r="I1590" s="127"/>
      <c r="J1590" s="127">
        <v>544.20000000000005</v>
      </c>
      <c r="K1590" s="127"/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8"/>
      <c r="X1590" s="128"/>
      <c r="Y1590" s="128"/>
      <c r="Z1590" s="128"/>
      <c r="AA1590" s="128"/>
      <c r="AB1590" s="128"/>
    </row>
    <row r="1591" spans="3:28" s="382" customFormat="1">
      <c r="C1591" s="127"/>
      <c r="D1591" s="380">
        <v>44443</v>
      </c>
      <c r="E1591" s="430" t="s">
        <v>1970</v>
      </c>
      <c r="F1591" s="361"/>
      <c r="G1591" s="127">
        <v>89.64</v>
      </c>
      <c r="H1591" s="127"/>
      <c r="I1591" s="127"/>
      <c r="J1591" s="127"/>
      <c r="K1591" s="127"/>
      <c r="L1591" s="127">
        <v>89.64</v>
      </c>
      <c r="M1591" s="127"/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8"/>
      <c r="X1591" s="128"/>
      <c r="Y1591" s="128"/>
      <c r="Z1591" s="128"/>
      <c r="AA1591" s="128"/>
      <c r="AB1591" s="128"/>
    </row>
    <row r="1592" spans="3:28" s="382" customFormat="1">
      <c r="C1592" s="127"/>
      <c r="D1592" s="380">
        <v>44443</v>
      </c>
      <c r="E1592" s="430" t="s">
        <v>1971</v>
      </c>
      <c r="F1592" s="361"/>
      <c r="G1592" s="127">
        <v>54.72</v>
      </c>
      <c r="H1592" s="127"/>
      <c r="I1592" s="127"/>
      <c r="J1592" s="127"/>
      <c r="K1592" s="127">
        <v>54.72</v>
      </c>
      <c r="L1592" s="127"/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8"/>
      <c r="X1592" s="128"/>
      <c r="Y1592" s="128"/>
      <c r="Z1592" s="128"/>
      <c r="AA1592" s="128"/>
      <c r="AB1592" s="128"/>
    </row>
    <row r="1593" spans="3:28" s="382" customFormat="1">
      <c r="C1593" s="127"/>
      <c r="D1593" s="380">
        <v>44443</v>
      </c>
      <c r="E1593" s="430" t="s">
        <v>1972</v>
      </c>
      <c r="F1593" s="361"/>
      <c r="G1593" s="127">
        <v>150</v>
      </c>
      <c r="H1593" s="127"/>
      <c r="I1593" s="127"/>
      <c r="J1593" s="127"/>
      <c r="K1593" s="127"/>
      <c r="L1593" s="127">
        <v>150</v>
      </c>
      <c r="M1593" s="127"/>
      <c r="N1593" s="127"/>
      <c r="O1593" s="127"/>
      <c r="P1593" s="127"/>
      <c r="Q1593" s="127"/>
      <c r="R1593" s="127"/>
      <c r="S1593" s="127"/>
      <c r="T1593" s="127"/>
      <c r="U1593" s="127"/>
      <c r="V1593" s="127"/>
      <c r="W1593" s="128"/>
      <c r="X1593" s="128"/>
      <c r="Y1593" s="128"/>
      <c r="Z1593" s="128"/>
      <c r="AA1593" s="128"/>
      <c r="AB1593" s="128"/>
    </row>
    <row r="1594" spans="3:28" s="382" customFormat="1">
      <c r="C1594" s="127"/>
      <c r="D1594" s="380">
        <v>44443</v>
      </c>
      <c r="E1594" s="430" t="s">
        <v>1797</v>
      </c>
      <c r="F1594" s="361"/>
      <c r="G1594" s="127">
        <v>1</v>
      </c>
      <c r="H1594" s="127"/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>
        <v>1</v>
      </c>
      <c r="V1594" s="127"/>
      <c r="W1594" s="128"/>
      <c r="X1594" s="128"/>
      <c r="Y1594" s="128"/>
      <c r="Z1594" s="128"/>
      <c r="AA1594" s="128"/>
      <c r="AB1594" s="128"/>
    </row>
    <row r="1595" spans="3:28" s="382" customFormat="1">
      <c r="C1595" s="127"/>
      <c r="D1595" s="380">
        <v>44443</v>
      </c>
      <c r="E1595" s="430" t="s">
        <v>1973</v>
      </c>
      <c r="F1595" s="361">
        <v>915</v>
      </c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8"/>
      <c r="X1595" s="128"/>
      <c r="Y1595" s="128"/>
      <c r="Z1595" s="128"/>
      <c r="AA1595" s="128"/>
      <c r="AB1595" s="128"/>
    </row>
    <row r="1596" spans="3:28" s="382" customFormat="1">
      <c r="C1596" s="127"/>
      <c r="D1596" s="380">
        <v>44443</v>
      </c>
      <c r="E1596" s="430" t="s">
        <v>673</v>
      </c>
      <c r="F1596" s="361"/>
      <c r="G1596" s="361">
        <v>839.56</v>
      </c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7"/>
      <c r="V1596" s="127"/>
      <c r="W1596" s="128"/>
      <c r="X1596" s="128"/>
      <c r="Y1596" s="128"/>
      <c r="Z1596" s="128"/>
      <c r="AA1596" s="128"/>
      <c r="AB1596" s="128"/>
    </row>
    <row r="1597" spans="3:28" s="382" customFormat="1">
      <c r="C1597" s="127"/>
      <c r="D1597" s="380">
        <v>44443</v>
      </c>
      <c r="E1597" s="430" t="s">
        <v>1974</v>
      </c>
      <c r="F1597" s="361"/>
      <c r="G1597" s="127">
        <v>75.44</v>
      </c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8"/>
      <c r="X1597" s="128"/>
      <c r="Y1597" s="128"/>
      <c r="Z1597" s="128"/>
      <c r="AA1597" s="128"/>
      <c r="AB1597" s="128"/>
    </row>
    <row r="1598" spans="3:28" s="382" customFormat="1">
      <c r="C1598" s="127"/>
      <c r="D1598" s="380">
        <v>44444</v>
      </c>
      <c r="E1598" s="430" t="s">
        <v>495</v>
      </c>
      <c r="F1598" s="361">
        <v>2230</v>
      </c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8"/>
      <c r="X1598" s="128"/>
      <c r="Y1598" s="128"/>
      <c r="Z1598" s="128"/>
      <c r="AA1598" s="128"/>
      <c r="AB1598" s="128"/>
    </row>
    <row r="1599" spans="3:28" s="382" customFormat="1">
      <c r="C1599" s="127">
        <v>7</v>
      </c>
      <c r="D1599" s="380">
        <v>44444</v>
      </c>
      <c r="E1599" s="430" t="s">
        <v>2539</v>
      </c>
      <c r="F1599" s="361"/>
      <c r="G1599" s="127">
        <v>2147</v>
      </c>
      <c r="H1599" s="127"/>
      <c r="I1599" s="127"/>
      <c r="J1599" s="127"/>
      <c r="K1599" s="127">
        <v>2147</v>
      </c>
      <c r="L1599" s="127"/>
      <c r="M1599" s="127"/>
      <c r="N1599" s="127"/>
      <c r="O1599" s="127"/>
      <c r="P1599" s="127"/>
      <c r="Q1599" s="127"/>
      <c r="R1599" s="127"/>
      <c r="S1599" s="127"/>
      <c r="T1599" s="127"/>
      <c r="U1599" s="127"/>
      <c r="V1599" s="127"/>
      <c r="W1599" s="128"/>
      <c r="X1599" s="128"/>
      <c r="Y1599" s="128"/>
      <c r="Z1599" s="128"/>
      <c r="AA1599" s="128"/>
      <c r="AB1599" s="128"/>
    </row>
    <row r="1600" spans="3:28" s="382" customFormat="1">
      <c r="C1600" s="127"/>
      <c r="D1600" s="380">
        <v>44444</v>
      </c>
      <c r="E1600" s="430" t="s">
        <v>1860</v>
      </c>
      <c r="F1600" s="361"/>
      <c r="G1600" s="127">
        <v>1</v>
      </c>
      <c r="H1600" s="127"/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>
        <v>1</v>
      </c>
      <c r="V1600" s="127"/>
      <c r="W1600" s="128"/>
      <c r="X1600" s="128"/>
      <c r="Y1600" s="128"/>
      <c r="Z1600" s="128"/>
      <c r="AA1600" s="128"/>
      <c r="AB1600" s="128"/>
    </row>
    <row r="1601" spans="3:28" s="382" customFormat="1">
      <c r="C1601" s="127"/>
      <c r="D1601" s="380">
        <v>44444</v>
      </c>
      <c r="E1601" s="430" t="s">
        <v>1162</v>
      </c>
      <c r="F1601" s="361"/>
      <c r="G1601" s="127">
        <v>82</v>
      </c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>
        <v>82</v>
      </c>
      <c r="S1601" s="127"/>
      <c r="T1601" s="127"/>
      <c r="U1601" s="127"/>
      <c r="V1601" s="127"/>
      <c r="W1601" s="128"/>
      <c r="X1601" s="128"/>
      <c r="Y1601" s="128"/>
      <c r="Z1601" s="128"/>
      <c r="AA1601" s="128"/>
      <c r="AB1601" s="128"/>
    </row>
    <row r="1602" spans="3:28" s="382" customFormat="1">
      <c r="C1602" s="127"/>
      <c r="D1602" s="380">
        <v>44444</v>
      </c>
      <c r="E1602" s="430" t="s">
        <v>1675</v>
      </c>
      <c r="F1602" s="361">
        <v>2415</v>
      </c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8"/>
      <c r="X1602" s="128"/>
      <c r="Y1602" s="128"/>
      <c r="Z1602" s="128"/>
      <c r="AA1602" s="128"/>
      <c r="AB1602" s="128"/>
    </row>
    <row r="1603" spans="3:28" s="382" customFormat="1">
      <c r="C1603" s="127"/>
      <c r="D1603" s="380">
        <v>44444</v>
      </c>
      <c r="E1603" s="430" t="s">
        <v>673</v>
      </c>
      <c r="F1603" s="361"/>
      <c r="G1603" s="127">
        <v>2230</v>
      </c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/>
      <c r="W1603" s="128"/>
      <c r="X1603" s="128"/>
      <c r="Y1603" s="128"/>
      <c r="Z1603" s="128"/>
      <c r="AA1603" s="128"/>
      <c r="AB1603" s="128"/>
    </row>
    <row r="1604" spans="3:28" s="382" customFormat="1">
      <c r="C1604" s="127"/>
      <c r="D1604" s="380">
        <v>44444</v>
      </c>
      <c r="E1604" s="430" t="s">
        <v>1676</v>
      </c>
      <c r="F1604" s="361"/>
      <c r="G1604" s="127">
        <v>185</v>
      </c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8"/>
      <c r="X1604" s="128"/>
      <c r="Y1604" s="128"/>
      <c r="Z1604" s="128"/>
      <c r="AA1604" s="128"/>
      <c r="AB1604" s="128"/>
    </row>
    <row r="1605" spans="3:28" s="382" customFormat="1">
      <c r="C1605" s="127"/>
      <c r="D1605" s="380">
        <v>44446</v>
      </c>
      <c r="E1605" s="430" t="s">
        <v>495</v>
      </c>
      <c r="F1605" s="361">
        <v>1497.29</v>
      </c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8"/>
      <c r="X1605" s="128"/>
      <c r="Y1605" s="128"/>
      <c r="Z1605" s="128"/>
      <c r="AA1605" s="128"/>
      <c r="AB1605" s="128"/>
    </row>
    <row r="1606" spans="3:28" s="382" customFormat="1">
      <c r="C1606" s="127">
        <v>6</v>
      </c>
      <c r="D1606" s="380">
        <v>44446</v>
      </c>
      <c r="E1606" s="422" t="s">
        <v>2414</v>
      </c>
      <c r="F1606" s="361"/>
      <c r="G1606" s="127">
        <v>881</v>
      </c>
      <c r="H1606" s="127"/>
      <c r="I1606" s="127"/>
      <c r="J1606" s="127"/>
      <c r="K1606" s="127"/>
      <c r="L1606" s="127"/>
      <c r="M1606" s="127"/>
      <c r="N1606" s="127"/>
      <c r="O1606" s="127"/>
      <c r="P1606" s="127"/>
      <c r="Q1606" s="127">
        <v>881</v>
      </c>
      <c r="R1606" s="127"/>
      <c r="S1606" s="127"/>
      <c r="T1606" s="127"/>
      <c r="U1606" s="127"/>
      <c r="V1606" s="127"/>
      <c r="W1606" s="128"/>
      <c r="X1606" s="128"/>
      <c r="Y1606" s="128"/>
      <c r="Z1606" s="128"/>
      <c r="AA1606" s="128"/>
      <c r="AB1606" s="128"/>
    </row>
    <row r="1607" spans="3:28" s="382" customFormat="1">
      <c r="C1607" s="127"/>
      <c r="D1607" s="380">
        <v>44446</v>
      </c>
      <c r="E1607" s="430" t="s">
        <v>1975</v>
      </c>
      <c r="F1607" s="361"/>
      <c r="G1607" s="127">
        <v>229.7</v>
      </c>
      <c r="H1607" s="127"/>
      <c r="I1607" s="127"/>
      <c r="J1607" s="127"/>
      <c r="K1607" s="127">
        <v>229.7</v>
      </c>
      <c r="L1607" s="127"/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8"/>
      <c r="X1607" s="128"/>
      <c r="Y1607" s="128"/>
      <c r="Z1607" s="128"/>
      <c r="AA1607" s="128"/>
      <c r="AB1607" s="128"/>
    </row>
    <row r="1608" spans="3:28" s="382" customFormat="1">
      <c r="C1608" s="127"/>
      <c r="D1608" s="380">
        <v>44446</v>
      </c>
      <c r="E1608" s="430" t="s">
        <v>1976</v>
      </c>
      <c r="F1608" s="361"/>
      <c r="G1608" s="127">
        <v>219.34</v>
      </c>
      <c r="H1608" s="127"/>
      <c r="I1608" s="127"/>
      <c r="J1608" s="127"/>
      <c r="K1608" s="127">
        <v>219.34</v>
      </c>
      <c r="L1608" s="127"/>
      <c r="M1608" s="127"/>
      <c r="N1608" s="127"/>
      <c r="O1608" s="127"/>
      <c r="P1608" s="127"/>
      <c r="Q1608" s="127"/>
      <c r="R1608" s="127"/>
      <c r="S1608" s="127"/>
      <c r="T1608" s="127"/>
      <c r="U1608" s="127"/>
      <c r="V1608" s="127"/>
      <c r="W1608" s="128"/>
      <c r="X1608" s="128"/>
      <c r="Y1608" s="128"/>
      <c r="Z1608" s="128"/>
      <c r="AA1608" s="128"/>
      <c r="AB1608" s="128"/>
    </row>
    <row r="1609" spans="3:28" s="382" customFormat="1">
      <c r="C1609" s="127"/>
      <c r="D1609" s="380">
        <v>44446</v>
      </c>
      <c r="E1609" s="430" t="s">
        <v>2408</v>
      </c>
      <c r="F1609" s="361"/>
      <c r="G1609" s="127">
        <v>88.25</v>
      </c>
      <c r="H1609" s="127"/>
      <c r="I1609" s="127"/>
      <c r="J1609" s="127"/>
      <c r="K1609" s="127">
        <v>88.25</v>
      </c>
      <c r="L1609" s="127"/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8"/>
      <c r="X1609" s="128"/>
      <c r="Y1609" s="128"/>
      <c r="Z1609" s="128"/>
      <c r="AA1609" s="128"/>
      <c r="AB1609" s="128"/>
    </row>
    <row r="1610" spans="3:28" s="382" customFormat="1">
      <c r="C1610" s="127"/>
      <c r="D1610" s="380">
        <v>44446</v>
      </c>
      <c r="E1610" s="430" t="s">
        <v>1952</v>
      </c>
      <c r="F1610" s="361"/>
      <c r="G1610" s="127">
        <v>1</v>
      </c>
      <c r="H1610" s="127"/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>
        <v>1</v>
      </c>
      <c r="V1610" s="127"/>
      <c r="W1610" s="128"/>
      <c r="X1610" s="128"/>
      <c r="Y1610" s="128"/>
      <c r="Z1610" s="128"/>
      <c r="AA1610" s="128"/>
      <c r="AB1610" s="128"/>
    </row>
    <row r="1611" spans="3:28" s="382" customFormat="1">
      <c r="C1611" s="127"/>
      <c r="D1611" s="380">
        <v>44446</v>
      </c>
      <c r="E1611" s="430" t="s">
        <v>1162</v>
      </c>
      <c r="F1611" s="361"/>
      <c r="G1611" s="127">
        <v>78</v>
      </c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>
        <v>78</v>
      </c>
      <c r="S1611" s="127"/>
      <c r="T1611" s="127"/>
      <c r="U1611" s="127"/>
      <c r="V1611" s="127"/>
      <c r="W1611" s="128"/>
      <c r="X1611" s="128"/>
      <c r="Y1611" s="128"/>
      <c r="Z1611" s="128"/>
      <c r="AA1611" s="128"/>
      <c r="AB1611" s="128"/>
    </row>
    <row r="1612" spans="3:28" s="382" customFormat="1">
      <c r="C1612" s="127"/>
      <c r="D1612" s="380">
        <v>44446</v>
      </c>
      <c r="E1612" s="430" t="s">
        <v>1665</v>
      </c>
      <c r="F1612" s="361">
        <v>1626</v>
      </c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8"/>
      <c r="X1612" s="128"/>
      <c r="Y1612" s="128"/>
      <c r="Z1612" s="128"/>
      <c r="AA1612" s="128"/>
      <c r="AB1612" s="128"/>
    </row>
    <row r="1613" spans="3:28" s="382" customFormat="1">
      <c r="C1613" s="127"/>
      <c r="D1613" s="380">
        <v>44446</v>
      </c>
      <c r="E1613" s="430" t="s">
        <v>1742</v>
      </c>
      <c r="F1613" s="361"/>
      <c r="G1613" s="127">
        <v>53</v>
      </c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>
        <v>53</v>
      </c>
      <c r="S1613" s="127"/>
      <c r="T1613" s="127"/>
      <c r="U1613" s="127"/>
      <c r="V1613" s="127"/>
      <c r="W1613" s="128"/>
      <c r="X1613" s="128"/>
      <c r="Y1613" s="128"/>
      <c r="Z1613" s="128"/>
      <c r="AA1613" s="128"/>
      <c r="AB1613" s="128"/>
    </row>
    <row r="1614" spans="3:28" s="382" customFormat="1">
      <c r="C1614" s="127"/>
      <c r="D1614" s="380">
        <v>44446</v>
      </c>
      <c r="E1614" s="430" t="s">
        <v>673</v>
      </c>
      <c r="F1614" s="361"/>
      <c r="G1614" s="361">
        <v>1497.29</v>
      </c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/>
      <c r="W1614" s="128"/>
      <c r="X1614" s="128"/>
      <c r="Y1614" s="128"/>
      <c r="Z1614" s="128"/>
      <c r="AA1614" s="128"/>
      <c r="AB1614" s="128"/>
    </row>
    <row r="1615" spans="3:28" s="382" customFormat="1">
      <c r="C1615" s="127"/>
      <c r="D1615" s="380">
        <v>44446</v>
      </c>
      <c r="E1615" s="430" t="s">
        <v>1666</v>
      </c>
      <c r="F1615" s="361"/>
      <c r="G1615" s="127">
        <v>75.709999999999994</v>
      </c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/>
      <c r="W1615" s="128"/>
      <c r="X1615" s="128"/>
      <c r="Y1615" s="128"/>
      <c r="Z1615" s="128"/>
      <c r="AA1615" s="128"/>
      <c r="AB1615" s="128"/>
    </row>
    <row r="1616" spans="3:28" s="382" customFormat="1">
      <c r="C1616" s="127"/>
      <c r="D1616" s="380">
        <v>44446</v>
      </c>
      <c r="E1616" s="430" t="s">
        <v>495</v>
      </c>
      <c r="F1616" s="361">
        <v>119.52</v>
      </c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8"/>
      <c r="X1616" s="128"/>
      <c r="Y1616" s="128"/>
      <c r="Z1616" s="128"/>
      <c r="AA1616" s="128"/>
      <c r="AB1616" s="128"/>
    </row>
    <row r="1617" spans="3:28" s="382" customFormat="1">
      <c r="C1617" s="127">
        <v>1</v>
      </c>
      <c r="D1617" s="380">
        <v>44446</v>
      </c>
      <c r="E1617" s="430" t="s">
        <v>2226</v>
      </c>
      <c r="F1617" s="361"/>
      <c r="G1617" s="127">
        <v>118.52</v>
      </c>
      <c r="H1617" s="127"/>
      <c r="I1617" s="127"/>
      <c r="J1617" s="127"/>
      <c r="K1617" s="127">
        <v>118.52</v>
      </c>
      <c r="L1617" s="127"/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8"/>
      <c r="X1617" s="128"/>
      <c r="Y1617" s="128"/>
      <c r="Z1617" s="128"/>
      <c r="AA1617" s="128"/>
      <c r="AB1617" s="128"/>
    </row>
    <row r="1618" spans="3:28" s="382" customFormat="1">
      <c r="C1618" s="127"/>
      <c r="D1618" s="380">
        <v>44446</v>
      </c>
      <c r="E1618" s="430" t="s">
        <v>1952</v>
      </c>
      <c r="F1618" s="361"/>
      <c r="G1618" s="127">
        <v>1</v>
      </c>
      <c r="H1618" s="127"/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/>
      <c r="T1618" s="127"/>
      <c r="U1618" s="127">
        <v>1</v>
      </c>
      <c r="V1618" s="127"/>
      <c r="W1618" s="128"/>
      <c r="X1618" s="128"/>
      <c r="Y1618" s="128"/>
      <c r="Z1618" s="128"/>
      <c r="AA1618" s="128"/>
      <c r="AB1618" s="128"/>
    </row>
    <row r="1619" spans="3:28" s="382" customFormat="1">
      <c r="C1619" s="127"/>
      <c r="D1619" s="380">
        <v>44446</v>
      </c>
      <c r="E1619" s="430" t="s">
        <v>1482</v>
      </c>
      <c r="F1619" s="361">
        <v>135</v>
      </c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8"/>
      <c r="X1619" s="128"/>
      <c r="Y1619" s="128"/>
      <c r="Z1619" s="128"/>
      <c r="AA1619" s="128"/>
      <c r="AB1619" s="128"/>
    </row>
    <row r="1620" spans="3:28" s="382" customFormat="1">
      <c r="C1620" s="127"/>
      <c r="D1620" s="380">
        <v>44446</v>
      </c>
      <c r="E1620" s="430" t="s">
        <v>673</v>
      </c>
      <c r="F1620" s="361"/>
      <c r="G1620" s="127">
        <v>119.52</v>
      </c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7"/>
      <c r="V1620" s="127"/>
      <c r="W1620" s="128"/>
      <c r="X1620" s="128"/>
      <c r="Y1620" s="128"/>
      <c r="Z1620" s="128"/>
      <c r="AA1620" s="128"/>
      <c r="AB1620" s="128"/>
    </row>
    <row r="1621" spans="3:28" s="382" customFormat="1">
      <c r="C1621" s="127"/>
      <c r="D1621" s="380">
        <v>44446</v>
      </c>
      <c r="E1621" s="430" t="s">
        <v>1504</v>
      </c>
      <c r="F1621" s="361"/>
      <c r="G1621" s="127">
        <v>15.48</v>
      </c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7"/>
      <c r="V1621" s="127"/>
      <c r="W1621" s="128"/>
      <c r="X1621" s="128"/>
      <c r="Y1621" s="128"/>
      <c r="Z1621" s="128"/>
      <c r="AA1621" s="128"/>
      <c r="AB1621" s="128"/>
    </row>
    <row r="1622" spans="3:28" s="382" customFormat="1">
      <c r="C1622" s="127"/>
      <c r="D1622" s="380">
        <v>44448</v>
      </c>
      <c r="E1622" s="430" t="s">
        <v>495</v>
      </c>
      <c r="F1622" s="361">
        <v>699.28</v>
      </c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7"/>
      <c r="V1622" s="127"/>
      <c r="W1622" s="128"/>
      <c r="X1622" s="128"/>
      <c r="Y1622" s="128"/>
      <c r="Z1622" s="128"/>
      <c r="AA1622" s="128"/>
      <c r="AB1622" s="128"/>
    </row>
    <row r="1623" spans="3:28" s="382" customFormat="1">
      <c r="C1623" s="127">
        <v>4</v>
      </c>
      <c r="D1623" s="380">
        <v>44448</v>
      </c>
      <c r="E1623" s="430" t="s">
        <v>2435</v>
      </c>
      <c r="F1623" s="361"/>
      <c r="G1623" s="127">
        <v>524</v>
      </c>
      <c r="H1623" s="127"/>
      <c r="I1623" s="127"/>
      <c r="J1623" s="127"/>
      <c r="K1623" s="127"/>
      <c r="L1623" s="127"/>
      <c r="M1623" s="127"/>
      <c r="N1623" s="127">
        <v>524</v>
      </c>
      <c r="O1623" s="127"/>
      <c r="P1623" s="127"/>
      <c r="Q1623" s="127"/>
      <c r="R1623" s="127"/>
      <c r="S1623" s="127"/>
      <c r="T1623" s="127"/>
      <c r="U1623" s="127"/>
      <c r="V1623" s="127"/>
      <c r="W1623" s="128"/>
      <c r="X1623" s="128"/>
      <c r="Y1623" s="128"/>
      <c r="Z1623" s="128"/>
      <c r="AA1623" s="128"/>
      <c r="AB1623" s="128"/>
    </row>
    <row r="1624" spans="3:28" s="382" customFormat="1">
      <c r="C1624" s="127"/>
      <c r="D1624" s="380">
        <v>44448</v>
      </c>
      <c r="E1624" s="430" t="s">
        <v>1977</v>
      </c>
      <c r="F1624" s="361"/>
      <c r="G1624" s="127">
        <v>111.28</v>
      </c>
      <c r="H1624" s="127"/>
      <c r="I1624" s="127"/>
      <c r="J1624" s="127"/>
      <c r="K1624" s="127">
        <v>111.28</v>
      </c>
      <c r="L1624" s="127"/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8"/>
      <c r="X1624" s="128"/>
      <c r="Y1624" s="128"/>
      <c r="Z1624" s="128"/>
      <c r="AA1624" s="128"/>
      <c r="AB1624" s="128"/>
    </row>
    <row r="1625" spans="3:28" s="382" customFormat="1">
      <c r="C1625" s="127"/>
      <c r="D1625" s="380">
        <v>44448</v>
      </c>
      <c r="E1625" s="430" t="s">
        <v>1897</v>
      </c>
      <c r="F1625" s="361"/>
      <c r="G1625" s="127">
        <v>63</v>
      </c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>
        <v>63</v>
      </c>
      <c r="S1625" s="127"/>
      <c r="T1625" s="127"/>
      <c r="U1625" s="127"/>
      <c r="V1625" s="127"/>
      <c r="W1625" s="128"/>
      <c r="X1625" s="128"/>
      <c r="Y1625" s="128"/>
      <c r="Z1625" s="128"/>
      <c r="AA1625" s="128"/>
      <c r="AB1625" s="128"/>
    </row>
    <row r="1626" spans="3:28" s="382" customFormat="1">
      <c r="C1626" s="127"/>
      <c r="D1626" s="380">
        <v>44448</v>
      </c>
      <c r="E1626" s="430" t="s">
        <v>1494</v>
      </c>
      <c r="F1626" s="361"/>
      <c r="G1626" s="127">
        <v>1</v>
      </c>
      <c r="H1626" s="127"/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>
        <v>1</v>
      </c>
      <c r="V1626" s="127"/>
      <c r="W1626" s="128"/>
      <c r="X1626" s="128"/>
      <c r="Y1626" s="128"/>
      <c r="Z1626" s="128"/>
      <c r="AA1626" s="128"/>
      <c r="AB1626" s="128"/>
    </row>
    <row r="1627" spans="3:28" s="382" customFormat="1">
      <c r="C1627" s="127"/>
      <c r="D1627" s="380">
        <v>44448</v>
      </c>
      <c r="E1627" s="430" t="s">
        <v>1815</v>
      </c>
      <c r="F1627" s="361">
        <v>765</v>
      </c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8"/>
      <c r="X1627" s="128"/>
      <c r="Y1627" s="128"/>
      <c r="Z1627" s="128"/>
      <c r="AA1627" s="128"/>
      <c r="AB1627" s="128"/>
    </row>
    <row r="1628" spans="3:28" s="382" customFormat="1">
      <c r="C1628" s="127"/>
      <c r="D1628" s="380">
        <v>44448</v>
      </c>
      <c r="E1628" s="430" t="s">
        <v>673</v>
      </c>
      <c r="F1628" s="361"/>
      <c r="G1628" s="127">
        <v>699.28</v>
      </c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8"/>
      <c r="X1628" s="128"/>
      <c r="Y1628" s="128"/>
      <c r="Z1628" s="128"/>
      <c r="AA1628" s="128"/>
      <c r="AB1628" s="128"/>
    </row>
    <row r="1629" spans="3:28" s="382" customFormat="1">
      <c r="C1629" s="127"/>
      <c r="D1629" s="380">
        <v>44448</v>
      </c>
      <c r="E1629" s="430" t="s">
        <v>1816</v>
      </c>
      <c r="F1629" s="361"/>
      <c r="G1629" s="127">
        <v>65.72</v>
      </c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8"/>
      <c r="X1629" s="128"/>
      <c r="Y1629" s="128"/>
      <c r="Z1629" s="128"/>
      <c r="AA1629" s="128"/>
      <c r="AB1629" s="128"/>
    </row>
    <row r="1630" spans="3:28" s="382" customFormat="1">
      <c r="C1630" s="127"/>
      <c r="D1630" s="380">
        <v>44449</v>
      </c>
      <c r="E1630" s="430" t="s">
        <v>495</v>
      </c>
      <c r="F1630" s="361">
        <v>647</v>
      </c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8"/>
      <c r="X1630" s="128"/>
      <c r="Y1630" s="128"/>
      <c r="Z1630" s="128"/>
      <c r="AA1630" s="128"/>
      <c r="AB1630" s="128"/>
    </row>
    <row r="1631" spans="3:28" s="382" customFormat="1">
      <c r="C1631" s="127"/>
      <c r="D1631" s="380">
        <v>44449</v>
      </c>
      <c r="E1631" s="430" t="s">
        <v>1978</v>
      </c>
      <c r="F1631" s="361"/>
      <c r="G1631" s="127">
        <v>647</v>
      </c>
      <c r="H1631" s="127"/>
      <c r="I1631" s="127"/>
      <c r="J1631" s="127">
        <v>647</v>
      </c>
      <c r="K1631" s="127"/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8"/>
      <c r="X1631" s="128"/>
      <c r="Y1631" s="128"/>
      <c r="Z1631" s="128"/>
      <c r="AA1631" s="128"/>
      <c r="AB1631" s="128"/>
    </row>
    <row r="1632" spans="3:28" s="382" customFormat="1">
      <c r="C1632" s="127"/>
      <c r="D1632" s="380">
        <v>44449</v>
      </c>
      <c r="E1632" s="430" t="s">
        <v>1791</v>
      </c>
      <c r="F1632" s="361">
        <v>746</v>
      </c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8"/>
      <c r="X1632" s="128"/>
      <c r="Y1632" s="128"/>
      <c r="Z1632" s="128"/>
      <c r="AA1632" s="128"/>
      <c r="AB1632" s="128"/>
    </row>
    <row r="1633" spans="3:28" s="382" customFormat="1">
      <c r="C1633" s="127"/>
      <c r="D1633" s="380">
        <v>44449</v>
      </c>
      <c r="E1633" s="430" t="s">
        <v>673</v>
      </c>
      <c r="F1633" s="361"/>
      <c r="G1633" s="127">
        <v>647</v>
      </c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8"/>
      <c r="X1633" s="128"/>
      <c r="Y1633" s="128"/>
      <c r="Z1633" s="128"/>
      <c r="AA1633" s="128"/>
      <c r="AB1633" s="128"/>
    </row>
    <row r="1634" spans="3:28" s="382" customFormat="1">
      <c r="C1634" s="127"/>
      <c r="D1634" s="380">
        <v>44449</v>
      </c>
      <c r="E1634" s="430" t="s">
        <v>1792</v>
      </c>
      <c r="F1634" s="361"/>
      <c r="G1634" s="127">
        <v>99</v>
      </c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8"/>
      <c r="X1634" s="128"/>
      <c r="Y1634" s="128"/>
      <c r="Z1634" s="128"/>
      <c r="AA1634" s="128"/>
      <c r="AB1634" s="128"/>
    </row>
    <row r="1635" spans="3:28" s="382" customFormat="1">
      <c r="C1635" s="127"/>
      <c r="D1635" s="380">
        <v>44450</v>
      </c>
      <c r="E1635" s="430" t="s">
        <v>495</v>
      </c>
      <c r="F1635" s="361">
        <v>224.93</v>
      </c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8"/>
      <c r="X1635" s="128"/>
      <c r="Y1635" s="128"/>
      <c r="Z1635" s="128"/>
      <c r="AA1635" s="128"/>
      <c r="AB1635" s="128"/>
    </row>
    <row r="1636" spans="3:28" s="382" customFormat="1">
      <c r="C1636" s="127">
        <v>1</v>
      </c>
      <c r="D1636" s="380">
        <v>44450</v>
      </c>
      <c r="E1636" s="430" t="s">
        <v>1982</v>
      </c>
      <c r="F1636" s="361"/>
      <c r="G1636" s="127">
        <v>223.93</v>
      </c>
      <c r="H1636" s="127"/>
      <c r="I1636" s="127"/>
      <c r="J1636" s="127"/>
      <c r="K1636" s="127">
        <v>223.93</v>
      </c>
      <c r="L1636" s="127"/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8"/>
      <c r="X1636" s="128"/>
      <c r="Y1636" s="128"/>
      <c r="Z1636" s="128"/>
      <c r="AA1636" s="128"/>
      <c r="AB1636" s="128"/>
    </row>
    <row r="1637" spans="3:28" s="382" customFormat="1">
      <c r="C1637" s="127"/>
      <c r="D1637" s="380">
        <v>44450</v>
      </c>
      <c r="E1637" s="430" t="s">
        <v>1494</v>
      </c>
      <c r="F1637" s="361"/>
      <c r="G1637" s="127">
        <v>1</v>
      </c>
      <c r="H1637" s="127"/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>
        <v>1</v>
      </c>
      <c r="V1637" s="127"/>
      <c r="W1637" s="128"/>
      <c r="X1637" s="128"/>
      <c r="Y1637" s="128"/>
      <c r="Z1637" s="128"/>
      <c r="AA1637" s="128"/>
      <c r="AB1637" s="128"/>
    </row>
    <row r="1638" spans="3:28" s="382" customFormat="1">
      <c r="C1638" s="127"/>
      <c r="D1638" s="380">
        <v>44450</v>
      </c>
      <c r="E1638" s="430" t="s">
        <v>1628</v>
      </c>
      <c r="F1638" s="361">
        <v>245</v>
      </c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8"/>
      <c r="X1638" s="128"/>
      <c r="Y1638" s="128"/>
      <c r="Z1638" s="128"/>
      <c r="AA1638" s="128"/>
      <c r="AB1638" s="128"/>
    </row>
    <row r="1639" spans="3:28" s="382" customFormat="1">
      <c r="C1639" s="127"/>
      <c r="D1639" s="380">
        <v>44450</v>
      </c>
      <c r="E1639" s="430" t="s">
        <v>673</v>
      </c>
      <c r="F1639" s="361"/>
      <c r="G1639" s="361">
        <v>224.93</v>
      </c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8"/>
      <c r="X1639" s="128"/>
      <c r="Y1639" s="128"/>
      <c r="Z1639" s="128"/>
      <c r="AA1639" s="128"/>
      <c r="AB1639" s="128"/>
    </row>
    <row r="1640" spans="3:28" s="382" customFormat="1">
      <c r="C1640" s="127"/>
      <c r="D1640" s="380">
        <v>44450</v>
      </c>
      <c r="E1640" s="430" t="s">
        <v>1631</v>
      </c>
      <c r="F1640" s="361"/>
      <c r="G1640" s="127">
        <v>20.07</v>
      </c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8"/>
      <c r="X1640" s="128"/>
      <c r="Y1640" s="128"/>
      <c r="Z1640" s="128"/>
      <c r="AA1640" s="128"/>
      <c r="AB1640" s="128"/>
    </row>
    <row r="1641" spans="3:28" s="382" customFormat="1">
      <c r="C1641" s="127"/>
      <c r="D1641" s="380">
        <v>44451</v>
      </c>
      <c r="E1641" s="430" t="s">
        <v>1979</v>
      </c>
      <c r="F1641" s="361">
        <v>3550</v>
      </c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8"/>
      <c r="X1641" s="128"/>
      <c r="Y1641" s="128"/>
      <c r="Z1641" s="128"/>
      <c r="AA1641" s="128"/>
      <c r="AB1641" s="128"/>
    </row>
    <row r="1642" spans="3:28" s="382" customFormat="1">
      <c r="C1642" s="127"/>
      <c r="D1642" s="380">
        <v>44451</v>
      </c>
      <c r="E1642" s="430" t="s">
        <v>1980</v>
      </c>
      <c r="F1642" s="361"/>
      <c r="G1642" s="127">
        <v>3200</v>
      </c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8"/>
      <c r="X1642" s="128"/>
      <c r="Y1642" s="128"/>
      <c r="Z1642" s="128">
        <v>3200</v>
      </c>
      <c r="AA1642" s="128"/>
      <c r="AB1642" s="128"/>
    </row>
    <row r="1643" spans="3:28" s="382" customFormat="1">
      <c r="C1643" s="127"/>
      <c r="D1643" s="380">
        <v>44451</v>
      </c>
      <c r="E1643" s="430" t="s">
        <v>1981</v>
      </c>
      <c r="F1643" s="361"/>
      <c r="G1643" s="127">
        <v>350</v>
      </c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8"/>
      <c r="X1643" s="128"/>
      <c r="Y1643" s="128"/>
      <c r="Z1643" s="128"/>
      <c r="AA1643" s="128"/>
      <c r="AB1643" s="128"/>
    </row>
    <row r="1644" spans="3:28" s="382" customFormat="1">
      <c r="C1644" s="127"/>
      <c r="D1644" s="380">
        <v>44453</v>
      </c>
      <c r="E1644" s="430" t="s">
        <v>495</v>
      </c>
      <c r="F1644" s="361">
        <v>1607.36</v>
      </c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8"/>
      <c r="X1644" s="128"/>
      <c r="Y1644" s="128"/>
      <c r="Z1644" s="128"/>
      <c r="AA1644" s="128"/>
      <c r="AB1644" s="128"/>
    </row>
    <row r="1645" spans="3:28" s="382" customFormat="1">
      <c r="C1645" s="127"/>
      <c r="D1645" s="380">
        <v>44453</v>
      </c>
      <c r="E1645" s="430" t="s">
        <v>1983</v>
      </c>
      <c r="F1645" s="361"/>
      <c r="G1645" s="127">
        <v>111.36</v>
      </c>
      <c r="H1645" s="127"/>
      <c r="I1645" s="127"/>
      <c r="J1645" s="127"/>
      <c r="K1645" s="127">
        <v>111.36</v>
      </c>
      <c r="L1645" s="127"/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8"/>
      <c r="X1645" s="128"/>
      <c r="Y1645" s="128"/>
      <c r="Z1645" s="128"/>
      <c r="AA1645" s="128"/>
      <c r="AB1645" s="128"/>
    </row>
    <row r="1646" spans="3:28" s="382" customFormat="1">
      <c r="C1646" s="127"/>
      <c r="D1646" s="380">
        <v>44453</v>
      </c>
      <c r="E1646" s="430" t="s">
        <v>1494</v>
      </c>
      <c r="F1646" s="361"/>
      <c r="G1646" s="127">
        <v>1</v>
      </c>
      <c r="H1646" s="127"/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>
        <v>1</v>
      </c>
      <c r="V1646" s="127"/>
      <c r="W1646" s="128"/>
      <c r="X1646" s="128"/>
      <c r="Y1646" s="128"/>
      <c r="Z1646" s="128"/>
      <c r="AA1646" s="128"/>
      <c r="AB1646" s="128"/>
    </row>
    <row r="1647" spans="3:28" s="382" customFormat="1">
      <c r="C1647" s="127">
        <v>10</v>
      </c>
      <c r="D1647" s="380">
        <v>44453</v>
      </c>
      <c r="E1647" s="422" t="s">
        <v>2414</v>
      </c>
      <c r="F1647" s="361"/>
      <c r="G1647" s="127">
        <v>1432</v>
      </c>
      <c r="H1647" s="127"/>
      <c r="I1647" s="127"/>
      <c r="J1647" s="127"/>
      <c r="K1647" s="127"/>
      <c r="L1647" s="127"/>
      <c r="M1647" s="127"/>
      <c r="N1647" s="127"/>
      <c r="O1647" s="127"/>
      <c r="P1647" s="127"/>
      <c r="Q1647" s="127">
        <v>1432</v>
      </c>
      <c r="R1647" s="127"/>
      <c r="S1647" s="127"/>
      <c r="T1647" s="127"/>
      <c r="U1647" s="127"/>
      <c r="V1647" s="127"/>
      <c r="W1647" s="128"/>
      <c r="X1647" s="128"/>
      <c r="Y1647" s="128"/>
      <c r="Z1647" s="128"/>
      <c r="AA1647" s="128"/>
      <c r="AB1647" s="128"/>
    </row>
    <row r="1648" spans="3:28" s="382" customFormat="1">
      <c r="C1648" s="127"/>
      <c r="D1648" s="380">
        <v>44453</v>
      </c>
      <c r="E1648" s="430" t="s">
        <v>1162</v>
      </c>
      <c r="F1648" s="361"/>
      <c r="G1648" s="127">
        <v>63</v>
      </c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>
        <v>63</v>
      </c>
      <c r="W1648" s="128"/>
      <c r="X1648" s="128"/>
      <c r="Y1648" s="128"/>
      <c r="Z1648" s="128"/>
      <c r="AA1648" s="128"/>
      <c r="AB1648" s="128"/>
    </row>
    <row r="1649" spans="3:28" s="382" customFormat="1">
      <c r="C1649" s="127"/>
      <c r="D1649" s="380">
        <v>44453</v>
      </c>
      <c r="E1649" s="430" t="s">
        <v>1772</v>
      </c>
      <c r="F1649" s="361">
        <v>1722</v>
      </c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7"/>
      <c r="V1649" s="127"/>
      <c r="W1649" s="128"/>
      <c r="X1649" s="128"/>
      <c r="Y1649" s="128"/>
      <c r="Z1649" s="128"/>
      <c r="AA1649" s="128"/>
      <c r="AB1649" s="128"/>
    </row>
    <row r="1650" spans="3:28" s="382" customFormat="1">
      <c r="C1650" s="127"/>
      <c r="D1650" s="380">
        <v>44453</v>
      </c>
      <c r="E1650" s="430" t="s">
        <v>673</v>
      </c>
      <c r="F1650" s="361"/>
      <c r="G1650" s="127">
        <v>1607.36</v>
      </c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8"/>
      <c r="X1650" s="128"/>
      <c r="Y1650" s="128"/>
      <c r="Z1650" s="128"/>
      <c r="AA1650" s="128"/>
      <c r="AB1650" s="128"/>
    </row>
    <row r="1651" spans="3:28" s="382" customFormat="1">
      <c r="C1651" s="127"/>
      <c r="D1651" s="380">
        <v>44453</v>
      </c>
      <c r="E1651" s="430" t="s">
        <v>1773</v>
      </c>
      <c r="F1651" s="361"/>
      <c r="G1651" s="127">
        <v>114.64</v>
      </c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7"/>
      <c r="V1651" s="127"/>
      <c r="W1651" s="128"/>
      <c r="X1651" s="128"/>
      <c r="Y1651" s="128"/>
      <c r="Z1651" s="128"/>
      <c r="AA1651" s="128"/>
      <c r="AB1651" s="128"/>
    </row>
    <row r="1652" spans="3:28" s="382" customFormat="1">
      <c r="C1652" s="127"/>
      <c r="D1652" s="380">
        <v>44454</v>
      </c>
      <c r="E1652" s="430" t="s">
        <v>495</v>
      </c>
      <c r="F1652" s="361">
        <v>340</v>
      </c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7"/>
      <c r="V1652" s="127"/>
      <c r="W1652" s="128"/>
      <c r="X1652" s="128"/>
      <c r="Y1652" s="128"/>
      <c r="Z1652" s="128"/>
      <c r="AA1652" s="128"/>
      <c r="AB1652" s="128"/>
    </row>
    <row r="1653" spans="3:28" s="382" customFormat="1">
      <c r="C1653" s="127">
        <v>2</v>
      </c>
      <c r="D1653" s="380">
        <v>44454</v>
      </c>
      <c r="E1653" s="430" t="s">
        <v>1984</v>
      </c>
      <c r="F1653" s="361"/>
      <c r="G1653" s="127">
        <v>340</v>
      </c>
      <c r="H1653" s="127"/>
      <c r="I1653" s="127"/>
      <c r="J1653" s="127"/>
      <c r="K1653" s="127"/>
      <c r="L1653" s="127"/>
      <c r="M1653" s="127"/>
      <c r="N1653" s="127">
        <v>340</v>
      </c>
      <c r="O1653" s="127"/>
      <c r="P1653" s="127"/>
      <c r="Q1653" s="127"/>
      <c r="R1653" s="127"/>
      <c r="S1653" s="127"/>
      <c r="T1653" s="127"/>
      <c r="U1653" s="127"/>
      <c r="V1653" s="127"/>
      <c r="W1653" s="128"/>
      <c r="X1653" s="128"/>
      <c r="Y1653" s="128"/>
      <c r="Z1653" s="128"/>
      <c r="AA1653" s="128"/>
      <c r="AB1653" s="128"/>
    </row>
    <row r="1654" spans="3:28" s="382" customFormat="1">
      <c r="C1654" s="127"/>
      <c r="D1654" s="380">
        <v>44454</v>
      </c>
      <c r="E1654" s="430" t="s">
        <v>1671</v>
      </c>
      <c r="F1654" s="361">
        <v>415</v>
      </c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8"/>
      <c r="X1654" s="128"/>
      <c r="Y1654" s="128"/>
      <c r="Z1654" s="128"/>
      <c r="AA1654" s="128"/>
      <c r="AB1654" s="128"/>
    </row>
    <row r="1655" spans="3:28" s="382" customFormat="1">
      <c r="C1655" s="127"/>
      <c r="D1655" s="380">
        <v>44454</v>
      </c>
      <c r="E1655" s="430" t="s">
        <v>1656</v>
      </c>
      <c r="F1655" s="361"/>
      <c r="G1655" s="127">
        <v>340</v>
      </c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7"/>
      <c r="V1655" s="127"/>
      <c r="W1655" s="128"/>
      <c r="X1655" s="128"/>
      <c r="Y1655" s="128"/>
      <c r="Z1655" s="128"/>
      <c r="AA1655" s="128"/>
      <c r="AB1655" s="128"/>
    </row>
    <row r="1656" spans="3:28" s="382" customFormat="1">
      <c r="C1656" s="127"/>
      <c r="D1656" s="380">
        <v>44454</v>
      </c>
      <c r="E1656" s="430" t="s">
        <v>1672</v>
      </c>
      <c r="F1656" s="361"/>
      <c r="G1656" s="127">
        <v>75</v>
      </c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7"/>
      <c r="V1656" s="127"/>
      <c r="W1656" s="128"/>
      <c r="X1656" s="128"/>
      <c r="Y1656" s="128"/>
      <c r="Z1656" s="128"/>
      <c r="AA1656" s="128"/>
      <c r="AB1656" s="128"/>
    </row>
    <row r="1657" spans="3:28" s="382" customFormat="1">
      <c r="C1657" s="127"/>
      <c r="D1657" s="380">
        <v>44455</v>
      </c>
      <c r="E1657" s="430" t="s">
        <v>495</v>
      </c>
      <c r="F1657" s="361">
        <v>4290.3999999999996</v>
      </c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7"/>
      <c r="V1657" s="127"/>
      <c r="W1657" s="128"/>
      <c r="X1657" s="128"/>
      <c r="Y1657" s="128"/>
      <c r="Z1657" s="128"/>
      <c r="AA1657" s="128"/>
      <c r="AB1657" s="128"/>
    </row>
    <row r="1658" spans="3:28" s="382" customFormat="1">
      <c r="C1658" s="127">
        <v>11.35</v>
      </c>
      <c r="D1658" s="380">
        <v>44455</v>
      </c>
      <c r="E1658" s="430" t="s">
        <v>1986</v>
      </c>
      <c r="F1658" s="361"/>
      <c r="G1658" s="127">
        <v>3288</v>
      </c>
      <c r="H1658" s="127"/>
      <c r="I1658" s="127"/>
      <c r="J1658" s="127"/>
      <c r="K1658" s="127"/>
      <c r="L1658" s="127"/>
      <c r="M1658" s="127"/>
      <c r="N1658" s="127">
        <v>3288</v>
      </c>
      <c r="O1658" s="127"/>
      <c r="P1658" s="127"/>
      <c r="Q1658" s="127"/>
      <c r="R1658" s="127"/>
      <c r="S1658" s="127"/>
      <c r="T1658" s="127"/>
      <c r="U1658" s="127"/>
      <c r="V1658" s="127"/>
      <c r="W1658" s="128"/>
      <c r="X1658" s="128"/>
      <c r="Y1658" s="128"/>
      <c r="Z1658" s="128"/>
      <c r="AA1658" s="128"/>
      <c r="AB1658" s="128"/>
    </row>
    <row r="1659" spans="3:28" s="382" customFormat="1">
      <c r="C1659" s="127"/>
      <c r="D1659" s="380">
        <v>44455</v>
      </c>
      <c r="E1659" s="430" t="s">
        <v>1985</v>
      </c>
      <c r="F1659" s="361"/>
      <c r="G1659" s="127">
        <v>377.86</v>
      </c>
      <c r="H1659" s="127"/>
      <c r="I1659" s="127"/>
      <c r="J1659" s="127"/>
      <c r="K1659" s="127">
        <v>377.86</v>
      </c>
      <c r="L1659" s="127"/>
      <c r="M1659" s="127"/>
      <c r="N1659" s="127"/>
      <c r="O1659" s="127"/>
      <c r="P1659" s="127"/>
      <c r="Q1659" s="127"/>
      <c r="R1659" s="127"/>
      <c r="S1659" s="127"/>
      <c r="T1659" s="127"/>
      <c r="U1659" s="127"/>
      <c r="V1659" s="127"/>
      <c r="W1659" s="128"/>
      <c r="X1659" s="128"/>
      <c r="Y1659" s="128"/>
      <c r="Z1659" s="128"/>
      <c r="AA1659" s="128"/>
      <c r="AB1659" s="128"/>
    </row>
    <row r="1660" spans="3:28" s="382" customFormat="1">
      <c r="C1660" s="127"/>
      <c r="D1660" s="464">
        <v>44455</v>
      </c>
      <c r="E1660" s="430" t="s">
        <v>2494</v>
      </c>
      <c r="F1660" s="361"/>
      <c r="G1660" s="127">
        <v>551.54</v>
      </c>
      <c r="H1660" s="127"/>
      <c r="I1660" s="127"/>
      <c r="J1660" s="127"/>
      <c r="K1660" s="127">
        <v>551.54</v>
      </c>
      <c r="L1660" s="127"/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8"/>
      <c r="X1660" s="128"/>
      <c r="Y1660" s="128"/>
      <c r="Z1660" s="128"/>
      <c r="AA1660" s="128"/>
      <c r="AB1660" s="128"/>
    </row>
    <row r="1661" spans="3:28" s="382" customFormat="1">
      <c r="C1661" s="127"/>
      <c r="D1661" s="380">
        <v>44455</v>
      </c>
      <c r="E1661" s="430" t="s">
        <v>1987</v>
      </c>
      <c r="F1661" s="361"/>
      <c r="G1661" s="127">
        <v>72</v>
      </c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>
        <v>72</v>
      </c>
      <c r="S1661" s="127"/>
      <c r="T1661" s="127"/>
      <c r="U1661" s="127"/>
      <c r="V1661" s="127"/>
      <c r="W1661" s="128"/>
      <c r="X1661" s="128"/>
      <c r="Y1661" s="128"/>
      <c r="Z1661" s="128"/>
      <c r="AA1661" s="128"/>
      <c r="AB1661" s="128"/>
    </row>
    <row r="1662" spans="3:28" s="382" customFormat="1">
      <c r="C1662" s="127"/>
      <c r="D1662" s="380">
        <v>44455</v>
      </c>
      <c r="E1662" s="430" t="s">
        <v>1494</v>
      </c>
      <c r="F1662" s="361"/>
      <c r="G1662" s="127">
        <v>1</v>
      </c>
      <c r="H1662" s="127"/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/>
      <c r="T1662" s="127"/>
      <c r="U1662" s="127">
        <v>1</v>
      </c>
      <c r="V1662" s="127"/>
      <c r="W1662" s="128"/>
      <c r="X1662" s="128"/>
      <c r="Y1662" s="128"/>
      <c r="Z1662" s="128"/>
      <c r="AA1662" s="128"/>
      <c r="AB1662" s="128"/>
    </row>
    <row r="1663" spans="3:28" s="382" customFormat="1">
      <c r="C1663" s="127"/>
      <c r="D1663" s="380">
        <v>44455</v>
      </c>
      <c r="E1663" s="430" t="s">
        <v>1730</v>
      </c>
      <c r="F1663" s="361">
        <v>4760</v>
      </c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8"/>
      <c r="X1663" s="128"/>
      <c r="Y1663" s="128"/>
      <c r="Z1663" s="128"/>
      <c r="AA1663" s="128"/>
      <c r="AB1663" s="128"/>
    </row>
    <row r="1664" spans="3:28" s="382" customFormat="1">
      <c r="C1664" s="127"/>
      <c r="D1664" s="380">
        <v>44455</v>
      </c>
      <c r="E1664" s="430" t="s">
        <v>1656</v>
      </c>
      <c r="F1664" s="361"/>
      <c r="G1664" s="361">
        <v>4290.3999999999996</v>
      </c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7"/>
      <c r="V1664" s="127"/>
      <c r="W1664" s="128"/>
      <c r="X1664" s="128"/>
      <c r="Y1664" s="128"/>
      <c r="Z1664" s="128"/>
      <c r="AA1664" s="128"/>
      <c r="AB1664" s="128"/>
    </row>
    <row r="1665" spans="3:28" s="382" customFormat="1">
      <c r="C1665" s="127"/>
      <c r="D1665" s="380">
        <v>44455</v>
      </c>
      <c r="E1665" s="430" t="s">
        <v>1520</v>
      </c>
      <c r="F1665" s="361"/>
      <c r="G1665" s="127">
        <v>469.6</v>
      </c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8"/>
      <c r="X1665" s="128"/>
      <c r="Y1665" s="128"/>
      <c r="Z1665" s="128"/>
      <c r="AA1665" s="128"/>
      <c r="AB1665" s="128"/>
    </row>
    <row r="1666" spans="3:28" s="382" customFormat="1">
      <c r="C1666" s="127"/>
      <c r="D1666" s="380">
        <v>44461</v>
      </c>
      <c r="E1666" s="430" t="s">
        <v>495</v>
      </c>
      <c r="F1666" s="361">
        <v>2146.19</v>
      </c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8"/>
      <c r="X1666" s="128"/>
      <c r="Y1666" s="128"/>
      <c r="Z1666" s="128"/>
      <c r="AA1666" s="128"/>
      <c r="AB1666" s="128"/>
    </row>
    <row r="1667" spans="3:28" s="382" customFormat="1">
      <c r="C1667" s="127"/>
      <c r="D1667" s="380">
        <v>44461</v>
      </c>
      <c r="E1667" s="430" t="s">
        <v>669</v>
      </c>
      <c r="F1667" s="361">
        <v>100</v>
      </c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8"/>
      <c r="X1667" s="128"/>
      <c r="Y1667" s="128"/>
      <c r="Z1667" s="128"/>
      <c r="AA1667" s="128"/>
      <c r="AB1667" s="128"/>
    </row>
    <row r="1668" spans="3:28" s="382" customFormat="1">
      <c r="C1668" s="127"/>
      <c r="D1668" s="380">
        <v>44461</v>
      </c>
      <c r="E1668" s="430" t="s">
        <v>1988</v>
      </c>
      <c r="F1668" s="361"/>
      <c r="G1668" s="127">
        <v>98.94</v>
      </c>
      <c r="H1668" s="127"/>
      <c r="I1668" s="127"/>
      <c r="J1668" s="127"/>
      <c r="K1668" s="127">
        <v>98.94</v>
      </c>
      <c r="L1668" s="127"/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8"/>
      <c r="X1668" s="128"/>
      <c r="Y1668" s="128"/>
      <c r="Z1668" s="128"/>
      <c r="AA1668" s="128"/>
      <c r="AB1668" s="128"/>
    </row>
    <row r="1669" spans="3:28" s="382" customFormat="1">
      <c r="C1669" s="127"/>
      <c r="D1669" s="380">
        <v>44461</v>
      </c>
      <c r="E1669" s="430" t="s">
        <v>1989</v>
      </c>
      <c r="F1669" s="361"/>
      <c r="G1669" s="127">
        <v>346.81</v>
      </c>
      <c r="H1669" s="127"/>
      <c r="I1669" s="127"/>
      <c r="J1669" s="127"/>
      <c r="K1669" s="127">
        <v>346.81</v>
      </c>
      <c r="L1669" s="127"/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8"/>
      <c r="X1669" s="128"/>
      <c r="Y1669" s="128"/>
      <c r="Z1669" s="128"/>
      <c r="AA1669" s="128"/>
      <c r="AB1669" s="128"/>
    </row>
    <row r="1670" spans="3:28" s="382" customFormat="1">
      <c r="C1670" s="127"/>
      <c r="D1670" s="464">
        <v>44461</v>
      </c>
      <c r="E1670" s="430" t="s">
        <v>2495</v>
      </c>
      <c r="F1670" s="361"/>
      <c r="G1670" s="127">
        <v>149.44</v>
      </c>
      <c r="H1670" s="127"/>
      <c r="I1670" s="127"/>
      <c r="J1670" s="127"/>
      <c r="K1670" s="127">
        <v>149.44</v>
      </c>
      <c r="L1670" s="127"/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8"/>
      <c r="X1670" s="128"/>
      <c r="Y1670" s="128"/>
      <c r="Z1670" s="128"/>
      <c r="AA1670" s="128"/>
      <c r="AB1670" s="128"/>
    </row>
    <row r="1671" spans="3:28" s="382" customFormat="1">
      <c r="C1671" s="127">
        <v>6</v>
      </c>
      <c r="D1671" s="380">
        <v>44461</v>
      </c>
      <c r="E1671" s="430" t="s">
        <v>2362</v>
      </c>
      <c r="F1671" s="361"/>
      <c r="G1671" s="127">
        <v>1550</v>
      </c>
      <c r="H1671" s="127">
        <v>1550</v>
      </c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8"/>
      <c r="X1671" s="128"/>
      <c r="Y1671" s="128"/>
      <c r="Z1671" s="128"/>
      <c r="AA1671" s="128"/>
      <c r="AB1671" s="128"/>
    </row>
    <row r="1672" spans="3:28" s="382" customFormat="1">
      <c r="C1672" s="127"/>
      <c r="D1672" s="380">
        <v>44461</v>
      </c>
      <c r="E1672" s="430" t="s">
        <v>1749</v>
      </c>
      <c r="F1672" s="361"/>
      <c r="G1672" s="127">
        <v>100</v>
      </c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>
        <v>100</v>
      </c>
      <c r="W1672" s="128"/>
      <c r="X1672" s="128"/>
      <c r="Y1672" s="128"/>
      <c r="Z1672" s="128"/>
      <c r="AA1672" s="128"/>
      <c r="AB1672" s="128"/>
    </row>
    <row r="1673" spans="3:28" s="382" customFormat="1">
      <c r="C1673" s="127"/>
      <c r="D1673" s="380">
        <v>44461</v>
      </c>
      <c r="E1673" s="430" t="s">
        <v>1797</v>
      </c>
      <c r="F1673" s="361"/>
      <c r="G1673" s="127">
        <v>1</v>
      </c>
      <c r="H1673" s="127"/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>
        <v>1</v>
      </c>
      <c r="V1673" s="127"/>
      <c r="W1673" s="128"/>
      <c r="X1673" s="128"/>
      <c r="Y1673" s="128"/>
      <c r="Z1673" s="128"/>
      <c r="AA1673" s="128"/>
      <c r="AB1673" s="128"/>
    </row>
    <row r="1674" spans="3:28" s="382" customFormat="1">
      <c r="C1674" s="127"/>
      <c r="D1674" s="380">
        <v>44461</v>
      </c>
      <c r="E1674" s="430" t="s">
        <v>1572</v>
      </c>
      <c r="F1674" s="361">
        <v>2520</v>
      </c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7"/>
      <c r="V1674" s="127"/>
      <c r="W1674" s="128"/>
      <c r="X1674" s="128"/>
      <c r="Y1674" s="128"/>
      <c r="Z1674" s="128"/>
      <c r="AA1674" s="128"/>
      <c r="AB1674" s="128"/>
    </row>
    <row r="1675" spans="3:28" s="382" customFormat="1">
      <c r="C1675" s="127"/>
      <c r="D1675" s="380">
        <v>44461</v>
      </c>
      <c r="E1675" s="430" t="s">
        <v>673</v>
      </c>
      <c r="F1675" s="361"/>
      <c r="G1675" s="361">
        <v>2146.19</v>
      </c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8"/>
      <c r="X1675" s="128"/>
      <c r="Y1675" s="128"/>
      <c r="Z1675" s="128"/>
      <c r="AA1675" s="128"/>
      <c r="AB1675" s="128"/>
    </row>
    <row r="1676" spans="3:28" s="382" customFormat="1">
      <c r="C1676" s="127"/>
      <c r="D1676" s="380">
        <v>44461</v>
      </c>
      <c r="E1676" s="430" t="s">
        <v>674</v>
      </c>
      <c r="F1676" s="361"/>
      <c r="G1676" s="127">
        <v>100</v>
      </c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8"/>
      <c r="X1676" s="128"/>
      <c r="Y1676" s="128"/>
      <c r="Z1676" s="128"/>
      <c r="AA1676" s="128"/>
      <c r="AB1676" s="128"/>
    </row>
    <row r="1677" spans="3:28" s="382" customFormat="1">
      <c r="C1677" s="127"/>
      <c r="D1677" s="380">
        <v>44461</v>
      </c>
      <c r="E1677" s="430" t="s">
        <v>1573</v>
      </c>
      <c r="F1677" s="361"/>
      <c r="G1677" s="127">
        <v>273.81</v>
      </c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7"/>
      <c r="V1677" s="127"/>
      <c r="W1677" s="128"/>
      <c r="X1677" s="128"/>
      <c r="Y1677" s="128"/>
      <c r="Z1677" s="128"/>
      <c r="AA1677" s="128"/>
      <c r="AB1677" s="128"/>
    </row>
    <row r="1678" spans="3:28" s="382" customFormat="1">
      <c r="C1678" s="127"/>
      <c r="D1678" s="380">
        <v>44462</v>
      </c>
      <c r="E1678" s="430" t="s">
        <v>495</v>
      </c>
      <c r="F1678" s="361">
        <v>886.26</v>
      </c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8"/>
      <c r="X1678" s="128"/>
      <c r="Y1678" s="128"/>
      <c r="Z1678" s="128"/>
      <c r="AA1678" s="128"/>
      <c r="AB1678" s="128"/>
    </row>
    <row r="1679" spans="3:28" s="382" customFormat="1">
      <c r="C1679" s="127">
        <v>4</v>
      </c>
      <c r="D1679" s="464">
        <v>44462</v>
      </c>
      <c r="E1679" s="430" t="s">
        <v>2499</v>
      </c>
      <c r="F1679" s="361"/>
      <c r="G1679" s="127">
        <v>630.9</v>
      </c>
      <c r="H1679" s="127"/>
      <c r="I1679" s="127"/>
      <c r="J1679" s="127"/>
      <c r="K1679" s="127"/>
      <c r="L1679" s="127">
        <v>630.9</v>
      </c>
      <c r="M1679" s="127"/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8"/>
      <c r="X1679" s="128"/>
      <c r="Y1679" s="128"/>
      <c r="Z1679" s="128"/>
      <c r="AA1679" s="128"/>
      <c r="AB1679" s="128"/>
    </row>
    <row r="1680" spans="3:28" s="382" customFormat="1">
      <c r="C1680" s="127"/>
      <c r="D1680" s="380">
        <v>44462</v>
      </c>
      <c r="E1680" s="430" t="s">
        <v>1990</v>
      </c>
      <c r="F1680" s="361"/>
      <c r="G1680" s="127">
        <v>109.09</v>
      </c>
      <c r="H1680" s="127"/>
      <c r="I1680" s="127"/>
      <c r="J1680" s="127"/>
      <c r="K1680" s="127">
        <v>109.09</v>
      </c>
      <c r="L1680" s="127"/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8"/>
      <c r="X1680" s="128"/>
      <c r="Y1680" s="128"/>
      <c r="Z1680" s="128"/>
      <c r="AA1680" s="128"/>
      <c r="AB1680" s="128"/>
    </row>
    <row r="1681" spans="3:28" s="382" customFormat="1">
      <c r="C1681" s="127"/>
      <c r="D1681" s="380">
        <v>44462</v>
      </c>
      <c r="E1681" s="430" t="s">
        <v>1991</v>
      </c>
      <c r="F1681" s="361"/>
      <c r="G1681" s="127">
        <v>80.27</v>
      </c>
      <c r="H1681" s="127"/>
      <c r="I1681" s="127"/>
      <c r="J1681" s="127"/>
      <c r="K1681" s="127">
        <v>80.27</v>
      </c>
      <c r="L1681" s="127"/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8"/>
      <c r="X1681" s="128"/>
      <c r="Y1681" s="128"/>
      <c r="Z1681" s="128"/>
      <c r="AA1681" s="128"/>
      <c r="AB1681" s="128"/>
    </row>
    <row r="1682" spans="3:28" s="382" customFormat="1">
      <c r="C1682" s="127"/>
      <c r="D1682" s="380">
        <v>44462</v>
      </c>
      <c r="E1682" s="430" t="s">
        <v>1879</v>
      </c>
      <c r="F1682" s="361"/>
      <c r="G1682" s="127">
        <v>65</v>
      </c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>
        <v>65</v>
      </c>
      <c r="S1682" s="127"/>
      <c r="T1682" s="127"/>
      <c r="U1682" s="127"/>
      <c r="V1682" s="127"/>
      <c r="W1682" s="128"/>
      <c r="X1682" s="128"/>
      <c r="Y1682" s="128"/>
      <c r="Z1682" s="128"/>
      <c r="AA1682" s="128"/>
      <c r="AB1682" s="128"/>
    </row>
    <row r="1683" spans="3:28" s="382" customFormat="1">
      <c r="C1683" s="127"/>
      <c r="D1683" s="380">
        <v>44462</v>
      </c>
      <c r="E1683" s="430" t="s">
        <v>1797</v>
      </c>
      <c r="F1683" s="361"/>
      <c r="G1683" s="127">
        <v>1</v>
      </c>
      <c r="H1683" s="127"/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>
        <v>1</v>
      </c>
      <c r="V1683" s="127"/>
      <c r="W1683" s="128"/>
      <c r="X1683" s="128"/>
      <c r="Y1683" s="128"/>
      <c r="Z1683" s="128"/>
      <c r="AA1683" s="128"/>
      <c r="AB1683" s="128"/>
    </row>
    <row r="1684" spans="3:28" s="382" customFormat="1">
      <c r="C1684" s="127"/>
      <c r="D1684" s="380">
        <v>44462</v>
      </c>
      <c r="E1684" s="430" t="s">
        <v>1812</v>
      </c>
      <c r="F1684" s="361">
        <v>990</v>
      </c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8"/>
      <c r="X1684" s="128"/>
      <c r="Y1684" s="128"/>
      <c r="Z1684" s="128"/>
      <c r="AA1684" s="128"/>
      <c r="AB1684" s="128"/>
    </row>
    <row r="1685" spans="3:28" s="382" customFormat="1">
      <c r="C1685" s="127"/>
      <c r="D1685" s="380">
        <v>44462</v>
      </c>
      <c r="E1685" s="430" t="s">
        <v>1742</v>
      </c>
      <c r="F1685" s="361"/>
      <c r="G1685" s="127">
        <v>40</v>
      </c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7"/>
      <c r="V1685" s="127"/>
      <c r="W1685" s="128"/>
      <c r="X1685" s="128"/>
      <c r="Y1685" s="128"/>
      <c r="Z1685" s="128"/>
      <c r="AA1685" s="128"/>
      <c r="AB1685" s="128"/>
    </row>
    <row r="1686" spans="3:28" s="382" customFormat="1">
      <c r="C1686" s="127"/>
      <c r="D1686" s="380">
        <v>44462</v>
      </c>
      <c r="E1686" s="430" t="s">
        <v>673</v>
      </c>
      <c r="F1686" s="361"/>
      <c r="G1686" s="361">
        <v>886.26</v>
      </c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7"/>
      <c r="W1686" s="128"/>
      <c r="X1686" s="128"/>
      <c r="Y1686" s="128"/>
      <c r="Z1686" s="128"/>
      <c r="AA1686" s="128"/>
      <c r="AB1686" s="128"/>
    </row>
    <row r="1687" spans="3:28" s="382" customFormat="1">
      <c r="C1687" s="127"/>
      <c r="D1687" s="380">
        <v>44462</v>
      </c>
      <c r="E1687" s="430" t="s">
        <v>1813</v>
      </c>
      <c r="F1687" s="361"/>
      <c r="G1687" s="127">
        <v>63.74</v>
      </c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8"/>
      <c r="X1687" s="128"/>
      <c r="Y1687" s="128"/>
      <c r="Z1687" s="128"/>
      <c r="AA1687" s="128"/>
      <c r="AB1687" s="128"/>
    </row>
    <row r="1688" spans="3:28" s="382" customFormat="1">
      <c r="C1688" s="127"/>
      <c r="D1688" s="380">
        <v>44463</v>
      </c>
      <c r="E1688" s="430" t="s">
        <v>495</v>
      </c>
      <c r="F1688" s="361">
        <v>4506.0200000000004</v>
      </c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7"/>
      <c r="V1688" s="127"/>
      <c r="W1688" s="128"/>
      <c r="X1688" s="128"/>
      <c r="Y1688" s="128"/>
      <c r="Z1688" s="128"/>
      <c r="AA1688" s="128"/>
      <c r="AB1688" s="128"/>
    </row>
    <row r="1689" spans="3:28" s="382" customFormat="1">
      <c r="C1689" s="127">
        <v>5</v>
      </c>
      <c r="D1689" s="380">
        <v>44463</v>
      </c>
      <c r="E1689" s="430" t="s">
        <v>2362</v>
      </c>
      <c r="F1689" s="361"/>
      <c r="G1689" s="127">
        <v>1291</v>
      </c>
      <c r="H1689" s="127">
        <v>1291</v>
      </c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8"/>
      <c r="X1689" s="128"/>
      <c r="Y1689" s="128"/>
      <c r="Z1689" s="128"/>
      <c r="AA1689" s="128"/>
      <c r="AB1689" s="128"/>
    </row>
    <row r="1690" spans="3:28" s="382" customFormat="1">
      <c r="C1690" s="127">
        <v>8.5</v>
      </c>
      <c r="D1690" s="380">
        <v>44463</v>
      </c>
      <c r="E1690" s="430" t="s">
        <v>1992</v>
      </c>
      <c r="F1690" s="361"/>
      <c r="G1690" s="127">
        <v>1327</v>
      </c>
      <c r="H1690" s="127">
        <v>1327</v>
      </c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7"/>
      <c r="V1690" s="127"/>
      <c r="W1690" s="128"/>
      <c r="X1690" s="128"/>
      <c r="Y1690" s="128"/>
      <c r="Z1690" s="128"/>
      <c r="AA1690" s="128"/>
      <c r="AB1690" s="128"/>
    </row>
    <row r="1691" spans="3:28" s="382" customFormat="1">
      <c r="C1691" s="127"/>
      <c r="D1691" s="380">
        <v>44463</v>
      </c>
      <c r="E1691" s="430" t="s">
        <v>1993</v>
      </c>
      <c r="F1691" s="361"/>
      <c r="G1691" s="127">
        <v>306.41000000000003</v>
      </c>
      <c r="H1691" s="127"/>
      <c r="I1691" s="127"/>
      <c r="J1691" s="127"/>
      <c r="K1691" s="127">
        <v>306.41000000000003</v>
      </c>
      <c r="L1691" s="127"/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8"/>
      <c r="X1691" s="128"/>
      <c r="Y1691" s="128"/>
      <c r="Z1691" s="128"/>
      <c r="AA1691" s="128"/>
      <c r="AB1691" s="128"/>
    </row>
    <row r="1692" spans="3:28" s="382" customFormat="1">
      <c r="C1692" s="127"/>
      <c r="D1692" s="380">
        <v>44463</v>
      </c>
      <c r="E1692" s="430" t="s">
        <v>1994</v>
      </c>
      <c r="F1692" s="361"/>
      <c r="G1692" s="127">
        <v>202.54</v>
      </c>
      <c r="H1692" s="127"/>
      <c r="I1692" s="127"/>
      <c r="J1692" s="127"/>
      <c r="K1692" s="127">
        <v>202.54</v>
      </c>
      <c r="L1692" s="127"/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8"/>
      <c r="X1692" s="128"/>
      <c r="Y1692" s="128"/>
      <c r="Z1692" s="128"/>
      <c r="AA1692" s="128"/>
      <c r="AB1692" s="128"/>
    </row>
    <row r="1693" spans="3:28" s="382" customFormat="1">
      <c r="C1693" s="127"/>
      <c r="D1693" s="380">
        <v>44463</v>
      </c>
      <c r="E1693" s="430" t="s">
        <v>1995</v>
      </c>
      <c r="F1693" s="361"/>
      <c r="G1693" s="127">
        <v>316.07</v>
      </c>
      <c r="H1693" s="127"/>
      <c r="I1693" s="127"/>
      <c r="J1693" s="127"/>
      <c r="K1693" s="127">
        <v>316.07</v>
      </c>
      <c r="L1693" s="127"/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8"/>
      <c r="X1693" s="128"/>
      <c r="Y1693" s="128"/>
      <c r="Z1693" s="128"/>
      <c r="AA1693" s="128"/>
      <c r="AB1693" s="128"/>
    </row>
    <row r="1694" spans="3:28" s="382" customFormat="1">
      <c r="C1694" s="127"/>
      <c r="D1694" s="380">
        <v>44463</v>
      </c>
      <c r="E1694" s="430" t="s">
        <v>1996</v>
      </c>
      <c r="F1694" s="361"/>
      <c r="G1694" s="127">
        <v>695</v>
      </c>
      <c r="H1694" s="127"/>
      <c r="I1694" s="127"/>
      <c r="J1694" s="127">
        <v>695</v>
      </c>
      <c r="K1694" s="127"/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8"/>
      <c r="X1694" s="128"/>
      <c r="Y1694" s="128"/>
      <c r="Z1694" s="128"/>
      <c r="AA1694" s="128"/>
      <c r="AB1694" s="128"/>
    </row>
    <row r="1695" spans="3:28" s="382" customFormat="1">
      <c r="C1695" s="127"/>
      <c r="D1695" s="380">
        <v>44463</v>
      </c>
      <c r="E1695" s="430" t="s">
        <v>1997</v>
      </c>
      <c r="F1695" s="361"/>
      <c r="G1695" s="127">
        <v>290</v>
      </c>
      <c r="H1695" s="127"/>
      <c r="I1695" s="127"/>
      <c r="J1695" s="127"/>
      <c r="K1695" s="127"/>
      <c r="L1695" s="127"/>
      <c r="M1695" s="127">
        <v>290</v>
      </c>
      <c r="N1695" s="127"/>
      <c r="O1695" s="127"/>
      <c r="P1695" s="127"/>
      <c r="Q1695" s="127"/>
      <c r="R1695" s="127"/>
      <c r="S1695" s="127"/>
      <c r="T1695" s="127"/>
      <c r="U1695" s="127"/>
      <c r="V1695" s="127"/>
      <c r="W1695" s="128"/>
      <c r="X1695" s="128"/>
      <c r="Y1695" s="128"/>
      <c r="Z1695" s="128"/>
      <c r="AA1695" s="128"/>
      <c r="AB1695" s="128"/>
    </row>
    <row r="1696" spans="3:28" s="382" customFormat="1">
      <c r="C1696" s="127"/>
      <c r="D1696" s="380">
        <v>44463</v>
      </c>
      <c r="E1696" s="430" t="s">
        <v>1998</v>
      </c>
      <c r="F1696" s="361"/>
      <c r="G1696" s="127">
        <v>41</v>
      </c>
      <c r="H1696" s="127"/>
      <c r="I1696" s="127"/>
      <c r="J1696" s="127"/>
      <c r="K1696" s="127"/>
      <c r="L1696" s="127"/>
      <c r="M1696" s="127">
        <v>41</v>
      </c>
      <c r="N1696" s="127"/>
      <c r="O1696" s="127"/>
      <c r="P1696" s="127"/>
      <c r="Q1696" s="127"/>
      <c r="R1696" s="127"/>
      <c r="S1696" s="127"/>
      <c r="T1696" s="127"/>
      <c r="U1696" s="127"/>
      <c r="V1696" s="127"/>
      <c r="W1696" s="128"/>
      <c r="X1696" s="128"/>
      <c r="Y1696" s="128"/>
      <c r="Z1696" s="128"/>
      <c r="AA1696" s="128"/>
      <c r="AB1696" s="128"/>
    </row>
    <row r="1697" spans="3:28" s="382" customFormat="1">
      <c r="C1697" s="127"/>
      <c r="D1697" s="380">
        <v>44463</v>
      </c>
      <c r="E1697" s="430" t="s">
        <v>1999</v>
      </c>
      <c r="F1697" s="361"/>
      <c r="G1697" s="127">
        <v>36</v>
      </c>
      <c r="H1697" s="127"/>
      <c r="I1697" s="127"/>
      <c r="J1697" s="127"/>
      <c r="K1697" s="127"/>
      <c r="L1697" s="127"/>
      <c r="M1697" s="127">
        <v>36</v>
      </c>
      <c r="N1697" s="127"/>
      <c r="O1697" s="127"/>
      <c r="P1697" s="127"/>
      <c r="Q1697" s="127"/>
      <c r="R1697" s="127"/>
      <c r="S1697" s="127"/>
      <c r="T1697" s="127"/>
      <c r="U1697" s="127"/>
      <c r="V1697" s="127"/>
      <c r="W1697" s="128"/>
      <c r="X1697" s="128"/>
      <c r="Y1697" s="128"/>
      <c r="Z1697" s="128"/>
      <c r="AA1697" s="128"/>
      <c r="AB1697" s="128"/>
    </row>
    <row r="1698" spans="3:28" s="382" customFormat="1">
      <c r="C1698" s="127"/>
      <c r="D1698" s="380">
        <v>44463</v>
      </c>
      <c r="E1698" s="430" t="s">
        <v>1860</v>
      </c>
      <c r="F1698" s="361"/>
      <c r="G1698" s="127">
        <v>1</v>
      </c>
      <c r="H1698" s="127"/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/>
      <c r="T1698" s="127"/>
      <c r="U1698" s="127">
        <v>1</v>
      </c>
      <c r="V1698" s="127"/>
      <c r="W1698" s="128"/>
      <c r="X1698" s="128"/>
      <c r="Y1698" s="128"/>
      <c r="Z1698" s="128"/>
      <c r="AA1698" s="128"/>
      <c r="AB1698" s="128"/>
    </row>
    <row r="1699" spans="3:28" s="382" customFormat="1">
      <c r="C1699" s="127"/>
      <c r="D1699" s="380">
        <v>44463</v>
      </c>
      <c r="E1699" s="430" t="s">
        <v>2000</v>
      </c>
      <c r="F1699" s="361">
        <v>5470</v>
      </c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8"/>
      <c r="X1699" s="128"/>
      <c r="Y1699" s="128"/>
      <c r="Z1699" s="128"/>
      <c r="AA1699" s="128"/>
      <c r="AB1699" s="128"/>
    </row>
    <row r="1700" spans="3:28" s="382" customFormat="1">
      <c r="C1700" s="127"/>
      <c r="D1700" s="380">
        <v>44463</v>
      </c>
      <c r="E1700" s="430" t="s">
        <v>673</v>
      </c>
      <c r="F1700" s="361"/>
      <c r="G1700" s="361">
        <v>4506.0200000000004</v>
      </c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8"/>
      <c r="X1700" s="128"/>
      <c r="Y1700" s="128"/>
      <c r="Z1700" s="128"/>
      <c r="AA1700" s="128"/>
      <c r="AB1700" s="128"/>
    </row>
    <row r="1701" spans="3:28" s="382" customFormat="1">
      <c r="C1701" s="127"/>
      <c r="D1701" s="380">
        <v>44463</v>
      </c>
      <c r="E1701" s="430" t="s">
        <v>2001</v>
      </c>
      <c r="F1701" s="361"/>
      <c r="G1701" s="127">
        <v>963.98</v>
      </c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8"/>
      <c r="X1701" s="128"/>
      <c r="Y1701" s="128"/>
      <c r="Z1701" s="128"/>
      <c r="AA1701" s="128"/>
      <c r="AB1701" s="128"/>
    </row>
    <row r="1702" spans="3:28" s="382" customFormat="1">
      <c r="C1702" s="127"/>
      <c r="D1702" s="380">
        <v>44463</v>
      </c>
      <c r="E1702" s="430" t="s">
        <v>495</v>
      </c>
      <c r="F1702" s="361">
        <v>3834.44</v>
      </c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7"/>
      <c r="V1702" s="127"/>
      <c r="W1702" s="128"/>
      <c r="X1702" s="128"/>
      <c r="Y1702" s="128"/>
      <c r="Z1702" s="128"/>
      <c r="AA1702" s="128"/>
      <c r="AB1702" s="128"/>
    </row>
    <row r="1703" spans="3:28" s="382" customFormat="1">
      <c r="C1703" s="127"/>
      <c r="D1703" s="380">
        <v>44463</v>
      </c>
      <c r="E1703" s="430" t="s">
        <v>2002</v>
      </c>
      <c r="F1703" s="361"/>
      <c r="G1703" s="127">
        <v>119.44</v>
      </c>
      <c r="H1703" s="127"/>
      <c r="I1703" s="127"/>
      <c r="J1703" s="127"/>
      <c r="K1703" s="127">
        <v>119.44</v>
      </c>
      <c r="L1703" s="127"/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8"/>
      <c r="X1703" s="128"/>
      <c r="Y1703" s="128"/>
      <c r="Z1703" s="128"/>
      <c r="AA1703" s="128"/>
      <c r="AB1703" s="128"/>
    </row>
    <row r="1704" spans="3:28" s="382" customFormat="1">
      <c r="C1704" s="127"/>
      <c r="D1704" s="380">
        <v>44463</v>
      </c>
      <c r="E1704" s="430" t="s">
        <v>2003</v>
      </c>
      <c r="F1704" s="361"/>
      <c r="G1704" s="127">
        <v>277</v>
      </c>
      <c r="H1704" s="127"/>
      <c r="I1704" s="127"/>
      <c r="J1704" s="127"/>
      <c r="K1704" s="127">
        <v>277</v>
      </c>
      <c r="L1704" s="127"/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8"/>
      <c r="X1704" s="128"/>
      <c r="Y1704" s="128"/>
      <c r="Z1704" s="128"/>
      <c r="AA1704" s="128"/>
      <c r="AB1704" s="128"/>
    </row>
    <row r="1705" spans="3:28" s="382" customFormat="1">
      <c r="C1705" s="127"/>
      <c r="D1705" s="380">
        <v>44463</v>
      </c>
      <c r="E1705" s="430" t="s">
        <v>2004</v>
      </c>
      <c r="F1705" s="361"/>
      <c r="G1705" s="127">
        <v>581</v>
      </c>
      <c r="H1705" s="127"/>
      <c r="I1705" s="127"/>
      <c r="J1705" s="127"/>
      <c r="K1705" s="127">
        <v>581</v>
      </c>
      <c r="L1705" s="127"/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8"/>
      <c r="X1705" s="128"/>
      <c r="Y1705" s="128"/>
      <c r="Z1705" s="128"/>
      <c r="AA1705" s="128"/>
      <c r="AB1705" s="128"/>
    </row>
    <row r="1706" spans="3:28" s="382" customFormat="1">
      <c r="C1706" s="127"/>
      <c r="D1706" s="380">
        <v>44463</v>
      </c>
      <c r="E1706" s="430" t="s">
        <v>2005</v>
      </c>
      <c r="F1706" s="361"/>
      <c r="G1706" s="127">
        <v>138</v>
      </c>
      <c r="H1706" s="127"/>
      <c r="I1706" s="127"/>
      <c r="J1706" s="127">
        <v>138</v>
      </c>
      <c r="K1706" s="127"/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8"/>
      <c r="X1706" s="128"/>
      <c r="Y1706" s="128"/>
      <c r="Z1706" s="128"/>
      <c r="AA1706" s="128"/>
      <c r="AB1706" s="128"/>
    </row>
    <row r="1707" spans="3:28" s="382" customFormat="1">
      <c r="C1707" s="127"/>
      <c r="D1707" s="380">
        <v>44463</v>
      </c>
      <c r="E1707" s="430" t="s">
        <v>1952</v>
      </c>
      <c r="F1707" s="361"/>
      <c r="G1707" s="127">
        <v>1</v>
      </c>
      <c r="H1707" s="127"/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>
        <v>1</v>
      </c>
      <c r="V1707" s="127"/>
      <c r="W1707" s="128"/>
      <c r="X1707" s="128"/>
      <c r="Y1707" s="128"/>
      <c r="Z1707" s="128"/>
      <c r="AA1707" s="128"/>
      <c r="AB1707" s="128"/>
    </row>
    <row r="1708" spans="3:28" s="382" customFormat="1">
      <c r="C1708" s="127">
        <v>10</v>
      </c>
      <c r="D1708" s="380">
        <v>44463</v>
      </c>
      <c r="E1708" s="430" t="s">
        <v>2006</v>
      </c>
      <c r="F1708" s="361"/>
      <c r="G1708" s="127">
        <v>1426</v>
      </c>
      <c r="H1708" s="127"/>
      <c r="I1708" s="127"/>
      <c r="J1708" s="127"/>
      <c r="K1708" s="127"/>
      <c r="L1708" s="127"/>
      <c r="M1708" s="127"/>
      <c r="N1708" s="127">
        <v>1426</v>
      </c>
      <c r="O1708" s="127"/>
      <c r="P1708" s="127"/>
      <c r="Q1708" s="127"/>
      <c r="R1708" s="127"/>
      <c r="S1708" s="127"/>
      <c r="T1708" s="127"/>
      <c r="U1708" s="127"/>
      <c r="V1708" s="127"/>
      <c r="W1708" s="128"/>
      <c r="X1708" s="128"/>
      <c r="Y1708" s="128"/>
      <c r="Z1708" s="128"/>
      <c r="AA1708" s="128"/>
      <c r="AB1708" s="128"/>
    </row>
    <row r="1709" spans="3:28" s="382" customFormat="1">
      <c r="C1709" s="127"/>
      <c r="D1709" s="380">
        <v>44463</v>
      </c>
      <c r="E1709" s="430" t="s">
        <v>1897</v>
      </c>
      <c r="F1709" s="361"/>
      <c r="G1709" s="127">
        <v>72</v>
      </c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>
        <v>72</v>
      </c>
      <c r="S1709" s="127"/>
      <c r="T1709" s="127"/>
      <c r="U1709" s="127"/>
      <c r="V1709" s="127"/>
      <c r="W1709" s="128"/>
      <c r="X1709" s="128"/>
      <c r="Y1709" s="128"/>
      <c r="Z1709" s="128"/>
      <c r="AA1709" s="128"/>
      <c r="AB1709" s="128"/>
    </row>
    <row r="1710" spans="3:28" s="382" customFormat="1">
      <c r="C1710" s="127"/>
      <c r="D1710" s="380">
        <v>44463</v>
      </c>
      <c r="E1710" s="430" t="s">
        <v>2007</v>
      </c>
      <c r="F1710" s="361"/>
      <c r="G1710" s="127">
        <v>1128</v>
      </c>
      <c r="H1710" s="127"/>
      <c r="I1710" s="127"/>
      <c r="J1710" s="127"/>
      <c r="K1710" s="127"/>
      <c r="L1710" s="127"/>
      <c r="M1710" s="127">
        <v>1128</v>
      </c>
      <c r="N1710" s="127"/>
      <c r="O1710" s="127"/>
      <c r="P1710" s="127"/>
      <c r="Q1710" s="127"/>
      <c r="R1710" s="127"/>
      <c r="S1710" s="127"/>
      <c r="T1710" s="127"/>
      <c r="U1710" s="127"/>
      <c r="V1710" s="127"/>
      <c r="W1710" s="128"/>
      <c r="X1710" s="128"/>
      <c r="Y1710" s="128"/>
      <c r="Z1710" s="128"/>
      <c r="AA1710" s="128"/>
      <c r="AB1710" s="128"/>
    </row>
    <row r="1711" spans="3:28" s="382" customFormat="1">
      <c r="C1711" s="127"/>
      <c r="D1711" s="380">
        <v>44463</v>
      </c>
      <c r="E1711" s="430" t="s">
        <v>1879</v>
      </c>
      <c r="F1711" s="361"/>
      <c r="G1711" s="127">
        <v>92</v>
      </c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>
        <v>92</v>
      </c>
      <c r="S1711" s="127"/>
      <c r="T1711" s="127"/>
      <c r="U1711" s="127"/>
      <c r="V1711" s="127"/>
      <c r="W1711" s="128"/>
      <c r="X1711" s="128"/>
      <c r="Y1711" s="128"/>
      <c r="Z1711" s="128"/>
      <c r="AA1711" s="128"/>
      <c r="AB1711" s="128"/>
    </row>
    <row r="1712" spans="3:28" s="382" customFormat="1">
      <c r="C1712" s="127"/>
      <c r="D1712" s="380">
        <v>44463</v>
      </c>
      <c r="E1712" s="430" t="s">
        <v>2008</v>
      </c>
      <c r="F1712" s="361">
        <v>4197</v>
      </c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8"/>
      <c r="X1712" s="128"/>
      <c r="Y1712" s="128"/>
      <c r="Z1712" s="128"/>
      <c r="AA1712" s="128"/>
      <c r="AB1712" s="128"/>
    </row>
    <row r="1713" spans="3:28" s="382" customFormat="1">
      <c r="C1713" s="127"/>
      <c r="D1713" s="380">
        <v>44463</v>
      </c>
      <c r="E1713" s="430" t="s">
        <v>673</v>
      </c>
      <c r="F1713" s="361"/>
      <c r="G1713" s="361">
        <v>3834.44</v>
      </c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8"/>
      <c r="X1713" s="128"/>
      <c r="Y1713" s="128"/>
      <c r="Z1713" s="128"/>
      <c r="AA1713" s="128"/>
      <c r="AB1713" s="128"/>
    </row>
    <row r="1714" spans="3:28" s="382" customFormat="1">
      <c r="C1714" s="127"/>
      <c r="D1714" s="380">
        <v>44463</v>
      </c>
      <c r="E1714" s="430" t="s">
        <v>2009</v>
      </c>
      <c r="F1714" s="361"/>
      <c r="G1714" s="127">
        <v>362.56</v>
      </c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8"/>
      <c r="X1714" s="128"/>
      <c r="Y1714" s="128"/>
      <c r="Z1714" s="128"/>
      <c r="AA1714" s="128"/>
      <c r="AB1714" s="128"/>
    </row>
    <row r="1715" spans="3:28" s="382" customFormat="1">
      <c r="C1715" s="127"/>
      <c r="D1715" s="380">
        <v>44464</v>
      </c>
      <c r="E1715" s="430" t="s">
        <v>495</v>
      </c>
      <c r="F1715" s="361">
        <v>560.96</v>
      </c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8"/>
      <c r="X1715" s="128"/>
      <c r="Y1715" s="128"/>
      <c r="Z1715" s="128"/>
      <c r="AA1715" s="128"/>
      <c r="AB1715" s="128"/>
    </row>
    <row r="1716" spans="3:28" s="382" customFormat="1">
      <c r="C1716" s="127">
        <v>5</v>
      </c>
      <c r="D1716" s="380">
        <v>44464</v>
      </c>
      <c r="E1716" s="430" t="s">
        <v>2234</v>
      </c>
      <c r="F1716" s="361"/>
      <c r="G1716" s="127">
        <v>559.96</v>
      </c>
      <c r="H1716" s="127"/>
      <c r="I1716" s="127"/>
      <c r="J1716" s="127"/>
      <c r="K1716" s="127">
        <v>559.96</v>
      </c>
      <c r="L1716" s="127"/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8"/>
      <c r="X1716" s="128"/>
      <c r="Y1716" s="128"/>
      <c r="Z1716" s="128"/>
      <c r="AA1716" s="128"/>
      <c r="AB1716" s="128"/>
    </row>
    <row r="1717" spans="3:28" s="382" customFormat="1">
      <c r="C1717" s="127"/>
      <c r="D1717" s="380">
        <v>44464</v>
      </c>
      <c r="E1717" s="430" t="s">
        <v>1952</v>
      </c>
      <c r="F1717" s="361"/>
      <c r="G1717" s="127">
        <v>1</v>
      </c>
      <c r="H1717" s="127"/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/>
      <c r="T1717" s="127"/>
      <c r="U1717" s="127">
        <v>1</v>
      </c>
      <c r="V1717" s="127"/>
      <c r="W1717" s="128"/>
      <c r="X1717" s="128"/>
      <c r="Y1717" s="128"/>
      <c r="Z1717" s="128"/>
      <c r="AA1717" s="128"/>
      <c r="AB1717" s="128"/>
    </row>
    <row r="1718" spans="3:28" s="382" customFormat="1">
      <c r="C1718" s="127"/>
      <c r="D1718" s="380">
        <v>44464</v>
      </c>
      <c r="E1718" s="430" t="s">
        <v>1482</v>
      </c>
      <c r="F1718" s="361">
        <v>616</v>
      </c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7"/>
      <c r="V1718" s="127"/>
      <c r="W1718" s="128"/>
      <c r="X1718" s="128"/>
      <c r="Y1718" s="128"/>
      <c r="Z1718" s="128"/>
      <c r="AA1718" s="128"/>
      <c r="AB1718" s="128"/>
    </row>
    <row r="1719" spans="3:28" s="382" customFormat="1">
      <c r="C1719" s="127"/>
      <c r="D1719" s="380">
        <v>44464</v>
      </c>
      <c r="E1719" s="430" t="s">
        <v>673</v>
      </c>
      <c r="F1719" s="361"/>
      <c r="G1719" s="127">
        <v>560.96</v>
      </c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7"/>
      <c r="V1719" s="127"/>
      <c r="W1719" s="128"/>
      <c r="X1719" s="128"/>
      <c r="Y1719" s="128"/>
      <c r="Z1719" s="128"/>
      <c r="AA1719" s="128"/>
      <c r="AB1719" s="128"/>
    </row>
    <row r="1720" spans="3:28" s="382" customFormat="1">
      <c r="C1720" s="127"/>
      <c r="D1720" s="380">
        <v>44464</v>
      </c>
      <c r="E1720" s="430" t="s">
        <v>1504</v>
      </c>
      <c r="F1720" s="361"/>
      <c r="G1720" s="127">
        <v>55.04</v>
      </c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8"/>
      <c r="X1720" s="128"/>
      <c r="Y1720" s="128"/>
      <c r="Z1720" s="128"/>
      <c r="AA1720" s="128"/>
      <c r="AB1720" s="128"/>
    </row>
    <row r="1721" spans="3:28" s="382" customFormat="1">
      <c r="C1721" s="127"/>
      <c r="D1721" s="380">
        <v>44465</v>
      </c>
      <c r="E1721" s="430" t="s">
        <v>495</v>
      </c>
      <c r="F1721" s="361">
        <v>2456</v>
      </c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7"/>
      <c r="V1721" s="127"/>
      <c r="W1721" s="128"/>
      <c r="X1721" s="128"/>
      <c r="Y1721" s="128"/>
      <c r="Z1721" s="128"/>
      <c r="AA1721" s="128"/>
      <c r="AB1721" s="128"/>
    </row>
    <row r="1722" spans="3:28" s="382" customFormat="1">
      <c r="C1722" s="127">
        <v>20</v>
      </c>
      <c r="D1722" s="380">
        <v>44465</v>
      </c>
      <c r="E1722" s="430" t="s">
        <v>2010</v>
      </c>
      <c r="F1722" s="361"/>
      <c r="G1722" s="127">
        <v>2364</v>
      </c>
      <c r="H1722" s="127"/>
      <c r="I1722" s="127"/>
      <c r="J1722" s="127"/>
      <c r="K1722" s="127"/>
      <c r="L1722" s="127"/>
      <c r="M1722" s="127"/>
      <c r="N1722" s="127">
        <v>2364</v>
      </c>
      <c r="O1722" s="127"/>
      <c r="P1722" s="127"/>
      <c r="Q1722" s="127"/>
      <c r="R1722" s="127"/>
      <c r="S1722" s="127"/>
      <c r="T1722" s="127"/>
      <c r="U1722" s="127"/>
      <c r="V1722" s="127"/>
      <c r="W1722" s="128"/>
      <c r="X1722" s="128"/>
      <c r="Y1722" s="128"/>
      <c r="Z1722" s="128"/>
      <c r="AA1722" s="128"/>
      <c r="AB1722" s="128"/>
    </row>
    <row r="1723" spans="3:28" s="382" customFormat="1">
      <c r="C1723" s="127"/>
      <c r="D1723" s="380">
        <v>44465</v>
      </c>
      <c r="E1723" s="430" t="s">
        <v>1897</v>
      </c>
      <c r="F1723" s="361"/>
      <c r="G1723" s="127">
        <v>92</v>
      </c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>
        <v>92</v>
      </c>
      <c r="S1723" s="127"/>
      <c r="T1723" s="127"/>
      <c r="U1723" s="127"/>
      <c r="V1723" s="127"/>
      <c r="W1723" s="128"/>
      <c r="X1723" s="128"/>
      <c r="Y1723" s="128"/>
      <c r="Z1723" s="128"/>
      <c r="AA1723" s="128"/>
      <c r="AB1723" s="128"/>
    </row>
    <row r="1724" spans="3:28" s="382" customFormat="1">
      <c r="C1724" s="127"/>
      <c r="D1724" s="380">
        <v>44465</v>
      </c>
      <c r="E1724" s="430" t="s">
        <v>1581</v>
      </c>
      <c r="F1724" s="361">
        <v>2760</v>
      </c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8"/>
      <c r="X1724" s="128"/>
      <c r="Y1724" s="128"/>
      <c r="Z1724" s="128"/>
      <c r="AA1724" s="128"/>
      <c r="AB1724" s="128"/>
    </row>
    <row r="1725" spans="3:28" s="382" customFormat="1">
      <c r="C1725" s="127"/>
      <c r="D1725" s="380">
        <v>44465</v>
      </c>
      <c r="E1725" s="430" t="s">
        <v>673</v>
      </c>
      <c r="F1725" s="361"/>
      <c r="G1725" s="127">
        <v>2456</v>
      </c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8"/>
      <c r="X1725" s="128"/>
      <c r="Y1725" s="128"/>
      <c r="Z1725" s="128"/>
      <c r="AA1725" s="128"/>
      <c r="AB1725" s="128"/>
    </row>
    <row r="1726" spans="3:28" s="382" customFormat="1">
      <c r="C1726" s="127"/>
      <c r="D1726" s="380">
        <v>44465</v>
      </c>
      <c r="E1726" s="430" t="s">
        <v>2011</v>
      </c>
      <c r="F1726" s="361"/>
      <c r="G1726" s="127">
        <v>304</v>
      </c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8"/>
      <c r="X1726" s="128"/>
      <c r="Y1726" s="128"/>
      <c r="Z1726" s="128"/>
      <c r="AA1726" s="128"/>
      <c r="AB1726" s="128"/>
    </row>
    <row r="1727" spans="3:28" s="382" customFormat="1">
      <c r="C1727" s="127"/>
      <c r="D1727" s="380">
        <v>44465</v>
      </c>
      <c r="E1727" s="430" t="s">
        <v>495</v>
      </c>
      <c r="F1727" s="361">
        <v>812.64</v>
      </c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7"/>
      <c r="V1727" s="127"/>
      <c r="W1727" s="128"/>
      <c r="X1727" s="128"/>
      <c r="Y1727" s="128"/>
      <c r="Z1727" s="128"/>
      <c r="AA1727" s="128"/>
      <c r="AB1727" s="128"/>
    </row>
    <row r="1728" spans="3:28" s="382" customFormat="1">
      <c r="C1728" s="127">
        <v>1</v>
      </c>
      <c r="D1728" s="380">
        <v>44465</v>
      </c>
      <c r="E1728" s="430" t="s">
        <v>2012</v>
      </c>
      <c r="F1728" s="361"/>
      <c r="G1728" s="127">
        <v>136.12</v>
      </c>
      <c r="H1728" s="127"/>
      <c r="I1728" s="127"/>
      <c r="J1728" s="127"/>
      <c r="K1728" s="127">
        <v>136.12</v>
      </c>
      <c r="L1728" s="127"/>
      <c r="M1728" s="127"/>
      <c r="N1728" s="127"/>
      <c r="O1728" s="127"/>
      <c r="P1728" s="127"/>
      <c r="Q1728" s="127"/>
      <c r="R1728" s="127"/>
      <c r="S1728" s="127"/>
      <c r="T1728" s="127"/>
      <c r="U1728" s="127"/>
      <c r="V1728" s="127"/>
      <c r="W1728" s="128"/>
      <c r="X1728" s="128"/>
      <c r="Y1728" s="128"/>
      <c r="Z1728" s="128"/>
      <c r="AA1728" s="128"/>
      <c r="AB1728" s="128"/>
    </row>
    <row r="1729" spans="3:28" s="382" customFormat="1">
      <c r="C1729" s="127">
        <v>3.78</v>
      </c>
      <c r="D1729" s="380">
        <v>44465</v>
      </c>
      <c r="E1729" s="430" t="s">
        <v>2014</v>
      </c>
      <c r="F1729" s="361"/>
      <c r="G1729" s="127">
        <v>642.4</v>
      </c>
      <c r="H1729" s="127"/>
      <c r="I1729" s="127"/>
      <c r="J1729" s="127"/>
      <c r="K1729" s="127">
        <v>642.4</v>
      </c>
      <c r="L1729" s="127"/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8"/>
      <c r="X1729" s="128"/>
      <c r="Y1729" s="128"/>
      <c r="Z1729" s="128"/>
      <c r="AA1729" s="128"/>
      <c r="AB1729" s="128"/>
    </row>
    <row r="1730" spans="3:28" s="382" customFormat="1">
      <c r="C1730" s="127">
        <v>5</v>
      </c>
      <c r="D1730" s="380">
        <v>44465</v>
      </c>
      <c r="E1730" s="430" t="s">
        <v>2013</v>
      </c>
      <c r="F1730" s="361"/>
      <c r="G1730" s="127">
        <v>33.119999999999997</v>
      </c>
      <c r="H1730" s="127"/>
      <c r="I1730" s="127"/>
      <c r="J1730" s="127"/>
      <c r="K1730" s="127">
        <v>33.119999999999997</v>
      </c>
      <c r="L1730" s="127"/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8"/>
      <c r="X1730" s="128"/>
      <c r="Y1730" s="128"/>
      <c r="Z1730" s="128"/>
      <c r="AA1730" s="128"/>
      <c r="AB1730" s="128"/>
    </row>
    <row r="1731" spans="3:28" s="382" customFormat="1">
      <c r="C1731" s="127"/>
      <c r="D1731" s="380">
        <v>44465</v>
      </c>
      <c r="E1731" s="430" t="s">
        <v>1797</v>
      </c>
      <c r="F1731" s="361"/>
      <c r="G1731" s="127">
        <v>1</v>
      </c>
      <c r="H1731" s="127"/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>
        <v>1</v>
      </c>
      <c r="V1731" s="127"/>
      <c r="W1731" s="128"/>
      <c r="X1731" s="128"/>
      <c r="Y1731" s="128"/>
      <c r="Z1731" s="128"/>
      <c r="AA1731" s="128"/>
      <c r="AB1731" s="128"/>
    </row>
    <row r="1732" spans="3:28" s="382" customFormat="1">
      <c r="C1732" s="127"/>
      <c r="D1732" s="380">
        <v>44465</v>
      </c>
      <c r="E1732" s="430" t="s">
        <v>2000</v>
      </c>
      <c r="F1732" s="361">
        <v>928</v>
      </c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8"/>
      <c r="X1732" s="128"/>
      <c r="Y1732" s="128"/>
      <c r="Z1732" s="128"/>
      <c r="AA1732" s="128"/>
      <c r="AB1732" s="128"/>
    </row>
    <row r="1733" spans="3:28" s="382" customFormat="1">
      <c r="C1733" s="127"/>
      <c r="D1733" s="380">
        <v>44465</v>
      </c>
      <c r="E1733" s="430" t="s">
        <v>673</v>
      </c>
      <c r="F1733" s="361"/>
      <c r="G1733" s="361">
        <v>812.64</v>
      </c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8"/>
      <c r="X1733" s="128"/>
      <c r="Y1733" s="128"/>
      <c r="Z1733" s="128"/>
      <c r="AA1733" s="128"/>
      <c r="AB1733" s="128"/>
    </row>
    <row r="1734" spans="3:28" s="382" customFormat="1">
      <c r="C1734" s="127"/>
      <c r="D1734" s="380">
        <v>44465</v>
      </c>
      <c r="E1734" s="430" t="s">
        <v>2001</v>
      </c>
      <c r="F1734" s="361"/>
      <c r="G1734" s="127">
        <v>115.36</v>
      </c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8"/>
      <c r="X1734" s="128"/>
      <c r="Y1734" s="128"/>
      <c r="Z1734" s="128"/>
      <c r="AA1734" s="128"/>
      <c r="AB1734" s="128"/>
    </row>
    <row r="1735" spans="3:28" s="382" customFormat="1">
      <c r="C1735" s="127"/>
      <c r="D1735" s="380">
        <v>44469</v>
      </c>
      <c r="E1735" s="430" t="s">
        <v>495</v>
      </c>
      <c r="F1735" s="361">
        <v>228</v>
      </c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8"/>
      <c r="X1735" s="128"/>
      <c r="Y1735" s="128"/>
      <c r="Z1735" s="128"/>
      <c r="AA1735" s="128"/>
      <c r="AB1735" s="128"/>
    </row>
    <row r="1736" spans="3:28" s="382" customFormat="1">
      <c r="C1736" s="127">
        <v>2</v>
      </c>
      <c r="D1736" s="380">
        <v>44469</v>
      </c>
      <c r="E1736" s="430" t="s">
        <v>1984</v>
      </c>
      <c r="F1736" s="361"/>
      <c r="G1736" s="127">
        <v>228</v>
      </c>
      <c r="H1736" s="127"/>
      <c r="I1736" s="127"/>
      <c r="J1736" s="127"/>
      <c r="K1736" s="127"/>
      <c r="L1736" s="127"/>
      <c r="M1736" s="127"/>
      <c r="N1736" s="127">
        <v>228</v>
      </c>
      <c r="O1736" s="127"/>
      <c r="P1736" s="127"/>
      <c r="Q1736" s="127"/>
      <c r="R1736" s="127"/>
      <c r="S1736" s="127"/>
      <c r="T1736" s="127"/>
      <c r="U1736" s="127"/>
      <c r="V1736" s="127"/>
      <c r="W1736" s="128"/>
      <c r="X1736" s="128"/>
      <c r="Y1736" s="128"/>
      <c r="Z1736" s="128"/>
      <c r="AA1736" s="128"/>
      <c r="AB1736" s="128"/>
    </row>
    <row r="1737" spans="3:28" s="382" customFormat="1">
      <c r="C1737" s="127"/>
      <c r="D1737" s="380">
        <v>44469</v>
      </c>
      <c r="E1737" s="430" t="s">
        <v>1671</v>
      </c>
      <c r="F1737" s="361">
        <v>290</v>
      </c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8"/>
      <c r="X1737" s="128"/>
      <c r="Y1737" s="128"/>
      <c r="Z1737" s="128"/>
      <c r="AA1737" s="128"/>
      <c r="AB1737" s="128"/>
    </row>
    <row r="1738" spans="3:28" s="382" customFormat="1">
      <c r="C1738" s="127"/>
      <c r="D1738" s="380">
        <v>44469</v>
      </c>
      <c r="E1738" s="430" t="s">
        <v>673</v>
      </c>
      <c r="F1738" s="361"/>
      <c r="G1738" s="127">
        <v>228</v>
      </c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7"/>
      <c r="V1738" s="127"/>
      <c r="W1738" s="128"/>
      <c r="X1738" s="128"/>
      <c r="Y1738" s="128"/>
      <c r="Z1738" s="128"/>
      <c r="AA1738" s="128"/>
      <c r="AB1738" s="128"/>
    </row>
    <row r="1739" spans="3:28" s="382" customFormat="1">
      <c r="C1739" s="127"/>
      <c r="D1739" s="380">
        <v>44469</v>
      </c>
      <c r="E1739" s="430" t="s">
        <v>1672</v>
      </c>
      <c r="F1739" s="361"/>
      <c r="G1739" s="127">
        <v>62</v>
      </c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8"/>
      <c r="X1739" s="128"/>
      <c r="Y1739" s="128"/>
      <c r="Z1739" s="128"/>
      <c r="AA1739" s="128"/>
      <c r="AB1739" s="128"/>
    </row>
    <row r="1740" spans="3:28" s="382" customFormat="1">
      <c r="C1740" s="127"/>
      <c r="D1740" s="380">
        <v>44469</v>
      </c>
      <c r="E1740" s="430" t="s">
        <v>495</v>
      </c>
      <c r="F1740" s="361">
        <v>2034.28</v>
      </c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8"/>
      <c r="X1740" s="128"/>
      <c r="Y1740" s="128"/>
      <c r="Z1740" s="128"/>
      <c r="AA1740" s="128"/>
      <c r="AB1740" s="128"/>
    </row>
    <row r="1741" spans="3:28" s="382" customFormat="1">
      <c r="C1741" s="127"/>
      <c r="D1741" s="380">
        <v>44469</v>
      </c>
      <c r="E1741" s="430" t="s">
        <v>2015</v>
      </c>
      <c r="F1741" s="361"/>
      <c r="G1741" s="127">
        <v>92.17</v>
      </c>
      <c r="H1741" s="127"/>
      <c r="I1741" s="127"/>
      <c r="J1741" s="127"/>
      <c r="K1741" s="127">
        <v>92.17</v>
      </c>
      <c r="L1741" s="127"/>
      <c r="M1741" s="127"/>
      <c r="N1741" s="127"/>
      <c r="O1741" s="127"/>
      <c r="P1741" s="127"/>
      <c r="Q1741" s="127"/>
      <c r="R1741" s="127"/>
      <c r="S1741" s="127"/>
      <c r="T1741" s="127"/>
      <c r="U1741" s="127"/>
      <c r="V1741" s="127"/>
      <c r="W1741" s="128"/>
      <c r="X1741" s="128"/>
      <c r="Y1741" s="128"/>
      <c r="Z1741" s="128"/>
      <c r="AA1741" s="128"/>
      <c r="AB1741" s="128"/>
    </row>
    <row r="1742" spans="3:28" s="382" customFormat="1">
      <c r="C1742" s="127"/>
      <c r="D1742" s="380">
        <v>44469</v>
      </c>
      <c r="E1742" s="430" t="s">
        <v>2016</v>
      </c>
      <c r="F1742" s="361"/>
      <c r="G1742" s="127">
        <v>520</v>
      </c>
      <c r="H1742" s="127"/>
      <c r="I1742" s="127"/>
      <c r="J1742" s="127"/>
      <c r="K1742" s="127"/>
      <c r="L1742" s="127"/>
      <c r="M1742" s="127">
        <v>520</v>
      </c>
      <c r="N1742" s="127"/>
      <c r="O1742" s="127"/>
      <c r="P1742" s="127"/>
      <c r="Q1742" s="127"/>
      <c r="R1742" s="127"/>
      <c r="S1742" s="127"/>
      <c r="T1742" s="127"/>
      <c r="U1742" s="127"/>
      <c r="V1742" s="127"/>
      <c r="W1742" s="128"/>
      <c r="X1742" s="128"/>
      <c r="Y1742" s="128"/>
      <c r="Z1742" s="128"/>
      <c r="AA1742" s="128"/>
      <c r="AB1742" s="128"/>
    </row>
    <row r="1743" spans="3:28" s="382" customFormat="1">
      <c r="C1743" s="127"/>
      <c r="D1743" s="380">
        <v>44469</v>
      </c>
      <c r="E1743" s="430" t="s">
        <v>2017</v>
      </c>
      <c r="F1743" s="361"/>
      <c r="G1743" s="127">
        <v>294</v>
      </c>
      <c r="H1743" s="127"/>
      <c r="I1743" s="127"/>
      <c r="J1743" s="127"/>
      <c r="K1743" s="127"/>
      <c r="L1743" s="127">
        <v>294</v>
      </c>
      <c r="M1743" s="127"/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8"/>
      <c r="X1743" s="128"/>
      <c r="Y1743" s="128"/>
      <c r="Z1743" s="128"/>
      <c r="AA1743" s="128"/>
      <c r="AB1743" s="128"/>
    </row>
    <row r="1744" spans="3:28" s="382" customFormat="1">
      <c r="C1744" s="127">
        <v>5</v>
      </c>
      <c r="D1744" s="380">
        <v>44469</v>
      </c>
      <c r="E1744" s="430" t="s">
        <v>2018</v>
      </c>
      <c r="F1744" s="361"/>
      <c r="G1744" s="127">
        <v>1056.1099999999999</v>
      </c>
      <c r="H1744" s="127"/>
      <c r="I1744" s="127"/>
      <c r="J1744" s="127"/>
      <c r="K1744" s="127">
        <v>1056.1099999999999</v>
      </c>
      <c r="L1744" s="127"/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8"/>
      <c r="X1744" s="128"/>
      <c r="Y1744" s="128"/>
      <c r="Z1744" s="128"/>
      <c r="AA1744" s="128"/>
      <c r="AB1744" s="128"/>
    </row>
    <row r="1745" spans="3:28" s="382" customFormat="1">
      <c r="C1745" s="127"/>
      <c r="D1745" s="380">
        <v>44469</v>
      </c>
      <c r="E1745" s="430" t="s">
        <v>1494</v>
      </c>
      <c r="F1745" s="361"/>
      <c r="G1745" s="127">
        <v>1</v>
      </c>
      <c r="H1745" s="127"/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/>
      <c r="T1745" s="127"/>
      <c r="U1745" s="127">
        <v>1</v>
      </c>
      <c r="V1745" s="127"/>
      <c r="W1745" s="128"/>
      <c r="X1745" s="128"/>
      <c r="Y1745" s="128"/>
      <c r="Z1745" s="128"/>
      <c r="AA1745" s="128"/>
      <c r="AB1745" s="128"/>
    </row>
    <row r="1746" spans="3:28" s="382" customFormat="1">
      <c r="C1746" s="127"/>
      <c r="D1746" s="380">
        <v>44469</v>
      </c>
      <c r="E1746" s="430" t="s">
        <v>1879</v>
      </c>
      <c r="F1746" s="361"/>
      <c r="G1746" s="127">
        <v>71</v>
      </c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>
        <v>71</v>
      </c>
      <c r="S1746" s="127"/>
      <c r="T1746" s="127"/>
      <c r="U1746" s="127"/>
      <c r="V1746" s="127"/>
      <c r="W1746" s="128"/>
      <c r="X1746" s="128"/>
      <c r="Y1746" s="128"/>
      <c r="Z1746" s="128"/>
      <c r="AA1746" s="128"/>
      <c r="AB1746" s="128"/>
    </row>
    <row r="1747" spans="3:28" s="382" customFormat="1">
      <c r="C1747" s="127"/>
      <c r="D1747" s="380">
        <v>44469</v>
      </c>
      <c r="E1747" s="430" t="s">
        <v>1578</v>
      </c>
      <c r="F1747" s="361">
        <v>2143</v>
      </c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8"/>
      <c r="X1747" s="128"/>
      <c r="Y1747" s="128"/>
      <c r="Z1747" s="128"/>
      <c r="AA1747" s="128"/>
      <c r="AB1747" s="128"/>
    </row>
    <row r="1748" spans="3:28" s="382" customFormat="1">
      <c r="C1748" s="127"/>
      <c r="D1748" s="380">
        <v>44469</v>
      </c>
      <c r="E1748" s="430" t="s">
        <v>673</v>
      </c>
      <c r="F1748" s="361"/>
      <c r="G1748" s="361">
        <v>2034.28</v>
      </c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8"/>
      <c r="X1748" s="128"/>
      <c r="Y1748" s="128"/>
      <c r="Z1748" s="128"/>
      <c r="AA1748" s="128"/>
      <c r="AB1748" s="128"/>
    </row>
    <row r="1749" spans="3:28" s="382" customFormat="1">
      <c r="C1749" s="127"/>
      <c r="D1749" s="380">
        <v>44469</v>
      </c>
      <c r="E1749" s="430" t="s">
        <v>1579</v>
      </c>
      <c r="F1749" s="361"/>
      <c r="G1749" s="127">
        <v>108.72</v>
      </c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8"/>
      <c r="X1749" s="128"/>
      <c r="Y1749" s="128"/>
      <c r="Z1749" s="128"/>
      <c r="AA1749" s="128"/>
      <c r="AB1749" s="128"/>
    </row>
    <row r="1750" spans="3:28" s="382" customFormat="1">
      <c r="C1750" s="332"/>
      <c r="D1750" s="383">
        <v>44470</v>
      </c>
      <c r="E1750" s="433" t="s">
        <v>495</v>
      </c>
      <c r="F1750" s="384">
        <v>1057.02</v>
      </c>
      <c r="G1750" s="332"/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332"/>
      <c r="T1750" s="332"/>
      <c r="U1750" s="332"/>
      <c r="V1750" s="332"/>
      <c r="W1750" s="267"/>
      <c r="X1750" s="267"/>
      <c r="Y1750" s="267"/>
      <c r="Z1750" s="267"/>
      <c r="AA1750" s="267"/>
      <c r="AB1750" s="267"/>
    </row>
    <row r="1751" spans="3:28" s="382" customFormat="1">
      <c r="C1751" s="332">
        <v>5</v>
      </c>
      <c r="D1751" s="383">
        <v>44470</v>
      </c>
      <c r="E1751" s="433" t="s">
        <v>2023</v>
      </c>
      <c r="F1751" s="384"/>
      <c r="G1751" s="332">
        <v>505</v>
      </c>
      <c r="H1751" s="332"/>
      <c r="I1751" s="332"/>
      <c r="J1751" s="332"/>
      <c r="K1751" s="332"/>
      <c r="L1751" s="332"/>
      <c r="M1751" s="332"/>
      <c r="N1751" s="332"/>
      <c r="O1751" s="332"/>
      <c r="P1751" s="332"/>
      <c r="Q1751" s="332"/>
      <c r="R1751" s="332"/>
      <c r="S1751" s="332"/>
      <c r="T1751" s="332">
        <v>505</v>
      </c>
      <c r="U1751" s="332"/>
      <c r="V1751" s="332"/>
      <c r="W1751" s="267"/>
      <c r="X1751" s="267"/>
      <c r="Y1751" s="267"/>
      <c r="Z1751" s="267"/>
      <c r="AA1751" s="267"/>
      <c r="AB1751" s="267"/>
    </row>
    <row r="1752" spans="3:28" s="382" customFormat="1">
      <c r="C1752" s="332">
        <v>5</v>
      </c>
      <c r="D1752" s="383">
        <v>44470</v>
      </c>
      <c r="E1752" s="433" t="s">
        <v>2233</v>
      </c>
      <c r="F1752" s="384"/>
      <c r="G1752" s="332">
        <v>551.02</v>
      </c>
      <c r="H1752" s="332"/>
      <c r="I1752" s="332"/>
      <c r="J1752" s="332"/>
      <c r="K1752" s="332">
        <v>551.02</v>
      </c>
      <c r="L1752" s="332"/>
      <c r="M1752" s="332"/>
      <c r="N1752" s="332"/>
      <c r="O1752" s="332"/>
      <c r="P1752" s="332"/>
      <c r="Q1752" s="332"/>
      <c r="R1752" s="332"/>
      <c r="S1752" s="332"/>
      <c r="T1752" s="332"/>
      <c r="U1752" s="332"/>
      <c r="V1752" s="332"/>
      <c r="W1752" s="267"/>
      <c r="X1752" s="267"/>
      <c r="Y1752" s="267"/>
      <c r="Z1752" s="267"/>
      <c r="AA1752" s="267"/>
      <c r="AB1752" s="267"/>
    </row>
    <row r="1753" spans="3:28" s="382" customFormat="1">
      <c r="C1753" s="332"/>
      <c r="D1753" s="383">
        <v>44470</v>
      </c>
      <c r="E1753" s="433" t="s">
        <v>1494</v>
      </c>
      <c r="F1753" s="384"/>
      <c r="G1753" s="332">
        <v>1</v>
      </c>
      <c r="H1753" s="332"/>
      <c r="I1753" s="332"/>
      <c r="J1753" s="332"/>
      <c r="K1753" s="332"/>
      <c r="L1753" s="332"/>
      <c r="M1753" s="332"/>
      <c r="N1753" s="332"/>
      <c r="O1753" s="332"/>
      <c r="P1753" s="332"/>
      <c r="Q1753" s="332"/>
      <c r="R1753" s="332"/>
      <c r="S1753" s="332"/>
      <c r="T1753" s="332"/>
      <c r="U1753" s="332">
        <v>1</v>
      </c>
      <c r="V1753" s="332"/>
      <c r="W1753" s="267"/>
      <c r="X1753" s="267"/>
      <c r="Y1753" s="267"/>
      <c r="Z1753" s="267"/>
      <c r="AA1753" s="267"/>
      <c r="AB1753" s="267"/>
    </row>
    <row r="1754" spans="3:28" s="382" customFormat="1">
      <c r="C1754" s="332"/>
      <c r="D1754" s="383">
        <v>44470</v>
      </c>
      <c r="E1754" s="433" t="s">
        <v>1572</v>
      </c>
      <c r="F1754" s="384">
        <v>1200</v>
      </c>
      <c r="G1754" s="332"/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332"/>
      <c r="T1754" s="332"/>
      <c r="U1754" s="332"/>
      <c r="V1754" s="332"/>
      <c r="W1754" s="267"/>
      <c r="X1754" s="267"/>
      <c r="Y1754" s="267"/>
      <c r="Z1754" s="267"/>
      <c r="AA1754" s="267"/>
      <c r="AB1754" s="267"/>
    </row>
    <row r="1755" spans="3:28" s="382" customFormat="1">
      <c r="C1755" s="332"/>
      <c r="D1755" s="383">
        <v>44470</v>
      </c>
      <c r="E1755" s="433" t="s">
        <v>1656</v>
      </c>
      <c r="F1755" s="384"/>
      <c r="G1755" s="332">
        <v>1057.02</v>
      </c>
      <c r="H1755" s="332"/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332"/>
      <c r="T1755" s="332"/>
      <c r="U1755" s="332"/>
      <c r="V1755" s="332"/>
      <c r="W1755" s="267"/>
      <c r="X1755" s="267"/>
      <c r="Y1755" s="267"/>
      <c r="Z1755" s="267"/>
      <c r="AA1755" s="267"/>
      <c r="AB1755" s="267"/>
    </row>
    <row r="1756" spans="3:28" s="382" customFormat="1">
      <c r="C1756" s="332"/>
      <c r="D1756" s="383">
        <v>44470</v>
      </c>
      <c r="E1756" s="433" t="s">
        <v>1573</v>
      </c>
      <c r="F1756" s="384"/>
      <c r="G1756" s="332">
        <v>142.97999999999999</v>
      </c>
      <c r="H1756" s="332"/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332"/>
      <c r="T1756" s="332"/>
      <c r="U1756" s="332"/>
      <c r="V1756" s="332"/>
      <c r="W1756" s="267"/>
      <c r="X1756" s="267"/>
      <c r="Y1756" s="267"/>
      <c r="Z1756" s="267"/>
      <c r="AA1756" s="267"/>
      <c r="AB1756" s="267"/>
    </row>
    <row r="1757" spans="3:28" s="382" customFormat="1">
      <c r="C1757" s="332"/>
      <c r="D1757" s="383">
        <v>44470</v>
      </c>
      <c r="E1757" s="433" t="s">
        <v>495</v>
      </c>
      <c r="F1757" s="384">
        <v>1276.71</v>
      </c>
      <c r="G1757" s="332"/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332"/>
      <c r="T1757" s="332"/>
      <c r="U1757" s="332"/>
      <c r="V1757" s="332"/>
      <c r="W1757" s="267"/>
      <c r="X1757" s="267"/>
      <c r="Y1757" s="267"/>
      <c r="Z1757" s="267"/>
      <c r="AA1757" s="267"/>
      <c r="AB1757" s="267"/>
    </row>
    <row r="1758" spans="3:28" s="382" customFormat="1">
      <c r="C1758" s="332">
        <v>10</v>
      </c>
      <c r="D1758" s="383">
        <v>44470</v>
      </c>
      <c r="E1758" s="433" t="s">
        <v>2024</v>
      </c>
      <c r="F1758" s="384"/>
      <c r="G1758" s="332">
        <v>576.71</v>
      </c>
      <c r="H1758" s="332"/>
      <c r="I1758" s="332"/>
      <c r="J1758" s="332"/>
      <c r="K1758" s="332">
        <v>576.71</v>
      </c>
      <c r="L1758" s="332"/>
      <c r="M1758" s="332"/>
      <c r="N1758" s="332"/>
      <c r="O1758" s="332"/>
      <c r="P1758" s="332"/>
      <c r="Q1758" s="332"/>
      <c r="R1758" s="332"/>
      <c r="S1758" s="332"/>
      <c r="T1758" s="332"/>
      <c r="U1758" s="332"/>
      <c r="V1758" s="332"/>
      <c r="W1758" s="267"/>
      <c r="X1758" s="267"/>
      <c r="Y1758" s="267"/>
      <c r="Z1758" s="267"/>
      <c r="AA1758" s="267"/>
      <c r="AB1758" s="267"/>
    </row>
    <row r="1759" spans="3:28" s="382" customFormat="1">
      <c r="C1759" s="332">
        <v>8</v>
      </c>
      <c r="D1759" s="383">
        <v>44470</v>
      </c>
      <c r="E1759" s="433" t="s">
        <v>2380</v>
      </c>
      <c r="F1759" s="384"/>
      <c r="G1759" s="332">
        <v>616.5</v>
      </c>
      <c r="H1759" s="332">
        <v>616.5</v>
      </c>
      <c r="I1759" s="332"/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332"/>
      <c r="T1759" s="332"/>
      <c r="U1759" s="332"/>
      <c r="V1759" s="332"/>
      <c r="W1759" s="267"/>
      <c r="X1759" s="267"/>
      <c r="Y1759" s="267"/>
      <c r="Z1759" s="267"/>
      <c r="AA1759" s="267"/>
      <c r="AB1759" s="267"/>
    </row>
    <row r="1760" spans="3:28" s="382" customFormat="1">
      <c r="C1760" s="332"/>
      <c r="D1760" s="383">
        <v>44470</v>
      </c>
      <c r="E1760" s="433" t="s">
        <v>1970</v>
      </c>
      <c r="F1760" s="384"/>
      <c r="G1760" s="332">
        <v>82.5</v>
      </c>
      <c r="H1760" s="332"/>
      <c r="I1760" s="332"/>
      <c r="J1760" s="332"/>
      <c r="K1760" s="332">
        <v>82.5</v>
      </c>
      <c r="L1760" s="332"/>
      <c r="M1760" s="332"/>
      <c r="N1760" s="332"/>
      <c r="O1760" s="332"/>
      <c r="P1760" s="332"/>
      <c r="Q1760" s="332"/>
      <c r="R1760" s="332"/>
      <c r="S1760" s="332"/>
      <c r="T1760" s="332"/>
      <c r="U1760" s="332"/>
      <c r="V1760" s="332"/>
      <c r="W1760" s="267"/>
      <c r="X1760" s="267"/>
      <c r="Y1760" s="267"/>
      <c r="Z1760" s="267"/>
      <c r="AA1760" s="267"/>
      <c r="AB1760" s="267"/>
    </row>
    <row r="1761" spans="3:28" s="382" customFormat="1">
      <c r="C1761" s="332"/>
      <c r="D1761" s="383">
        <v>44470</v>
      </c>
      <c r="E1761" s="433" t="s">
        <v>1494</v>
      </c>
      <c r="F1761" s="384"/>
      <c r="G1761" s="332">
        <v>1</v>
      </c>
      <c r="H1761" s="332"/>
      <c r="I1761" s="332"/>
      <c r="J1761" s="332"/>
      <c r="K1761" s="332"/>
      <c r="L1761" s="332"/>
      <c r="M1761" s="332"/>
      <c r="N1761" s="332"/>
      <c r="O1761" s="332"/>
      <c r="P1761" s="332"/>
      <c r="Q1761" s="332"/>
      <c r="R1761" s="332"/>
      <c r="S1761" s="332"/>
      <c r="T1761" s="332"/>
      <c r="U1761" s="332">
        <v>1</v>
      </c>
      <c r="V1761" s="332"/>
      <c r="W1761" s="267"/>
      <c r="X1761" s="267"/>
      <c r="Y1761" s="267"/>
      <c r="Z1761" s="267"/>
      <c r="AA1761" s="267"/>
      <c r="AB1761" s="267"/>
    </row>
    <row r="1762" spans="3:28" s="382" customFormat="1">
      <c r="C1762" s="332"/>
      <c r="D1762" s="383">
        <v>44470</v>
      </c>
      <c r="E1762" s="433" t="s">
        <v>2025</v>
      </c>
      <c r="F1762" s="384">
        <v>1500</v>
      </c>
      <c r="G1762" s="332"/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332"/>
      <c r="T1762" s="332"/>
      <c r="U1762" s="332"/>
      <c r="V1762" s="332"/>
      <c r="W1762" s="267"/>
      <c r="X1762" s="267"/>
      <c r="Y1762" s="267"/>
      <c r="Z1762" s="267"/>
      <c r="AA1762" s="267"/>
      <c r="AB1762" s="267"/>
    </row>
    <row r="1763" spans="3:28" s="382" customFormat="1">
      <c r="C1763" s="332"/>
      <c r="D1763" s="383">
        <v>44470</v>
      </c>
      <c r="E1763" s="433" t="s">
        <v>1656</v>
      </c>
      <c r="F1763" s="384"/>
      <c r="G1763" s="384">
        <v>1276.71</v>
      </c>
      <c r="H1763" s="332"/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332"/>
      <c r="T1763" s="332"/>
      <c r="U1763" s="332"/>
      <c r="V1763" s="332"/>
      <c r="W1763" s="267"/>
      <c r="X1763" s="267"/>
      <c r="Y1763" s="267"/>
      <c r="Z1763" s="267"/>
      <c r="AA1763" s="267"/>
      <c r="AB1763" s="267"/>
    </row>
    <row r="1764" spans="3:28" s="382" customFormat="1">
      <c r="C1764" s="332"/>
      <c r="D1764" s="383">
        <v>44470</v>
      </c>
      <c r="E1764" s="433" t="s">
        <v>2026</v>
      </c>
      <c r="F1764" s="384"/>
      <c r="G1764" s="332">
        <v>223.29</v>
      </c>
      <c r="H1764" s="332"/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332"/>
      <c r="T1764" s="332"/>
      <c r="U1764" s="332"/>
      <c r="V1764" s="332"/>
      <c r="W1764" s="267"/>
      <c r="X1764" s="267"/>
      <c r="Y1764" s="267"/>
      <c r="Z1764" s="267"/>
      <c r="AA1764" s="267"/>
      <c r="AB1764" s="267"/>
    </row>
    <row r="1765" spans="3:28" s="382" customFormat="1">
      <c r="C1765" s="332"/>
      <c r="D1765" s="383">
        <v>44476</v>
      </c>
      <c r="E1765" s="433" t="s">
        <v>495</v>
      </c>
      <c r="F1765" s="384">
        <v>777.12</v>
      </c>
      <c r="G1765" s="332"/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332"/>
      <c r="T1765" s="332"/>
      <c r="U1765" s="332"/>
      <c r="V1765" s="332"/>
      <c r="W1765" s="267"/>
      <c r="X1765" s="267"/>
      <c r="Y1765" s="267"/>
      <c r="Z1765" s="267"/>
      <c r="AA1765" s="267"/>
      <c r="AB1765" s="267"/>
    </row>
    <row r="1766" spans="3:28" s="382" customFormat="1">
      <c r="C1766" s="332">
        <v>3</v>
      </c>
      <c r="D1766" s="383">
        <v>44476</v>
      </c>
      <c r="E1766" s="433" t="s">
        <v>2027</v>
      </c>
      <c r="F1766" s="384"/>
      <c r="G1766" s="332">
        <v>681</v>
      </c>
      <c r="H1766" s="332"/>
      <c r="I1766" s="332"/>
      <c r="J1766" s="332"/>
      <c r="K1766" s="332"/>
      <c r="L1766" s="332"/>
      <c r="M1766" s="332"/>
      <c r="N1766" s="332">
        <v>681</v>
      </c>
      <c r="O1766" s="332"/>
      <c r="P1766" s="332"/>
      <c r="Q1766" s="332"/>
      <c r="R1766" s="332"/>
      <c r="S1766" s="332"/>
      <c r="T1766" s="332"/>
      <c r="U1766" s="332"/>
      <c r="V1766" s="332"/>
      <c r="W1766" s="267"/>
      <c r="X1766" s="267"/>
      <c r="Y1766" s="267"/>
      <c r="Z1766" s="267"/>
      <c r="AA1766" s="267"/>
      <c r="AB1766" s="267"/>
    </row>
    <row r="1767" spans="3:28" s="382" customFormat="1">
      <c r="C1767" s="332"/>
      <c r="D1767" s="383">
        <v>44476</v>
      </c>
      <c r="E1767" s="433" t="s">
        <v>1897</v>
      </c>
      <c r="F1767" s="384"/>
      <c r="G1767" s="332">
        <v>62</v>
      </c>
      <c r="H1767" s="332"/>
      <c r="I1767" s="332"/>
      <c r="J1767" s="332"/>
      <c r="K1767" s="332"/>
      <c r="L1767" s="332"/>
      <c r="M1767" s="332"/>
      <c r="N1767" s="332"/>
      <c r="O1767" s="332"/>
      <c r="P1767" s="332"/>
      <c r="Q1767" s="332"/>
      <c r="R1767" s="332">
        <v>62</v>
      </c>
      <c r="S1767" s="332"/>
      <c r="T1767" s="332"/>
      <c r="U1767" s="332"/>
      <c r="V1767" s="332"/>
      <c r="W1767" s="267"/>
      <c r="X1767" s="267"/>
      <c r="Y1767" s="267"/>
      <c r="Z1767" s="267"/>
      <c r="AA1767" s="267"/>
      <c r="AB1767" s="267"/>
    </row>
    <row r="1768" spans="3:28" s="382" customFormat="1">
      <c r="C1768" s="332">
        <v>5</v>
      </c>
      <c r="D1768" s="383">
        <v>44476</v>
      </c>
      <c r="E1768" s="433" t="s">
        <v>2028</v>
      </c>
      <c r="F1768" s="384"/>
      <c r="G1768" s="332">
        <v>33.119999999999997</v>
      </c>
      <c r="H1768" s="332"/>
      <c r="I1768" s="332"/>
      <c r="J1768" s="332"/>
      <c r="K1768" s="332">
        <v>33.119999999999997</v>
      </c>
      <c r="L1768" s="332"/>
      <c r="M1768" s="332"/>
      <c r="N1768" s="332"/>
      <c r="O1768" s="332"/>
      <c r="P1768" s="332"/>
      <c r="Q1768" s="332"/>
      <c r="R1768" s="332"/>
      <c r="S1768" s="332"/>
      <c r="T1768" s="332"/>
      <c r="U1768" s="332"/>
      <c r="V1768" s="332"/>
      <c r="W1768" s="267"/>
      <c r="X1768" s="267"/>
      <c r="Y1768" s="267"/>
      <c r="Z1768" s="267"/>
      <c r="AA1768" s="267"/>
      <c r="AB1768" s="267"/>
    </row>
    <row r="1769" spans="3:28" s="382" customFormat="1">
      <c r="C1769" s="332"/>
      <c r="D1769" s="383">
        <v>44476</v>
      </c>
      <c r="E1769" s="433" t="s">
        <v>1613</v>
      </c>
      <c r="F1769" s="384">
        <v>863</v>
      </c>
      <c r="G1769" s="332">
        <v>1</v>
      </c>
      <c r="H1769" s="332"/>
      <c r="I1769" s="332"/>
      <c r="J1769" s="332"/>
      <c r="K1769" s="332"/>
      <c r="L1769" s="332"/>
      <c r="M1769" s="332"/>
      <c r="N1769" s="332"/>
      <c r="O1769" s="332"/>
      <c r="P1769" s="332"/>
      <c r="Q1769" s="332"/>
      <c r="R1769" s="332"/>
      <c r="S1769" s="332"/>
      <c r="T1769" s="332"/>
      <c r="U1769" s="332">
        <v>1</v>
      </c>
      <c r="V1769" s="332"/>
      <c r="W1769" s="267"/>
      <c r="X1769" s="267"/>
      <c r="Y1769" s="267"/>
      <c r="Z1769" s="267"/>
      <c r="AA1769" s="267"/>
      <c r="AB1769" s="267"/>
    </row>
    <row r="1770" spans="3:28" s="382" customFormat="1">
      <c r="C1770" s="332"/>
      <c r="D1770" s="383">
        <v>44476</v>
      </c>
      <c r="E1770" s="433" t="s">
        <v>1656</v>
      </c>
      <c r="F1770" s="384"/>
      <c r="G1770" s="384">
        <v>777.12</v>
      </c>
      <c r="H1770" s="332"/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332"/>
      <c r="T1770" s="332"/>
      <c r="U1770" s="332"/>
      <c r="V1770" s="332"/>
      <c r="W1770" s="267"/>
      <c r="X1770" s="267"/>
      <c r="Y1770" s="267"/>
      <c r="Z1770" s="267"/>
      <c r="AA1770" s="267"/>
      <c r="AB1770" s="267"/>
    </row>
    <row r="1771" spans="3:28" s="382" customFormat="1">
      <c r="C1771" s="332"/>
      <c r="D1771" s="383">
        <v>44476</v>
      </c>
      <c r="E1771" s="433" t="s">
        <v>1614</v>
      </c>
      <c r="F1771" s="384"/>
      <c r="G1771" s="332">
        <v>85.88</v>
      </c>
      <c r="H1771" s="332"/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332"/>
      <c r="T1771" s="332"/>
      <c r="U1771" s="332"/>
      <c r="V1771" s="332"/>
      <c r="W1771" s="267"/>
      <c r="X1771" s="267"/>
      <c r="Y1771" s="267"/>
      <c r="Z1771" s="267"/>
      <c r="AA1771" s="267"/>
      <c r="AB1771" s="267"/>
    </row>
    <row r="1772" spans="3:28" s="382" customFormat="1">
      <c r="C1772" s="332"/>
      <c r="D1772" s="383">
        <v>44477</v>
      </c>
      <c r="E1772" s="433" t="s">
        <v>495</v>
      </c>
      <c r="F1772" s="384">
        <v>124</v>
      </c>
      <c r="G1772" s="332"/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332"/>
      <c r="T1772" s="332"/>
      <c r="U1772" s="332"/>
      <c r="V1772" s="332"/>
      <c r="W1772" s="267"/>
      <c r="X1772" s="267"/>
      <c r="Y1772" s="267"/>
      <c r="Z1772" s="267"/>
      <c r="AA1772" s="267"/>
      <c r="AB1772" s="267"/>
    </row>
    <row r="1773" spans="3:28" s="382" customFormat="1">
      <c r="C1773" s="332"/>
      <c r="D1773" s="383">
        <v>44477</v>
      </c>
      <c r="E1773" s="433" t="s">
        <v>2029</v>
      </c>
      <c r="F1773" s="384"/>
      <c r="G1773" s="332">
        <v>124</v>
      </c>
      <c r="H1773" s="332"/>
      <c r="I1773" s="332"/>
      <c r="J1773" s="332"/>
      <c r="K1773" s="332"/>
      <c r="L1773" s="332"/>
      <c r="M1773" s="332">
        <v>124</v>
      </c>
      <c r="N1773" s="332"/>
      <c r="O1773" s="332"/>
      <c r="P1773" s="332"/>
      <c r="Q1773" s="332"/>
      <c r="R1773" s="332"/>
      <c r="S1773" s="332"/>
      <c r="T1773" s="332"/>
      <c r="U1773" s="332"/>
      <c r="V1773" s="332"/>
      <c r="W1773" s="267"/>
      <c r="X1773" s="267"/>
      <c r="Y1773" s="267"/>
      <c r="Z1773" s="267"/>
      <c r="AA1773" s="267"/>
      <c r="AB1773" s="267"/>
    </row>
    <row r="1774" spans="3:28" s="382" customFormat="1">
      <c r="C1774" s="332"/>
      <c r="D1774" s="383">
        <v>44477</v>
      </c>
      <c r="E1774" s="433" t="s">
        <v>2030</v>
      </c>
      <c r="F1774" s="384">
        <v>185</v>
      </c>
      <c r="G1774" s="332"/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332"/>
      <c r="T1774" s="332"/>
      <c r="U1774" s="332"/>
      <c r="V1774" s="332"/>
      <c r="W1774" s="267"/>
      <c r="X1774" s="267"/>
      <c r="Y1774" s="267"/>
      <c r="Z1774" s="267"/>
      <c r="AA1774" s="267"/>
      <c r="AB1774" s="267"/>
    </row>
    <row r="1775" spans="3:28" s="382" customFormat="1">
      <c r="C1775" s="332"/>
      <c r="D1775" s="383">
        <v>44477</v>
      </c>
      <c r="E1775" s="433" t="s">
        <v>673</v>
      </c>
      <c r="F1775" s="384"/>
      <c r="G1775" s="332">
        <v>124</v>
      </c>
      <c r="H1775" s="332"/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332"/>
      <c r="T1775" s="332"/>
      <c r="U1775" s="332"/>
      <c r="V1775" s="332"/>
      <c r="W1775" s="267"/>
      <c r="X1775" s="267"/>
      <c r="Y1775" s="267"/>
      <c r="Z1775" s="267"/>
      <c r="AA1775" s="267"/>
      <c r="AB1775" s="267"/>
    </row>
    <row r="1776" spans="3:28" s="382" customFormat="1">
      <c r="C1776" s="332"/>
      <c r="D1776" s="383">
        <v>44477</v>
      </c>
      <c r="E1776" s="433" t="s">
        <v>1676</v>
      </c>
      <c r="F1776" s="384"/>
      <c r="G1776" s="332">
        <v>61</v>
      </c>
      <c r="H1776" s="332"/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332"/>
      <c r="T1776" s="332"/>
      <c r="U1776" s="332"/>
      <c r="V1776" s="332"/>
      <c r="W1776" s="267"/>
      <c r="X1776" s="267"/>
      <c r="Y1776" s="267"/>
      <c r="Z1776" s="267"/>
      <c r="AA1776" s="267"/>
      <c r="AB1776" s="267"/>
    </row>
    <row r="1777" spans="3:28" s="382" customFormat="1">
      <c r="C1777" s="332"/>
      <c r="D1777" s="383">
        <v>44480</v>
      </c>
      <c r="E1777" s="433" t="s">
        <v>495</v>
      </c>
      <c r="F1777" s="384">
        <v>3462.06</v>
      </c>
      <c r="G1777" s="332"/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332"/>
      <c r="T1777" s="332"/>
      <c r="U1777" s="332"/>
      <c r="V1777" s="332"/>
      <c r="W1777" s="267"/>
      <c r="X1777" s="267"/>
      <c r="Y1777" s="267"/>
      <c r="Z1777" s="267"/>
      <c r="AA1777" s="267"/>
      <c r="AB1777" s="267"/>
    </row>
    <row r="1778" spans="3:28" s="382" customFormat="1">
      <c r="C1778" s="332">
        <v>12</v>
      </c>
      <c r="D1778" s="383">
        <v>44480</v>
      </c>
      <c r="E1778" s="433" t="s">
        <v>2031</v>
      </c>
      <c r="F1778" s="384"/>
      <c r="G1778" s="332">
        <v>2878.06</v>
      </c>
      <c r="H1778" s="332"/>
      <c r="I1778" s="332"/>
      <c r="J1778" s="332"/>
      <c r="K1778" s="332">
        <v>2878.06</v>
      </c>
      <c r="L1778" s="332"/>
      <c r="M1778" s="332"/>
      <c r="N1778" s="332"/>
      <c r="O1778" s="332"/>
      <c r="P1778" s="332"/>
      <c r="Q1778" s="332"/>
      <c r="R1778" s="332"/>
      <c r="S1778" s="332"/>
      <c r="T1778" s="332"/>
      <c r="U1778" s="332"/>
      <c r="V1778" s="332"/>
      <c r="W1778" s="267"/>
      <c r="X1778" s="267"/>
      <c r="Y1778" s="267"/>
      <c r="Z1778" s="267"/>
      <c r="AA1778" s="267"/>
      <c r="AB1778" s="267"/>
    </row>
    <row r="1779" spans="3:28" s="382" customFormat="1">
      <c r="C1779" s="332"/>
      <c r="D1779" s="383">
        <v>44480</v>
      </c>
      <c r="E1779" s="433" t="s">
        <v>2032</v>
      </c>
      <c r="F1779" s="384"/>
      <c r="G1779" s="332">
        <v>474</v>
      </c>
      <c r="H1779" s="332"/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332"/>
      <c r="T1779" s="332"/>
      <c r="U1779" s="332"/>
      <c r="V1779" s="332"/>
      <c r="W1779" s="267"/>
      <c r="X1779" s="267"/>
      <c r="Y1779" s="267"/>
      <c r="Z1779" s="332">
        <v>474</v>
      </c>
      <c r="AA1779" s="267"/>
      <c r="AB1779" s="267"/>
    </row>
    <row r="1780" spans="3:28" s="382" customFormat="1">
      <c r="C1780" s="332"/>
      <c r="D1780" s="383">
        <v>44480</v>
      </c>
      <c r="E1780" s="433" t="s">
        <v>1797</v>
      </c>
      <c r="F1780" s="384"/>
      <c r="G1780" s="332">
        <v>1</v>
      </c>
      <c r="H1780" s="332"/>
      <c r="I1780" s="332"/>
      <c r="J1780" s="332"/>
      <c r="K1780" s="332"/>
      <c r="L1780" s="332"/>
      <c r="M1780" s="332"/>
      <c r="N1780" s="332"/>
      <c r="O1780" s="332"/>
      <c r="P1780" s="332"/>
      <c r="Q1780" s="332"/>
      <c r="R1780" s="332"/>
      <c r="S1780" s="332"/>
      <c r="T1780" s="332"/>
      <c r="U1780" s="332">
        <v>1</v>
      </c>
      <c r="V1780" s="332"/>
      <c r="W1780" s="267"/>
      <c r="X1780" s="267"/>
      <c r="Y1780" s="267"/>
      <c r="Z1780" s="267"/>
      <c r="AA1780" s="267"/>
      <c r="AB1780" s="267"/>
    </row>
    <row r="1781" spans="3:28" s="382" customFormat="1">
      <c r="C1781" s="332"/>
      <c r="D1781" s="383">
        <v>44480</v>
      </c>
      <c r="E1781" s="433" t="s">
        <v>1162</v>
      </c>
      <c r="F1781" s="384"/>
      <c r="G1781" s="332">
        <v>109</v>
      </c>
      <c r="H1781" s="332"/>
      <c r="I1781" s="332"/>
      <c r="J1781" s="332"/>
      <c r="K1781" s="332"/>
      <c r="L1781" s="332"/>
      <c r="M1781" s="332"/>
      <c r="N1781" s="332"/>
      <c r="O1781" s="332"/>
      <c r="P1781" s="332"/>
      <c r="Q1781" s="332"/>
      <c r="R1781" s="332">
        <v>109</v>
      </c>
      <c r="S1781" s="332"/>
      <c r="T1781" s="332"/>
      <c r="U1781" s="332"/>
      <c r="V1781" s="332"/>
      <c r="W1781" s="267"/>
      <c r="X1781" s="267"/>
      <c r="Y1781" s="267"/>
      <c r="Z1781" s="267"/>
      <c r="AA1781" s="267"/>
      <c r="AB1781" s="267"/>
    </row>
    <row r="1782" spans="3:28" s="382" customFormat="1">
      <c r="C1782" s="332"/>
      <c r="D1782" s="383">
        <v>44480</v>
      </c>
      <c r="E1782" s="433" t="s">
        <v>2008</v>
      </c>
      <c r="F1782" s="384">
        <v>3780</v>
      </c>
      <c r="G1782" s="332"/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332"/>
      <c r="T1782" s="332"/>
      <c r="U1782" s="332"/>
      <c r="V1782" s="332"/>
      <c r="W1782" s="267"/>
      <c r="X1782" s="267"/>
      <c r="Y1782" s="267"/>
      <c r="Z1782" s="267"/>
      <c r="AA1782" s="267"/>
      <c r="AB1782" s="267"/>
    </row>
    <row r="1783" spans="3:28" s="382" customFormat="1">
      <c r="C1783" s="332"/>
      <c r="D1783" s="383">
        <v>44480</v>
      </c>
      <c r="E1783" s="433" t="s">
        <v>673</v>
      </c>
      <c r="F1783" s="384"/>
      <c r="G1783" s="384">
        <v>3462.06</v>
      </c>
      <c r="H1783" s="332"/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332"/>
      <c r="T1783" s="332"/>
      <c r="U1783" s="332"/>
      <c r="V1783" s="332"/>
      <c r="W1783" s="267"/>
      <c r="X1783" s="267"/>
      <c r="Y1783" s="267"/>
      <c r="Z1783" s="267"/>
      <c r="AA1783" s="267"/>
      <c r="AB1783" s="267"/>
    </row>
    <row r="1784" spans="3:28" s="382" customFormat="1">
      <c r="C1784" s="332"/>
      <c r="D1784" s="383">
        <v>44480</v>
      </c>
      <c r="E1784" s="433" t="s">
        <v>2009</v>
      </c>
      <c r="F1784" s="384"/>
      <c r="G1784" s="332">
        <v>317.94</v>
      </c>
      <c r="H1784" s="332"/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332"/>
      <c r="T1784" s="332"/>
      <c r="U1784" s="332"/>
      <c r="V1784" s="332"/>
      <c r="W1784" s="267"/>
      <c r="X1784" s="267"/>
      <c r="Y1784" s="267"/>
      <c r="Z1784" s="267"/>
      <c r="AA1784" s="267"/>
      <c r="AB1784" s="267"/>
    </row>
    <row r="1785" spans="3:28" s="382" customFormat="1">
      <c r="C1785" s="332"/>
      <c r="D1785" s="383">
        <v>44481</v>
      </c>
      <c r="E1785" s="433" t="s">
        <v>495</v>
      </c>
      <c r="F1785" s="384">
        <v>6810.11</v>
      </c>
      <c r="G1785" s="332"/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332"/>
      <c r="T1785" s="332"/>
      <c r="U1785" s="332"/>
      <c r="V1785" s="332"/>
      <c r="W1785" s="267"/>
      <c r="X1785" s="267"/>
      <c r="Y1785" s="267"/>
      <c r="Z1785" s="267"/>
      <c r="AA1785" s="267"/>
      <c r="AB1785" s="267"/>
    </row>
    <row r="1786" spans="3:28" s="382" customFormat="1">
      <c r="C1786" s="332"/>
      <c r="D1786" s="383">
        <v>44481</v>
      </c>
      <c r="E1786" s="433" t="s">
        <v>2033</v>
      </c>
      <c r="F1786" s="384"/>
      <c r="G1786" s="332">
        <v>850</v>
      </c>
      <c r="H1786" s="332"/>
      <c r="I1786" s="332"/>
      <c r="J1786" s="332"/>
      <c r="K1786" s="332"/>
      <c r="L1786" s="332">
        <v>850</v>
      </c>
      <c r="M1786" s="332"/>
      <c r="N1786" s="332"/>
      <c r="O1786" s="332"/>
      <c r="P1786" s="332"/>
      <c r="Q1786" s="332"/>
      <c r="R1786" s="332"/>
      <c r="S1786" s="332"/>
      <c r="T1786" s="332"/>
      <c r="U1786" s="332"/>
      <c r="V1786" s="332"/>
      <c r="W1786" s="267"/>
      <c r="X1786" s="267"/>
      <c r="Y1786" s="267"/>
      <c r="Z1786" s="267"/>
      <c r="AA1786" s="267"/>
      <c r="AB1786" s="267"/>
    </row>
    <row r="1787" spans="3:28" s="382" customFormat="1">
      <c r="C1787" s="332"/>
      <c r="D1787" s="383">
        <v>44481</v>
      </c>
      <c r="E1787" s="433" t="s">
        <v>2034</v>
      </c>
      <c r="F1787" s="384"/>
      <c r="G1787" s="332">
        <v>177.82</v>
      </c>
      <c r="H1787" s="332"/>
      <c r="I1787" s="332"/>
      <c r="J1787" s="332"/>
      <c r="K1787" s="332">
        <v>177.82</v>
      </c>
      <c r="L1787" s="332"/>
      <c r="M1787" s="332"/>
      <c r="N1787" s="332"/>
      <c r="O1787" s="332"/>
      <c r="P1787" s="332"/>
      <c r="Q1787" s="332"/>
      <c r="R1787" s="332"/>
      <c r="S1787" s="332"/>
      <c r="T1787" s="332"/>
      <c r="U1787" s="332"/>
      <c r="V1787" s="332"/>
      <c r="W1787" s="267"/>
      <c r="X1787" s="267"/>
      <c r="Y1787" s="267"/>
      <c r="Z1787" s="267"/>
      <c r="AA1787" s="267"/>
      <c r="AB1787" s="267"/>
    </row>
    <row r="1788" spans="3:28" s="382" customFormat="1">
      <c r="C1788" s="332">
        <v>7</v>
      </c>
      <c r="D1788" s="383">
        <v>44481</v>
      </c>
      <c r="E1788" s="433" t="s">
        <v>2411</v>
      </c>
      <c r="F1788" s="384"/>
      <c r="G1788" s="332">
        <v>2167.75</v>
      </c>
      <c r="H1788" s="332"/>
      <c r="I1788" s="332"/>
      <c r="J1788" s="332"/>
      <c r="K1788" s="332">
        <v>2167.75</v>
      </c>
      <c r="L1788" s="332"/>
      <c r="M1788" s="332"/>
      <c r="N1788" s="332"/>
      <c r="O1788" s="332"/>
      <c r="P1788" s="332"/>
      <c r="Q1788" s="332"/>
      <c r="R1788" s="332"/>
      <c r="S1788" s="332"/>
      <c r="T1788" s="332"/>
      <c r="U1788" s="332"/>
      <c r="V1788" s="332"/>
      <c r="W1788" s="267"/>
      <c r="X1788" s="267"/>
      <c r="Y1788" s="267"/>
      <c r="Z1788" s="267"/>
      <c r="AA1788" s="267"/>
      <c r="AB1788" s="267"/>
    </row>
    <row r="1789" spans="3:28" s="382" customFormat="1">
      <c r="C1789" s="332"/>
      <c r="D1789" s="383">
        <v>44481</v>
      </c>
      <c r="E1789" s="433" t="s">
        <v>1839</v>
      </c>
      <c r="F1789" s="384"/>
      <c r="G1789" s="332">
        <v>436.34</v>
      </c>
      <c r="H1789" s="332"/>
      <c r="I1789" s="332"/>
      <c r="J1789" s="332"/>
      <c r="K1789" s="332">
        <v>436.34</v>
      </c>
      <c r="L1789" s="332"/>
      <c r="M1789" s="332"/>
      <c r="N1789" s="332"/>
      <c r="O1789" s="332"/>
      <c r="P1789" s="332"/>
      <c r="Q1789" s="332"/>
      <c r="R1789" s="332"/>
      <c r="S1789" s="332"/>
      <c r="T1789" s="332"/>
      <c r="U1789" s="332"/>
      <c r="V1789" s="332"/>
      <c r="W1789" s="267"/>
      <c r="X1789" s="267"/>
      <c r="Y1789" s="267"/>
      <c r="Z1789" s="267"/>
      <c r="AA1789" s="267"/>
      <c r="AB1789" s="267"/>
    </row>
    <row r="1790" spans="3:28" s="382" customFormat="1">
      <c r="C1790" s="332"/>
      <c r="D1790" s="383">
        <v>44481</v>
      </c>
      <c r="E1790" s="433" t="s">
        <v>1802</v>
      </c>
      <c r="F1790" s="384"/>
      <c r="G1790" s="332">
        <v>428.4</v>
      </c>
      <c r="H1790" s="332"/>
      <c r="I1790" s="332"/>
      <c r="J1790" s="332">
        <v>428.4</v>
      </c>
      <c r="K1790" s="332"/>
      <c r="L1790" s="332"/>
      <c r="M1790" s="332"/>
      <c r="N1790" s="332"/>
      <c r="O1790" s="332"/>
      <c r="P1790" s="332"/>
      <c r="Q1790" s="332"/>
      <c r="R1790" s="332"/>
      <c r="S1790" s="332"/>
      <c r="T1790" s="332"/>
      <c r="U1790" s="332"/>
      <c r="V1790" s="332"/>
      <c r="W1790" s="267"/>
      <c r="X1790" s="267"/>
      <c r="Y1790" s="267"/>
      <c r="Z1790" s="267"/>
      <c r="AA1790" s="267"/>
      <c r="AB1790" s="267"/>
    </row>
    <row r="1791" spans="3:28" s="382" customFormat="1">
      <c r="C1791" s="332"/>
      <c r="D1791" s="383">
        <v>44481</v>
      </c>
      <c r="E1791" s="433" t="s">
        <v>2035</v>
      </c>
      <c r="F1791" s="384"/>
      <c r="G1791" s="332">
        <v>80</v>
      </c>
      <c r="H1791" s="332"/>
      <c r="I1791" s="332"/>
      <c r="J1791" s="332">
        <v>80</v>
      </c>
      <c r="K1791" s="332"/>
      <c r="L1791" s="332"/>
      <c r="M1791" s="332"/>
      <c r="N1791" s="332"/>
      <c r="O1791" s="332"/>
      <c r="P1791" s="332"/>
      <c r="Q1791" s="332"/>
      <c r="R1791" s="332"/>
      <c r="S1791" s="332"/>
      <c r="T1791" s="332"/>
      <c r="U1791" s="332"/>
      <c r="V1791" s="332"/>
      <c r="W1791" s="267"/>
      <c r="X1791" s="267"/>
      <c r="Y1791" s="267"/>
      <c r="Z1791" s="267"/>
      <c r="AA1791" s="267"/>
      <c r="AB1791" s="267"/>
    </row>
    <row r="1792" spans="3:28" s="382" customFormat="1">
      <c r="C1792" s="332"/>
      <c r="D1792" s="383">
        <v>44481</v>
      </c>
      <c r="E1792" s="433" t="s">
        <v>2036</v>
      </c>
      <c r="F1792" s="384"/>
      <c r="G1792" s="332">
        <v>754.8</v>
      </c>
      <c r="H1792" s="332"/>
      <c r="I1792" s="332"/>
      <c r="J1792" s="332">
        <v>754.8</v>
      </c>
      <c r="K1792" s="332"/>
      <c r="L1792" s="332"/>
      <c r="M1792" s="332"/>
      <c r="N1792" s="332"/>
      <c r="O1792" s="332"/>
      <c r="P1792" s="332"/>
      <c r="Q1792" s="332"/>
      <c r="R1792" s="332"/>
      <c r="S1792" s="332"/>
      <c r="T1792" s="332"/>
      <c r="U1792" s="332"/>
      <c r="V1792" s="332"/>
      <c r="W1792" s="267"/>
      <c r="X1792" s="267"/>
      <c r="Y1792" s="267"/>
      <c r="Z1792" s="267"/>
      <c r="AA1792" s="267"/>
      <c r="AB1792" s="267"/>
    </row>
    <row r="1793" spans="3:28" s="382" customFormat="1">
      <c r="C1793" s="332">
        <v>7</v>
      </c>
      <c r="D1793" s="383">
        <v>44481</v>
      </c>
      <c r="E1793" s="433" t="s">
        <v>2505</v>
      </c>
      <c r="F1793" s="384"/>
      <c r="G1793" s="332">
        <v>1914</v>
      </c>
      <c r="H1793" s="332"/>
      <c r="I1793" s="332"/>
      <c r="J1793" s="332"/>
      <c r="K1793" s="332"/>
      <c r="L1793" s="332"/>
      <c r="M1793" s="332"/>
      <c r="N1793" s="332">
        <v>1914</v>
      </c>
      <c r="O1793" s="332"/>
      <c r="P1793" s="332"/>
      <c r="Q1793" s="332"/>
      <c r="R1793" s="332"/>
      <c r="S1793" s="332"/>
      <c r="T1793" s="332"/>
      <c r="U1793" s="332"/>
      <c r="V1793" s="332"/>
      <c r="W1793" s="267"/>
      <c r="X1793" s="267"/>
      <c r="Y1793" s="267"/>
      <c r="Z1793" s="267"/>
      <c r="AA1793" s="267"/>
      <c r="AB1793" s="267"/>
    </row>
    <row r="1794" spans="3:28" s="382" customFormat="1">
      <c r="C1794" s="332"/>
      <c r="D1794" s="383">
        <v>44481</v>
      </c>
      <c r="E1794" s="433" t="s">
        <v>669</v>
      </c>
      <c r="F1794" s="384">
        <v>72</v>
      </c>
      <c r="G1794" s="332"/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332"/>
      <c r="T1794" s="332"/>
      <c r="U1794" s="332"/>
      <c r="V1794" s="332"/>
      <c r="W1794" s="267"/>
      <c r="X1794" s="267"/>
      <c r="Y1794" s="267"/>
      <c r="Z1794" s="267"/>
      <c r="AA1794" s="267"/>
      <c r="AB1794" s="267"/>
    </row>
    <row r="1795" spans="3:28" s="382" customFormat="1">
      <c r="C1795" s="332"/>
      <c r="D1795" s="383">
        <v>44481</v>
      </c>
      <c r="E1795" s="433" t="s">
        <v>669</v>
      </c>
      <c r="F1795" s="384">
        <v>200</v>
      </c>
      <c r="G1795" s="332"/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332"/>
      <c r="T1795" s="332"/>
      <c r="U1795" s="332"/>
      <c r="V1795" s="332"/>
      <c r="W1795" s="267"/>
      <c r="X1795" s="267"/>
      <c r="Y1795" s="267"/>
      <c r="Z1795" s="267"/>
      <c r="AA1795" s="267"/>
      <c r="AB1795" s="267"/>
    </row>
    <row r="1796" spans="3:28" s="382" customFormat="1">
      <c r="C1796" s="332"/>
      <c r="D1796" s="383">
        <v>44481</v>
      </c>
      <c r="E1796" s="433" t="s">
        <v>1749</v>
      </c>
      <c r="F1796" s="384"/>
      <c r="G1796" s="332">
        <v>200</v>
      </c>
      <c r="H1796" s="332"/>
      <c r="I1796" s="332"/>
      <c r="J1796" s="332"/>
      <c r="K1796" s="332"/>
      <c r="L1796" s="332"/>
      <c r="M1796" s="332"/>
      <c r="N1796" s="332"/>
      <c r="O1796" s="332"/>
      <c r="P1796" s="332"/>
      <c r="Q1796" s="332"/>
      <c r="R1796" s="332">
        <v>200</v>
      </c>
      <c r="S1796" s="332"/>
      <c r="T1796" s="332"/>
      <c r="U1796" s="332"/>
      <c r="V1796" s="332"/>
      <c r="W1796" s="267"/>
      <c r="X1796" s="267"/>
      <c r="Y1796" s="267"/>
      <c r="Z1796" s="267"/>
      <c r="AA1796" s="267"/>
      <c r="AB1796" s="267"/>
    </row>
    <row r="1797" spans="3:28" s="382" customFormat="1">
      <c r="C1797" s="332"/>
      <c r="D1797" s="383">
        <v>44481</v>
      </c>
      <c r="E1797" s="433" t="s">
        <v>1860</v>
      </c>
      <c r="F1797" s="384"/>
      <c r="G1797" s="332">
        <v>1</v>
      </c>
      <c r="H1797" s="332"/>
      <c r="I1797" s="332"/>
      <c r="J1797" s="332"/>
      <c r="K1797" s="332"/>
      <c r="L1797" s="332"/>
      <c r="M1797" s="332"/>
      <c r="N1797" s="332"/>
      <c r="O1797" s="332"/>
      <c r="P1797" s="332"/>
      <c r="Q1797" s="332"/>
      <c r="R1797" s="332"/>
      <c r="S1797" s="332"/>
      <c r="T1797" s="332"/>
      <c r="U1797" s="332">
        <v>1</v>
      </c>
      <c r="V1797" s="332"/>
      <c r="W1797" s="267"/>
      <c r="X1797" s="267"/>
      <c r="Y1797" s="267"/>
      <c r="Z1797" s="267"/>
      <c r="AA1797" s="267"/>
      <c r="AB1797" s="267"/>
    </row>
    <row r="1798" spans="3:28" s="382" customFormat="1">
      <c r="C1798" s="332"/>
      <c r="D1798" s="383">
        <v>44481</v>
      </c>
      <c r="E1798" s="433" t="s">
        <v>1897</v>
      </c>
      <c r="F1798" s="384"/>
      <c r="G1798" s="332">
        <v>72</v>
      </c>
      <c r="H1798" s="332"/>
      <c r="I1798" s="332"/>
      <c r="J1798" s="332"/>
      <c r="K1798" s="332"/>
      <c r="L1798" s="332"/>
      <c r="M1798" s="332"/>
      <c r="N1798" s="332"/>
      <c r="O1798" s="332"/>
      <c r="P1798" s="332"/>
      <c r="Q1798" s="332"/>
      <c r="R1798" s="332">
        <v>72</v>
      </c>
      <c r="S1798" s="332"/>
      <c r="T1798" s="332"/>
      <c r="U1798" s="332"/>
      <c r="V1798" s="332"/>
      <c r="W1798" s="267"/>
      <c r="X1798" s="267"/>
      <c r="Y1798" s="267"/>
      <c r="Z1798" s="267"/>
      <c r="AA1798" s="267"/>
      <c r="AB1798" s="267"/>
    </row>
    <row r="1799" spans="3:28" s="382" customFormat="1">
      <c r="C1799" s="332"/>
      <c r="D1799" s="383">
        <v>44481</v>
      </c>
      <c r="E1799" s="433" t="s">
        <v>2037</v>
      </c>
      <c r="F1799" s="384">
        <v>7750</v>
      </c>
      <c r="G1799" s="332"/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332"/>
      <c r="T1799" s="332"/>
      <c r="U1799" s="332"/>
      <c r="V1799" s="332"/>
      <c r="W1799" s="267"/>
      <c r="X1799" s="267"/>
      <c r="Y1799" s="267"/>
      <c r="Z1799" s="267"/>
      <c r="AA1799" s="267"/>
      <c r="AB1799" s="267"/>
    </row>
    <row r="1800" spans="3:28" s="382" customFormat="1">
      <c r="C1800" s="332"/>
      <c r="D1800" s="383">
        <v>44481</v>
      </c>
      <c r="E1800" s="433" t="s">
        <v>673</v>
      </c>
      <c r="F1800" s="384"/>
      <c r="G1800" s="384">
        <v>6810.11</v>
      </c>
      <c r="H1800" s="332"/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332"/>
      <c r="T1800" s="332"/>
      <c r="U1800" s="332"/>
      <c r="V1800" s="332"/>
      <c r="W1800" s="267"/>
      <c r="X1800" s="267"/>
      <c r="Y1800" s="267"/>
      <c r="Z1800" s="267"/>
      <c r="AA1800" s="267"/>
      <c r="AB1800" s="267"/>
    </row>
    <row r="1801" spans="3:28" s="382" customFormat="1">
      <c r="C1801" s="332"/>
      <c r="D1801" s="383">
        <v>44481</v>
      </c>
      <c r="E1801" s="433" t="s">
        <v>674</v>
      </c>
      <c r="F1801" s="384"/>
      <c r="G1801" s="332">
        <v>272</v>
      </c>
      <c r="H1801" s="332"/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332"/>
      <c r="T1801" s="332"/>
      <c r="U1801" s="332"/>
      <c r="V1801" s="332"/>
      <c r="W1801" s="267"/>
      <c r="X1801" s="267"/>
      <c r="Y1801" s="267"/>
      <c r="Z1801" s="267"/>
      <c r="AA1801" s="267"/>
      <c r="AB1801" s="267"/>
    </row>
    <row r="1802" spans="3:28" s="382" customFormat="1">
      <c r="C1802" s="332"/>
      <c r="D1802" s="383">
        <v>44481</v>
      </c>
      <c r="E1802" s="433" t="s">
        <v>2038</v>
      </c>
      <c r="F1802" s="384"/>
      <c r="G1802" s="332">
        <v>667.89</v>
      </c>
      <c r="H1802" s="332"/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332"/>
      <c r="T1802" s="332"/>
      <c r="U1802" s="332"/>
      <c r="V1802" s="332"/>
      <c r="W1802" s="267"/>
      <c r="X1802" s="267"/>
      <c r="Y1802" s="267"/>
      <c r="Z1802" s="267"/>
      <c r="AA1802" s="267"/>
      <c r="AB1802" s="267"/>
    </row>
    <row r="1803" spans="3:28" s="382" customFormat="1">
      <c r="C1803" s="332"/>
      <c r="D1803" s="383">
        <v>44483</v>
      </c>
      <c r="E1803" s="433" t="s">
        <v>495</v>
      </c>
      <c r="F1803" s="384">
        <v>2043.9</v>
      </c>
      <c r="G1803" s="332"/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332"/>
      <c r="T1803" s="332"/>
      <c r="U1803" s="332"/>
      <c r="V1803" s="332"/>
      <c r="W1803" s="267"/>
      <c r="X1803" s="267"/>
      <c r="Y1803" s="267"/>
      <c r="Z1803" s="267"/>
      <c r="AA1803" s="267"/>
      <c r="AB1803" s="267"/>
    </row>
    <row r="1804" spans="3:28" s="382" customFormat="1">
      <c r="C1804" s="332"/>
      <c r="D1804" s="383">
        <v>44483</v>
      </c>
      <c r="E1804" s="433" t="s">
        <v>2426</v>
      </c>
      <c r="F1804" s="384"/>
      <c r="G1804" s="332">
        <v>240.9</v>
      </c>
      <c r="H1804" s="332"/>
      <c r="I1804" s="332"/>
      <c r="J1804" s="332"/>
      <c r="K1804" s="332">
        <v>240.9</v>
      </c>
      <c r="L1804" s="332"/>
      <c r="M1804" s="332"/>
      <c r="N1804" s="332"/>
      <c r="O1804" s="332"/>
      <c r="P1804" s="332"/>
      <c r="Q1804" s="332"/>
      <c r="R1804" s="332"/>
      <c r="S1804" s="332"/>
      <c r="T1804" s="332"/>
      <c r="U1804" s="332"/>
      <c r="V1804" s="332"/>
      <c r="W1804" s="267"/>
      <c r="X1804" s="267"/>
      <c r="Y1804" s="267"/>
      <c r="Z1804" s="267"/>
      <c r="AA1804" s="267"/>
      <c r="AB1804" s="267"/>
    </row>
    <row r="1805" spans="3:28" s="382" customFormat="1">
      <c r="C1805" s="332"/>
      <c r="D1805" s="383">
        <v>44483</v>
      </c>
      <c r="E1805" s="433" t="s">
        <v>2039</v>
      </c>
      <c r="F1805" s="384"/>
      <c r="G1805" s="332">
        <v>186</v>
      </c>
      <c r="H1805" s="332"/>
      <c r="I1805" s="332"/>
      <c r="J1805" s="332"/>
      <c r="K1805" s="332"/>
      <c r="L1805" s="332">
        <v>186</v>
      </c>
      <c r="M1805" s="332"/>
      <c r="N1805" s="332"/>
      <c r="O1805" s="332"/>
      <c r="P1805" s="332"/>
      <c r="Q1805" s="332"/>
      <c r="R1805" s="332"/>
      <c r="S1805" s="332"/>
      <c r="T1805" s="332"/>
      <c r="U1805" s="332"/>
      <c r="V1805" s="332"/>
      <c r="W1805" s="267"/>
      <c r="X1805" s="267"/>
      <c r="Y1805" s="267"/>
      <c r="Z1805" s="267"/>
      <c r="AA1805" s="267"/>
      <c r="AB1805" s="267"/>
    </row>
    <row r="1806" spans="3:28" s="382" customFormat="1">
      <c r="C1806" s="332"/>
      <c r="D1806" s="383">
        <v>44483</v>
      </c>
      <c r="E1806" s="433" t="s">
        <v>2417</v>
      </c>
      <c r="F1806" s="384"/>
      <c r="G1806" s="332">
        <v>1535</v>
      </c>
      <c r="H1806" s="332">
        <v>1535</v>
      </c>
      <c r="I1806" s="332"/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332"/>
      <c r="T1806" s="332"/>
      <c r="U1806" s="332"/>
      <c r="V1806" s="332"/>
      <c r="W1806" s="267"/>
      <c r="X1806" s="267"/>
      <c r="Y1806" s="267"/>
      <c r="Z1806" s="267"/>
      <c r="AA1806" s="267"/>
      <c r="AB1806" s="267"/>
    </row>
    <row r="1807" spans="3:28" s="382" customFormat="1">
      <c r="C1807" s="332"/>
      <c r="D1807" s="383">
        <v>44483</v>
      </c>
      <c r="E1807" s="433" t="s">
        <v>1952</v>
      </c>
      <c r="F1807" s="384"/>
      <c r="G1807" s="332">
        <v>1</v>
      </c>
      <c r="H1807" s="332"/>
      <c r="I1807" s="332"/>
      <c r="J1807" s="332"/>
      <c r="K1807" s="332"/>
      <c r="L1807" s="332"/>
      <c r="M1807" s="332"/>
      <c r="N1807" s="332"/>
      <c r="O1807" s="332"/>
      <c r="P1807" s="332"/>
      <c r="Q1807" s="332"/>
      <c r="R1807" s="332"/>
      <c r="S1807" s="332"/>
      <c r="T1807" s="332"/>
      <c r="U1807" s="332">
        <v>1</v>
      </c>
      <c r="V1807" s="332"/>
      <c r="W1807" s="267"/>
      <c r="X1807" s="267"/>
      <c r="Y1807" s="267"/>
      <c r="Z1807" s="267"/>
      <c r="AA1807" s="267"/>
      <c r="AB1807" s="267"/>
    </row>
    <row r="1808" spans="3:28" s="382" customFormat="1">
      <c r="C1808" s="332"/>
      <c r="D1808" s="383">
        <v>44483</v>
      </c>
      <c r="E1808" s="433" t="s">
        <v>1879</v>
      </c>
      <c r="F1808" s="384"/>
      <c r="G1808" s="332">
        <v>81</v>
      </c>
      <c r="H1808" s="332"/>
      <c r="I1808" s="332"/>
      <c r="J1808" s="332"/>
      <c r="K1808" s="332"/>
      <c r="L1808" s="332"/>
      <c r="M1808" s="332"/>
      <c r="N1808" s="332"/>
      <c r="O1808" s="332"/>
      <c r="P1808" s="332"/>
      <c r="Q1808" s="332"/>
      <c r="R1808" s="332">
        <v>81</v>
      </c>
      <c r="S1808" s="332"/>
      <c r="T1808" s="332"/>
      <c r="U1808" s="332"/>
      <c r="V1808" s="332"/>
      <c r="W1808" s="267"/>
      <c r="X1808" s="267"/>
      <c r="Y1808" s="267"/>
      <c r="Z1808" s="267"/>
      <c r="AA1808" s="267"/>
      <c r="AB1808" s="267"/>
    </row>
    <row r="1809" spans="3:28" s="382" customFormat="1">
      <c r="C1809" s="332"/>
      <c r="D1809" s="383">
        <v>44483</v>
      </c>
      <c r="E1809" s="433" t="s">
        <v>1705</v>
      </c>
      <c r="F1809" s="384">
        <v>2200</v>
      </c>
      <c r="G1809" s="332"/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332"/>
      <c r="T1809" s="332"/>
      <c r="U1809" s="332"/>
      <c r="V1809" s="332"/>
      <c r="W1809" s="267"/>
      <c r="X1809" s="267"/>
      <c r="Y1809" s="267"/>
      <c r="Z1809" s="267"/>
      <c r="AA1809" s="267"/>
      <c r="AB1809" s="267"/>
    </row>
    <row r="1810" spans="3:28" s="382" customFormat="1">
      <c r="C1810" s="332"/>
      <c r="D1810" s="383">
        <v>44483</v>
      </c>
      <c r="E1810" s="433" t="s">
        <v>673</v>
      </c>
      <c r="F1810" s="384"/>
      <c r="G1810" s="384">
        <v>2043.9</v>
      </c>
      <c r="H1810" s="332"/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332"/>
      <c r="T1810" s="332"/>
      <c r="U1810" s="332"/>
      <c r="V1810" s="332"/>
      <c r="W1810" s="267"/>
      <c r="X1810" s="267"/>
      <c r="Y1810" s="267"/>
      <c r="Z1810" s="267"/>
      <c r="AA1810" s="267"/>
      <c r="AB1810" s="267"/>
    </row>
    <row r="1811" spans="3:28" s="382" customFormat="1">
      <c r="C1811" s="332"/>
      <c r="D1811" s="383">
        <v>44483</v>
      </c>
      <c r="E1811" s="433" t="s">
        <v>1706</v>
      </c>
      <c r="F1811" s="384"/>
      <c r="G1811" s="332">
        <v>156.1</v>
      </c>
      <c r="H1811" s="332"/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332"/>
      <c r="T1811" s="332"/>
      <c r="U1811" s="332"/>
      <c r="V1811" s="332"/>
      <c r="W1811" s="267"/>
      <c r="X1811" s="267"/>
      <c r="Y1811" s="267"/>
      <c r="Z1811" s="267"/>
      <c r="AA1811" s="267"/>
      <c r="AB1811" s="267"/>
    </row>
    <row r="1812" spans="3:28" s="382" customFormat="1">
      <c r="C1812" s="332"/>
      <c r="D1812" s="383">
        <v>44484</v>
      </c>
      <c r="E1812" s="433" t="s">
        <v>495</v>
      </c>
      <c r="F1812" s="384">
        <v>3496.93</v>
      </c>
      <c r="G1812" s="332"/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332"/>
      <c r="T1812" s="332"/>
      <c r="U1812" s="332"/>
      <c r="V1812" s="332"/>
      <c r="W1812" s="267"/>
      <c r="X1812" s="267"/>
      <c r="Y1812" s="267"/>
      <c r="Z1812" s="267"/>
      <c r="AA1812" s="267"/>
      <c r="AB1812" s="267"/>
    </row>
    <row r="1813" spans="3:28" s="382" customFormat="1">
      <c r="C1813" s="332"/>
      <c r="D1813" s="383">
        <v>44484</v>
      </c>
      <c r="E1813" s="433" t="s">
        <v>2040</v>
      </c>
      <c r="F1813" s="384"/>
      <c r="G1813" s="332">
        <v>146</v>
      </c>
      <c r="H1813" s="332"/>
      <c r="I1813" s="332"/>
      <c r="J1813" s="332"/>
      <c r="K1813" s="332"/>
      <c r="L1813" s="332"/>
      <c r="M1813" s="332">
        <v>146</v>
      </c>
      <c r="N1813" s="332"/>
      <c r="O1813" s="332"/>
      <c r="P1813" s="332"/>
      <c r="Q1813" s="332"/>
      <c r="R1813" s="332"/>
      <c r="S1813" s="332"/>
      <c r="T1813" s="332"/>
      <c r="U1813" s="332"/>
      <c r="V1813" s="332"/>
      <c r="W1813" s="267"/>
      <c r="X1813" s="267"/>
      <c r="Y1813" s="267"/>
      <c r="Z1813" s="267"/>
      <c r="AA1813" s="267"/>
      <c r="AB1813" s="267"/>
    </row>
    <row r="1814" spans="3:28" s="382" customFormat="1">
      <c r="C1814" s="332">
        <v>5</v>
      </c>
      <c r="D1814" s="465">
        <v>44484</v>
      </c>
      <c r="E1814" s="422" t="s">
        <v>2497</v>
      </c>
      <c r="F1814" s="384"/>
      <c r="G1814" s="332">
        <v>0</v>
      </c>
      <c r="H1814" s="332"/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332"/>
      <c r="T1814" s="332"/>
      <c r="U1814" s="332"/>
      <c r="V1814" s="332"/>
      <c r="W1814" s="267"/>
      <c r="X1814" s="267"/>
      <c r="Y1814" s="267"/>
      <c r="Z1814" s="267"/>
      <c r="AA1814" s="267"/>
      <c r="AB1814" s="267"/>
    </row>
    <row r="1815" spans="3:28" s="382" customFormat="1">
      <c r="C1815" s="332"/>
      <c r="D1815" s="383">
        <v>44484</v>
      </c>
      <c r="E1815" s="433" t="s">
        <v>2041</v>
      </c>
      <c r="F1815" s="384"/>
      <c r="G1815" s="332">
        <v>1330.12</v>
      </c>
      <c r="H1815" s="332"/>
      <c r="I1815" s="332"/>
      <c r="J1815" s="332"/>
      <c r="K1815" s="332">
        <v>1330.12</v>
      </c>
      <c r="L1815" s="332"/>
      <c r="M1815" s="332"/>
      <c r="N1815" s="332"/>
      <c r="O1815" s="332"/>
      <c r="P1815" s="332"/>
      <c r="Q1815" s="332"/>
      <c r="R1815" s="332"/>
      <c r="S1815" s="332"/>
      <c r="T1815" s="332"/>
      <c r="U1815" s="332"/>
      <c r="V1815" s="332"/>
      <c r="W1815" s="267"/>
      <c r="X1815" s="267"/>
      <c r="Y1815" s="267"/>
      <c r="Z1815" s="267"/>
      <c r="AA1815" s="267"/>
      <c r="AB1815" s="267"/>
    </row>
    <row r="1816" spans="3:28" s="382" customFormat="1">
      <c r="C1816" s="332"/>
      <c r="D1816" s="383">
        <v>44484</v>
      </c>
      <c r="E1816" s="433" t="s">
        <v>2042</v>
      </c>
      <c r="F1816" s="384"/>
      <c r="G1816" s="332">
        <v>780.37</v>
      </c>
      <c r="H1816" s="332"/>
      <c r="I1816" s="332"/>
      <c r="J1816" s="332"/>
      <c r="K1816" s="332">
        <v>780.37</v>
      </c>
      <c r="L1816" s="332"/>
      <c r="M1816" s="332"/>
      <c r="N1816" s="332"/>
      <c r="O1816" s="332"/>
      <c r="P1816" s="332"/>
      <c r="Q1816" s="332"/>
      <c r="R1816" s="332"/>
      <c r="S1816" s="332"/>
      <c r="T1816" s="332"/>
      <c r="U1816" s="332"/>
      <c r="V1816" s="332"/>
      <c r="W1816" s="267"/>
      <c r="X1816" s="267"/>
      <c r="Y1816" s="267"/>
      <c r="Z1816" s="267"/>
      <c r="AA1816" s="267"/>
      <c r="AB1816" s="267"/>
    </row>
    <row r="1817" spans="3:28" s="382" customFormat="1">
      <c r="C1817" s="332"/>
      <c r="D1817" s="383">
        <v>44484</v>
      </c>
      <c r="E1817" s="433" t="s">
        <v>2043</v>
      </c>
      <c r="F1817" s="384"/>
      <c r="G1817" s="332">
        <v>679.44</v>
      </c>
      <c r="H1817" s="332"/>
      <c r="I1817" s="332"/>
      <c r="J1817" s="332"/>
      <c r="K1817" s="332">
        <v>679.44</v>
      </c>
      <c r="L1817" s="332"/>
      <c r="M1817" s="332"/>
      <c r="N1817" s="332"/>
      <c r="O1817" s="332"/>
      <c r="P1817" s="332"/>
      <c r="Q1817" s="332"/>
      <c r="R1817" s="332"/>
      <c r="S1817" s="332"/>
      <c r="T1817" s="332"/>
      <c r="U1817" s="332"/>
      <c r="V1817" s="332"/>
      <c r="W1817" s="267"/>
      <c r="X1817" s="267"/>
      <c r="Y1817" s="267"/>
      <c r="Z1817" s="267"/>
      <c r="AA1817" s="267"/>
      <c r="AB1817" s="267"/>
    </row>
    <row r="1818" spans="3:28" s="382" customFormat="1">
      <c r="C1818" s="332"/>
      <c r="D1818" s="383">
        <v>44484</v>
      </c>
      <c r="E1818" s="433" t="s">
        <v>2044</v>
      </c>
      <c r="F1818" s="384"/>
      <c r="G1818" s="332">
        <v>466</v>
      </c>
      <c r="H1818" s="332"/>
      <c r="I1818" s="332"/>
      <c r="J1818" s="332"/>
      <c r="K1818" s="332"/>
      <c r="L1818" s="332"/>
      <c r="M1818" s="332"/>
      <c r="N1818" s="332"/>
      <c r="O1818" s="332"/>
      <c r="P1818" s="332">
        <v>466</v>
      </c>
      <c r="Q1818" s="332"/>
      <c r="R1818" s="332"/>
      <c r="S1818" s="332"/>
      <c r="T1818" s="332"/>
      <c r="U1818" s="332"/>
      <c r="V1818" s="332"/>
      <c r="W1818" s="267"/>
      <c r="X1818" s="267"/>
      <c r="Y1818" s="267"/>
      <c r="Z1818" s="267"/>
      <c r="AA1818" s="267"/>
      <c r="AB1818" s="267"/>
    </row>
    <row r="1819" spans="3:28" s="382" customFormat="1">
      <c r="C1819" s="332"/>
      <c r="D1819" s="383">
        <v>44484</v>
      </c>
      <c r="E1819" s="433" t="s">
        <v>1797</v>
      </c>
      <c r="F1819" s="384"/>
      <c r="G1819" s="332">
        <v>1</v>
      </c>
      <c r="H1819" s="332"/>
      <c r="I1819" s="332"/>
      <c r="J1819" s="332"/>
      <c r="K1819" s="332"/>
      <c r="L1819" s="332"/>
      <c r="M1819" s="332"/>
      <c r="N1819" s="332"/>
      <c r="O1819" s="332"/>
      <c r="P1819" s="332"/>
      <c r="Q1819" s="332"/>
      <c r="R1819" s="332"/>
      <c r="S1819" s="332"/>
      <c r="T1819" s="332"/>
      <c r="U1819" s="332">
        <v>1</v>
      </c>
      <c r="V1819" s="332"/>
      <c r="W1819" s="267"/>
      <c r="X1819" s="267"/>
      <c r="Y1819" s="267"/>
      <c r="Z1819" s="267"/>
      <c r="AA1819" s="267"/>
      <c r="AB1819" s="267"/>
    </row>
    <row r="1820" spans="3:28" s="382" customFormat="1">
      <c r="C1820" s="332"/>
      <c r="D1820" s="383">
        <v>44484</v>
      </c>
      <c r="E1820" s="433" t="s">
        <v>1879</v>
      </c>
      <c r="F1820" s="384"/>
      <c r="G1820" s="332">
        <v>94</v>
      </c>
      <c r="H1820" s="332"/>
      <c r="I1820" s="332"/>
      <c r="J1820" s="332"/>
      <c r="K1820" s="332"/>
      <c r="L1820" s="332"/>
      <c r="M1820" s="332"/>
      <c r="N1820" s="332"/>
      <c r="O1820" s="332"/>
      <c r="P1820" s="332"/>
      <c r="Q1820" s="332"/>
      <c r="R1820" s="332">
        <v>94</v>
      </c>
      <c r="S1820" s="332"/>
      <c r="T1820" s="332"/>
      <c r="U1820" s="332"/>
      <c r="V1820" s="332"/>
      <c r="W1820" s="267"/>
      <c r="X1820" s="267"/>
      <c r="Y1820" s="267"/>
      <c r="Z1820" s="267"/>
      <c r="AA1820" s="267"/>
      <c r="AB1820" s="267"/>
    </row>
    <row r="1821" spans="3:28" s="382" customFormat="1">
      <c r="C1821" s="332"/>
      <c r="D1821" s="383">
        <v>44484</v>
      </c>
      <c r="E1821" s="433" t="s">
        <v>1754</v>
      </c>
      <c r="F1821" s="384">
        <v>4792</v>
      </c>
      <c r="G1821" s="332"/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332"/>
      <c r="T1821" s="332"/>
      <c r="U1821" s="332"/>
      <c r="V1821" s="332"/>
      <c r="W1821" s="267"/>
      <c r="X1821" s="267"/>
      <c r="Y1821" s="267"/>
      <c r="Z1821" s="267"/>
      <c r="AA1821" s="267"/>
      <c r="AB1821" s="267"/>
    </row>
    <row r="1822" spans="3:28" s="382" customFormat="1">
      <c r="C1822" s="332"/>
      <c r="D1822" s="383">
        <v>44484</v>
      </c>
      <c r="E1822" s="433" t="s">
        <v>673</v>
      </c>
      <c r="F1822" s="384"/>
      <c r="G1822" s="384">
        <v>3496.93</v>
      </c>
      <c r="H1822" s="332"/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332"/>
      <c r="T1822" s="332"/>
      <c r="U1822" s="332"/>
      <c r="V1822" s="332"/>
      <c r="W1822" s="267"/>
      <c r="X1822" s="267"/>
      <c r="Y1822" s="267"/>
      <c r="Z1822" s="267"/>
      <c r="AA1822" s="267"/>
      <c r="AB1822" s="267"/>
    </row>
    <row r="1823" spans="3:28" s="382" customFormat="1">
      <c r="C1823" s="332"/>
      <c r="D1823" s="383">
        <v>44484</v>
      </c>
      <c r="E1823" s="433" t="s">
        <v>1755</v>
      </c>
      <c r="F1823" s="384"/>
      <c r="G1823" s="332">
        <v>1295.07</v>
      </c>
      <c r="H1823" s="332"/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332"/>
      <c r="T1823" s="332"/>
      <c r="U1823" s="332"/>
      <c r="V1823" s="332"/>
      <c r="W1823" s="267"/>
      <c r="X1823" s="267"/>
      <c r="Y1823" s="267"/>
      <c r="Z1823" s="267"/>
      <c r="AA1823" s="267"/>
      <c r="AB1823" s="267"/>
    </row>
    <row r="1824" spans="3:28" s="382" customFormat="1">
      <c r="C1824" s="332"/>
      <c r="D1824" s="383">
        <v>44485</v>
      </c>
      <c r="E1824" s="433" t="s">
        <v>495</v>
      </c>
      <c r="F1824" s="384">
        <v>286</v>
      </c>
      <c r="G1824" s="332"/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332"/>
      <c r="T1824" s="332"/>
      <c r="U1824" s="332"/>
      <c r="V1824" s="332"/>
      <c r="W1824" s="267"/>
      <c r="X1824" s="267"/>
      <c r="Y1824" s="267"/>
      <c r="Z1824" s="267"/>
      <c r="AA1824" s="267"/>
      <c r="AB1824" s="267"/>
    </row>
    <row r="1825" spans="3:28" s="382" customFormat="1">
      <c r="C1825" s="332"/>
      <c r="D1825" s="383">
        <v>44485</v>
      </c>
      <c r="E1825" s="433" t="s">
        <v>2045</v>
      </c>
      <c r="F1825" s="384"/>
      <c r="G1825" s="332">
        <v>286</v>
      </c>
      <c r="H1825" s="332"/>
      <c r="I1825" s="332"/>
      <c r="J1825" s="332"/>
      <c r="K1825" s="332"/>
      <c r="L1825" s="332"/>
      <c r="M1825" s="332">
        <v>286</v>
      </c>
      <c r="N1825" s="332"/>
      <c r="O1825" s="332"/>
      <c r="P1825" s="332"/>
      <c r="Q1825" s="332"/>
      <c r="R1825" s="332"/>
      <c r="S1825" s="332"/>
      <c r="T1825" s="332"/>
      <c r="U1825" s="332"/>
      <c r="V1825" s="332"/>
      <c r="W1825" s="267"/>
      <c r="X1825" s="267"/>
      <c r="Y1825" s="267"/>
      <c r="Z1825" s="267"/>
      <c r="AA1825" s="267"/>
      <c r="AB1825" s="267"/>
    </row>
    <row r="1826" spans="3:28" s="382" customFormat="1">
      <c r="C1826" s="332"/>
      <c r="D1826" s="383">
        <v>44485</v>
      </c>
      <c r="E1826" s="433" t="s">
        <v>2046</v>
      </c>
      <c r="F1826" s="384">
        <v>310</v>
      </c>
      <c r="G1826" s="332"/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332"/>
      <c r="T1826" s="332"/>
      <c r="U1826" s="332"/>
      <c r="V1826" s="332"/>
      <c r="W1826" s="267"/>
      <c r="X1826" s="267"/>
      <c r="Y1826" s="267"/>
      <c r="Z1826" s="267"/>
      <c r="AA1826" s="267"/>
      <c r="AB1826" s="267"/>
    </row>
    <row r="1827" spans="3:28">
      <c r="C1827" s="332"/>
      <c r="D1827" s="383">
        <v>44485</v>
      </c>
      <c r="E1827" s="433" t="s">
        <v>673</v>
      </c>
      <c r="F1827" s="384"/>
      <c r="G1827" s="332">
        <v>286</v>
      </c>
      <c r="H1827" s="332"/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332"/>
      <c r="T1827" s="332"/>
      <c r="U1827" s="332"/>
      <c r="V1827" s="332"/>
      <c r="W1827" s="267"/>
      <c r="X1827" s="267"/>
      <c r="Y1827" s="267"/>
      <c r="Z1827" s="267"/>
      <c r="AA1827" s="267"/>
      <c r="AB1827" s="267"/>
    </row>
    <row r="1828" spans="3:28">
      <c r="C1828" s="332"/>
      <c r="D1828" s="383">
        <v>44485</v>
      </c>
      <c r="E1828" s="433" t="s">
        <v>2047</v>
      </c>
      <c r="F1828" s="384"/>
      <c r="G1828" s="332">
        <v>24</v>
      </c>
      <c r="H1828" s="332"/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332"/>
      <c r="T1828" s="332"/>
      <c r="U1828" s="332"/>
      <c r="V1828" s="332"/>
      <c r="W1828" s="267"/>
      <c r="X1828" s="267"/>
      <c r="Y1828" s="267"/>
      <c r="Z1828" s="267"/>
      <c r="AA1828" s="267"/>
      <c r="AB1828" s="267"/>
    </row>
    <row r="1829" spans="3:28">
      <c r="C1829" s="332"/>
      <c r="D1829" s="383">
        <v>44488</v>
      </c>
      <c r="E1829" s="433" t="s">
        <v>495</v>
      </c>
      <c r="F1829" s="384">
        <v>1589</v>
      </c>
      <c r="G1829" s="332"/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332"/>
      <c r="T1829" s="332"/>
      <c r="U1829" s="332"/>
      <c r="V1829" s="332"/>
      <c r="W1829" s="267"/>
      <c r="X1829" s="267"/>
      <c r="Y1829" s="267"/>
      <c r="Z1829" s="267"/>
      <c r="AA1829" s="267"/>
      <c r="AB1829" s="267"/>
    </row>
    <row r="1830" spans="3:28">
      <c r="C1830" s="332">
        <v>6</v>
      </c>
      <c r="D1830" s="383">
        <v>44488</v>
      </c>
      <c r="E1830" s="433" t="s">
        <v>2417</v>
      </c>
      <c r="F1830" s="384"/>
      <c r="G1830" s="332">
        <v>1535</v>
      </c>
      <c r="H1830" s="332">
        <v>1535</v>
      </c>
      <c r="I1830" s="332"/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332"/>
      <c r="T1830" s="332"/>
      <c r="U1830" s="332"/>
      <c r="V1830" s="332"/>
      <c r="W1830" s="267"/>
      <c r="X1830" s="267"/>
      <c r="Y1830" s="267"/>
      <c r="Z1830" s="267"/>
      <c r="AA1830" s="267"/>
      <c r="AB1830" s="267"/>
    </row>
    <row r="1831" spans="3:28">
      <c r="C1831" s="332"/>
      <c r="D1831" s="383">
        <v>44488</v>
      </c>
      <c r="E1831" s="433" t="s">
        <v>1742</v>
      </c>
      <c r="F1831" s="384"/>
      <c r="G1831" s="332">
        <v>54</v>
      </c>
      <c r="H1831" s="332"/>
      <c r="I1831" s="332"/>
      <c r="J1831" s="332"/>
      <c r="K1831" s="332"/>
      <c r="L1831" s="332"/>
      <c r="M1831" s="332"/>
      <c r="N1831" s="332"/>
      <c r="O1831" s="332"/>
      <c r="P1831" s="332"/>
      <c r="Q1831" s="332"/>
      <c r="R1831" s="332">
        <v>54</v>
      </c>
      <c r="S1831" s="332"/>
      <c r="T1831" s="332"/>
      <c r="U1831" s="332"/>
      <c r="V1831" s="332"/>
      <c r="W1831" s="267"/>
      <c r="X1831" s="267"/>
      <c r="Y1831" s="267"/>
      <c r="Z1831" s="267"/>
      <c r="AA1831" s="267"/>
      <c r="AB1831" s="267"/>
    </row>
    <row r="1832" spans="3:28">
      <c r="C1832" s="332"/>
      <c r="D1832" s="383">
        <v>44488</v>
      </c>
      <c r="E1832" s="433" t="s">
        <v>2048</v>
      </c>
      <c r="F1832" s="384">
        <v>1711</v>
      </c>
      <c r="G1832" s="332"/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332"/>
      <c r="T1832" s="332"/>
      <c r="U1832" s="332"/>
      <c r="V1832" s="332"/>
      <c r="W1832" s="267"/>
      <c r="X1832" s="267"/>
      <c r="Y1832" s="267"/>
      <c r="Z1832" s="267"/>
      <c r="AA1832" s="267"/>
      <c r="AB1832" s="267"/>
    </row>
    <row r="1833" spans="3:28">
      <c r="C1833" s="332"/>
      <c r="D1833" s="383">
        <v>44488</v>
      </c>
      <c r="E1833" s="433" t="s">
        <v>673</v>
      </c>
      <c r="F1833" s="384"/>
      <c r="G1833" s="384">
        <v>1589</v>
      </c>
      <c r="H1833" s="332"/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332"/>
      <c r="T1833" s="332"/>
      <c r="U1833" s="332"/>
      <c r="V1833" s="332"/>
      <c r="W1833" s="267"/>
      <c r="X1833" s="267"/>
      <c r="Y1833" s="267"/>
      <c r="Z1833" s="267"/>
      <c r="AA1833" s="267"/>
      <c r="AB1833" s="267"/>
    </row>
    <row r="1834" spans="3:28">
      <c r="C1834" s="332"/>
      <c r="D1834" s="383">
        <v>44488</v>
      </c>
      <c r="E1834" s="433" t="s">
        <v>2049</v>
      </c>
      <c r="F1834" s="384"/>
      <c r="G1834" s="332">
        <v>122</v>
      </c>
      <c r="H1834" s="332"/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332"/>
      <c r="T1834" s="332"/>
      <c r="U1834" s="332"/>
      <c r="V1834" s="332"/>
      <c r="W1834" s="267"/>
      <c r="X1834" s="267"/>
      <c r="Y1834" s="267"/>
      <c r="Z1834" s="267"/>
      <c r="AA1834" s="267"/>
      <c r="AB1834" s="267"/>
    </row>
    <row r="1835" spans="3:28">
      <c r="C1835" s="332"/>
      <c r="D1835" s="383">
        <v>44489</v>
      </c>
      <c r="E1835" s="433" t="s">
        <v>495</v>
      </c>
      <c r="F1835" s="384">
        <v>437.03</v>
      </c>
      <c r="G1835" s="332"/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332"/>
      <c r="T1835" s="332"/>
      <c r="U1835" s="332"/>
      <c r="V1835" s="332"/>
      <c r="W1835" s="267"/>
      <c r="X1835" s="267"/>
      <c r="Y1835" s="267"/>
      <c r="Z1835" s="267"/>
      <c r="AA1835" s="267"/>
      <c r="AB1835" s="267"/>
    </row>
    <row r="1836" spans="3:28">
      <c r="C1836" s="332">
        <v>4.5</v>
      </c>
      <c r="D1836" s="383">
        <v>44489</v>
      </c>
      <c r="E1836" s="433" t="s">
        <v>2050</v>
      </c>
      <c r="F1836" s="384"/>
      <c r="G1836" s="332">
        <v>436.03</v>
      </c>
      <c r="H1836" s="332"/>
      <c r="I1836" s="332"/>
      <c r="J1836" s="332"/>
      <c r="K1836" s="332">
        <v>436.03</v>
      </c>
      <c r="L1836" s="332"/>
      <c r="M1836" s="332"/>
      <c r="N1836" s="332"/>
      <c r="O1836" s="332"/>
      <c r="P1836" s="332"/>
      <c r="Q1836" s="332"/>
      <c r="R1836" s="332"/>
      <c r="S1836" s="332"/>
      <c r="T1836" s="332"/>
      <c r="U1836" s="332"/>
      <c r="V1836" s="332"/>
      <c r="W1836" s="267"/>
      <c r="X1836" s="267"/>
      <c r="Y1836" s="267"/>
      <c r="Z1836" s="267"/>
      <c r="AA1836" s="267"/>
      <c r="AB1836" s="267"/>
    </row>
    <row r="1837" spans="3:28">
      <c r="C1837" s="332"/>
      <c r="D1837" s="383">
        <v>44489</v>
      </c>
      <c r="E1837" s="433" t="s">
        <v>1494</v>
      </c>
      <c r="F1837" s="384"/>
      <c r="G1837" s="332">
        <v>1</v>
      </c>
      <c r="H1837" s="332"/>
      <c r="I1837" s="332"/>
      <c r="J1837" s="332"/>
      <c r="K1837" s="332"/>
      <c r="L1837" s="332"/>
      <c r="M1837" s="332"/>
      <c r="N1837" s="332"/>
      <c r="O1837" s="332"/>
      <c r="P1837" s="332"/>
      <c r="Q1837" s="332"/>
      <c r="R1837" s="332"/>
      <c r="S1837" s="332"/>
      <c r="T1837" s="332"/>
      <c r="U1837" s="332">
        <v>1</v>
      </c>
      <c r="V1837" s="332"/>
      <c r="W1837" s="267"/>
      <c r="X1837" s="267"/>
      <c r="Y1837" s="267"/>
      <c r="Z1837" s="267"/>
      <c r="AA1837" s="267"/>
      <c r="AB1837" s="267"/>
    </row>
    <row r="1838" spans="3:28">
      <c r="C1838" s="332"/>
      <c r="D1838" s="383">
        <v>44489</v>
      </c>
      <c r="E1838" s="433" t="s">
        <v>2051</v>
      </c>
      <c r="F1838" s="384">
        <v>490</v>
      </c>
      <c r="G1838" s="332"/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332"/>
      <c r="T1838" s="332"/>
      <c r="U1838" s="332"/>
      <c r="V1838" s="332"/>
      <c r="W1838" s="267"/>
      <c r="X1838" s="267"/>
      <c r="Y1838" s="267"/>
      <c r="Z1838" s="267"/>
      <c r="AA1838" s="267"/>
      <c r="AB1838" s="267"/>
    </row>
    <row r="1839" spans="3:28">
      <c r="C1839" s="332"/>
      <c r="D1839" s="383">
        <v>44489</v>
      </c>
      <c r="E1839" s="433" t="s">
        <v>673</v>
      </c>
      <c r="F1839" s="384"/>
      <c r="G1839" s="384">
        <v>437.03</v>
      </c>
      <c r="H1839" s="332"/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332"/>
      <c r="T1839" s="332"/>
      <c r="U1839" s="332"/>
      <c r="V1839" s="332"/>
      <c r="W1839" s="267"/>
      <c r="X1839" s="267"/>
      <c r="Y1839" s="267"/>
      <c r="Z1839" s="267"/>
      <c r="AA1839" s="267"/>
      <c r="AB1839" s="267"/>
    </row>
    <row r="1840" spans="3:28">
      <c r="C1840" s="332"/>
      <c r="D1840" s="383">
        <v>44489</v>
      </c>
      <c r="E1840" s="433" t="s">
        <v>2052</v>
      </c>
      <c r="F1840" s="384"/>
      <c r="G1840" s="332">
        <v>52.97</v>
      </c>
      <c r="H1840" s="332"/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332"/>
      <c r="T1840" s="332"/>
      <c r="U1840" s="332"/>
      <c r="V1840" s="332"/>
      <c r="W1840" s="267"/>
      <c r="X1840" s="267"/>
      <c r="Y1840" s="267"/>
      <c r="Z1840" s="267"/>
      <c r="AA1840" s="267"/>
      <c r="AB1840" s="267"/>
    </row>
    <row r="1841" spans="3:28">
      <c r="C1841" s="332"/>
      <c r="D1841" s="383">
        <v>44490</v>
      </c>
      <c r="E1841" s="433" t="s">
        <v>495</v>
      </c>
      <c r="F1841" s="384">
        <v>542.12</v>
      </c>
      <c r="G1841" s="332"/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332"/>
      <c r="T1841" s="332"/>
      <c r="U1841" s="332"/>
      <c r="V1841" s="332"/>
      <c r="W1841" s="267"/>
      <c r="X1841" s="267"/>
      <c r="Y1841" s="267"/>
      <c r="Z1841" s="267"/>
      <c r="AA1841" s="267"/>
      <c r="AB1841" s="267"/>
    </row>
    <row r="1842" spans="3:28">
      <c r="C1842" s="332">
        <v>5</v>
      </c>
      <c r="D1842" s="383">
        <v>44490</v>
      </c>
      <c r="E1842" s="433" t="s">
        <v>2053</v>
      </c>
      <c r="F1842" s="384"/>
      <c r="G1842" s="332">
        <v>508</v>
      </c>
      <c r="H1842" s="332"/>
      <c r="I1842" s="332"/>
      <c r="J1842" s="332"/>
      <c r="K1842" s="332">
        <v>508</v>
      </c>
      <c r="L1842" s="332"/>
      <c r="M1842" s="332"/>
      <c r="N1842" s="332"/>
      <c r="O1842" s="332"/>
      <c r="P1842" s="332"/>
      <c r="Q1842" s="332"/>
      <c r="R1842" s="332"/>
      <c r="S1842" s="332"/>
      <c r="T1842" s="332"/>
      <c r="U1842" s="332"/>
      <c r="V1842" s="332"/>
      <c r="W1842" s="267"/>
      <c r="X1842" s="267"/>
      <c r="Y1842" s="267"/>
      <c r="Z1842" s="267"/>
      <c r="AA1842" s="267"/>
      <c r="AB1842" s="267"/>
    </row>
    <row r="1843" spans="3:28">
      <c r="C1843" s="332">
        <v>5</v>
      </c>
      <c r="D1843" s="383">
        <v>44490</v>
      </c>
      <c r="E1843" s="433" t="s">
        <v>2013</v>
      </c>
      <c r="F1843" s="384"/>
      <c r="G1843" s="332">
        <v>33.119999999999997</v>
      </c>
      <c r="H1843" s="332"/>
      <c r="I1843" s="332"/>
      <c r="J1843" s="332"/>
      <c r="K1843" s="332">
        <v>33.119999999999997</v>
      </c>
      <c r="L1843" s="332"/>
      <c r="M1843" s="332"/>
      <c r="N1843" s="332"/>
      <c r="O1843" s="332"/>
      <c r="P1843" s="332"/>
      <c r="Q1843" s="332"/>
      <c r="R1843" s="332"/>
      <c r="S1843" s="332"/>
      <c r="T1843" s="332"/>
      <c r="U1843" s="332"/>
      <c r="V1843" s="332"/>
      <c r="W1843" s="267"/>
      <c r="X1843" s="267"/>
      <c r="Y1843" s="267"/>
      <c r="Z1843" s="267"/>
      <c r="AA1843" s="267"/>
      <c r="AB1843" s="267"/>
    </row>
    <row r="1844" spans="3:28">
      <c r="C1844" s="332"/>
      <c r="D1844" s="383">
        <v>44490</v>
      </c>
      <c r="E1844" s="433" t="s">
        <v>1797</v>
      </c>
      <c r="F1844" s="384"/>
      <c r="G1844" s="332">
        <v>1</v>
      </c>
      <c r="H1844" s="332"/>
      <c r="I1844" s="332"/>
      <c r="J1844" s="332"/>
      <c r="K1844" s="332"/>
      <c r="L1844" s="332"/>
      <c r="M1844" s="332"/>
      <c r="N1844" s="332"/>
      <c r="O1844" s="332"/>
      <c r="P1844" s="332"/>
      <c r="Q1844" s="332"/>
      <c r="R1844" s="332"/>
      <c r="S1844" s="332"/>
      <c r="T1844" s="332"/>
      <c r="U1844" s="332">
        <v>1</v>
      </c>
      <c r="V1844" s="332"/>
      <c r="W1844" s="267"/>
      <c r="X1844" s="267"/>
      <c r="Y1844" s="267"/>
      <c r="Z1844" s="267"/>
      <c r="AA1844" s="267"/>
      <c r="AB1844" s="267"/>
    </row>
    <row r="1845" spans="3:28">
      <c r="C1845" s="332"/>
      <c r="D1845" s="383">
        <v>44490</v>
      </c>
      <c r="E1845" s="433" t="s">
        <v>1890</v>
      </c>
      <c r="F1845" s="384">
        <v>615</v>
      </c>
      <c r="G1845" s="332"/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332"/>
      <c r="T1845" s="332"/>
      <c r="U1845" s="332"/>
      <c r="V1845" s="332"/>
      <c r="W1845" s="267"/>
      <c r="X1845" s="267"/>
      <c r="Y1845" s="267"/>
      <c r="Z1845" s="267"/>
      <c r="AA1845" s="267"/>
      <c r="AB1845" s="267"/>
    </row>
    <row r="1846" spans="3:28">
      <c r="C1846" s="332"/>
      <c r="D1846" s="383">
        <v>44490</v>
      </c>
      <c r="E1846" s="433" t="s">
        <v>673</v>
      </c>
      <c r="F1846" s="384"/>
      <c r="G1846" s="384">
        <v>542.12</v>
      </c>
      <c r="H1846" s="332"/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332"/>
      <c r="T1846" s="332"/>
      <c r="U1846" s="332"/>
      <c r="V1846" s="332"/>
      <c r="W1846" s="267"/>
      <c r="X1846" s="267"/>
      <c r="Y1846" s="267"/>
      <c r="Z1846" s="267"/>
      <c r="AA1846" s="267"/>
      <c r="AB1846" s="267"/>
    </row>
    <row r="1847" spans="3:28">
      <c r="C1847" s="332"/>
      <c r="D1847" s="383">
        <v>44490</v>
      </c>
      <c r="E1847" s="433" t="s">
        <v>1612</v>
      </c>
      <c r="F1847" s="384"/>
      <c r="G1847" s="332">
        <v>72.88</v>
      </c>
      <c r="H1847" s="332"/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332"/>
      <c r="T1847" s="332"/>
      <c r="U1847" s="332"/>
      <c r="V1847" s="332"/>
      <c r="W1847" s="267"/>
      <c r="X1847" s="267"/>
      <c r="Y1847" s="267"/>
      <c r="Z1847" s="267"/>
      <c r="AA1847" s="267"/>
      <c r="AB1847" s="267"/>
    </row>
    <row r="1848" spans="3:28">
      <c r="C1848" s="332"/>
      <c r="D1848" s="383">
        <v>44491</v>
      </c>
      <c r="E1848" s="433" t="s">
        <v>495</v>
      </c>
      <c r="F1848" s="384">
        <v>3612.8</v>
      </c>
      <c r="G1848" s="332"/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332"/>
      <c r="T1848" s="332"/>
      <c r="U1848" s="332"/>
      <c r="V1848" s="332"/>
      <c r="W1848" s="267"/>
      <c r="X1848" s="267"/>
      <c r="Y1848" s="267"/>
      <c r="Z1848" s="267"/>
      <c r="AA1848" s="267"/>
      <c r="AB1848" s="267"/>
    </row>
    <row r="1849" spans="3:28">
      <c r="C1849" s="332"/>
      <c r="D1849" s="383">
        <v>44491</v>
      </c>
      <c r="E1849" s="433" t="s">
        <v>2054</v>
      </c>
      <c r="F1849" s="384"/>
      <c r="G1849" s="332">
        <v>3031.8</v>
      </c>
      <c r="H1849" s="332"/>
      <c r="I1849" s="332"/>
      <c r="J1849" s="332"/>
      <c r="K1849" s="332">
        <v>3031.8</v>
      </c>
      <c r="L1849" s="332"/>
      <c r="M1849" s="332"/>
      <c r="N1849" s="332"/>
      <c r="O1849" s="332"/>
      <c r="P1849" s="332"/>
      <c r="Q1849" s="332"/>
      <c r="R1849" s="332"/>
      <c r="S1849" s="332"/>
      <c r="T1849" s="332"/>
      <c r="U1849" s="332"/>
      <c r="V1849" s="332"/>
      <c r="W1849" s="267"/>
      <c r="X1849" s="267"/>
      <c r="Y1849" s="267"/>
      <c r="Z1849" s="267"/>
      <c r="AA1849" s="267"/>
      <c r="AB1849" s="267"/>
    </row>
    <row r="1850" spans="3:28">
      <c r="C1850" s="332"/>
      <c r="D1850" s="383">
        <v>44491</v>
      </c>
      <c r="E1850" s="433" t="s">
        <v>2055</v>
      </c>
      <c r="F1850" s="384"/>
      <c r="G1850" s="332">
        <v>470</v>
      </c>
      <c r="H1850" s="332"/>
      <c r="I1850" s="332"/>
      <c r="J1850" s="332"/>
      <c r="K1850" s="332"/>
      <c r="L1850" s="332">
        <v>470</v>
      </c>
      <c r="M1850" s="332"/>
      <c r="N1850" s="332"/>
      <c r="O1850" s="332"/>
      <c r="P1850" s="332"/>
      <c r="Q1850" s="332"/>
      <c r="R1850" s="332"/>
      <c r="S1850" s="332"/>
      <c r="T1850" s="332"/>
      <c r="U1850" s="332"/>
      <c r="V1850" s="332"/>
      <c r="W1850" s="267"/>
      <c r="X1850" s="267"/>
      <c r="Y1850" s="267"/>
      <c r="Z1850" s="267"/>
      <c r="AA1850" s="267"/>
      <c r="AB1850" s="267"/>
    </row>
    <row r="1851" spans="3:28">
      <c r="C1851" s="332"/>
      <c r="D1851" s="383">
        <v>44491</v>
      </c>
      <c r="E1851" s="433" t="s">
        <v>1162</v>
      </c>
      <c r="F1851" s="384"/>
      <c r="G1851" s="332">
        <v>110</v>
      </c>
      <c r="H1851" s="332"/>
      <c r="I1851" s="332"/>
      <c r="J1851" s="332"/>
      <c r="K1851" s="332"/>
      <c r="L1851" s="332"/>
      <c r="M1851" s="332"/>
      <c r="N1851" s="332"/>
      <c r="O1851" s="332"/>
      <c r="P1851" s="332"/>
      <c r="Q1851" s="332"/>
      <c r="R1851" s="332">
        <v>110</v>
      </c>
      <c r="S1851" s="332"/>
      <c r="T1851" s="332"/>
      <c r="U1851" s="332"/>
      <c r="V1851" s="332"/>
      <c r="W1851" s="267"/>
      <c r="X1851" s="267"/>
      <c r="Y1851" s="267"/>
      <c r="Z1851" s="267"/>
      <c r="AA1851" s="267"/>
      <c r="AB1851" s="267"/>
    </row>
    <row r="1852" spans="3:28">
      <c r="C1852" s="332"/>
      <c r="D1852" s="383">
        <v>44491</v>
      </c>
      <c r="E1852" s="433" t="s">
        <v>1494</v>
      </c>
      <c r="F1852" s="384"/>
      <c r="G1852" s="332">
        <v>1</v>
      </c>
      <c r="H1852" s="332"/>
      <c r="I1852" s="332"/>
      <c r="J1852" s="332"/>
      <c r="K1852" s="332"/>
      <c r="L1852" s="332"/>
      <c r="M1852" s="332"/>
      <c r="N1852" s="332"/>
      <c r="O1852" s="332"/>
      <c r="P1852" s="332"/>
      <c r="Q1852" s="332"/>
      <c r="R1852" s="332"/>
      <c r="S1852" s="332"/>
      <c r="T1852" s="332"/>
      <c r="U1852" s="332">
        <v>1</v>
      </c>
      <c r="V1852" s="332"/>
      <c r="W1852" s="267"/>
      <c r="X1852" s="267"/>
      <c r="Y1852" s="267"/>
      <c r="Z1852" s="267"/>
      <c r="AA1852" s="267"/>
      <c r="AB1852" s="267"/>
    </row>
    <row r="1853" spans="3:28">
      <c r="C1853" s="332"/>
      <c r="D1853" s="383">
        <v>44491</v>
      </c>
      <c r="E1853" s="433" t="s">
        <v>1716</v>
      </c>
      <c r="F1853" s="384">
        <v>3948</v>
      </c>
      <c r="G1853" s="332"/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332"/>
      <c r="T1853" s="332"/>
      <c r="U1853" s="332"/>
      <c r="V1853" s="332"/>
      <c r="W1853" s="267"/>
      <c r="X1853" s="267"/>
      <c r="Y1853" s="267"/>
      <c r="Z1853" s="267"/>
      <c r="AA1853" s="267"/>
      <c r="AB1853" s="267"/>
    </row>
    <row r="1854" spans="3:28">
      <c r="C1854" s="332"/>
      <c r="D1854" s="383">
        <v>44491</v>
      </c>
      <c r="E1854" s="433" t="s">
        <v>673</v>
      </c>
      <c r="F1854" s="384"/>
      <c r="G1854" s="384">
        <v>3612.8</v>
      </c>
      <c r="H1854" s="332"/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332"/>
      <c r="T1854" s="332"/>
      <c r="U1854" s="332"/>
      <c r="V1854" s="332"/>
      <c r="W1854" s="267"/>
      <c r="X1854" s="267"/>
      <c r="Y1854" s="267"/>
      <c r="Z1854" s="267"/>
      <c r="AA1854" s="267"/>
      <c r="AB1854" s="267"/>
    </row>
    <row r="1855" spans="3:28">
      <c r="C1855" s="332"/>
      <c r="D1855" s="383">
        <v>44491</v>
      </c>
      <c r="E1855" s="433" t="s">
        <v>1718</v>
      </c>
      <c r="F1855" s="384"/>
      <c r="G1855" s="332">
        <v>335.2</v>
      </c>
      <c r="H1855" s="332"/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332"/>
      <c r="T1855" s="332"/>
      <c r="U1855" s="332"/>
      <c r="V1855" s="332"/>
      <c r="W1855" s="267"/>
      <c r="X1855" s="267"/>
      <c r="Y1855" s="267"/>
      <c r="Z1855" s="267"/>
      <c r="AA1855" s="267"/>
      <c r="AB1855" s="267"/>
    </row>
    <row r="1856" spans="3:28">
      <c r="C1856" s="332"/>
      <c r="D1856" s="383">
        <v>44492</v>
      </c>
      <c r="E1856" s="433" t="s">
        <v>495</v>
      </c>
      <c r="F1856" s="384">
        <v>1408.94</v>
      </c>
      <c r="G1856" s="332"/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332"/>
      <c r="T1856" s="332"/>
      <c r="U1856" s="332"/>
      <c r="V1856" s="332"/>
      <c r="W1856" s="267"/>
      <c r="X1856" s="267"/>
      <c r="Y1856" s="267"/>
      <c r="Z1856" s="267"/>
      <c r="AA1856" s="267"/>
      <c r="AB1856" s="267"/>
    </row>
    <row r="1857" spans="3:28">
      <c r="C1857" s="332"/>
      <c r="D1857" s="383">
        <v>44492</v>
      </c>
      <c r="E1857" s="433" t="s">
        <v>669</v>
      </c>
      <c r="F1857" s="384">
        <v>65</v>
      </c>
      <c r="G1857" s="332"/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332"/>
      <c r="T1857" s="332"/>
      <c r="U1857" s="332"/>
      <c r="V1857" s="332"/>
      <c r="W1857" s="267"/>
      <c r="X1857" s="267"/>
      <c r="Y1857" s="267"/>
      <c r="Z1857" s="267"/>
      <c r="AA1857" s="267"/>
      <c r="AB1857" s="267"/>
    </row>
    <row r="1858" spans="3:28">
      <c r="C1858" s="332">
        <v>5</v>
      </c>
      <c r="D1858" s="383">
        <v>44492</v>
      </c>
      <c r="E1858" s="433" t="s">
        <v>2337</v>
      </c>
      <c r="F1858" s="384"/>
      <c r="G1858" s="332">
        <v>782</v>
      </c>
      <c r="H1858" s="332"/>
      <c r="I1858" s="332"/>
      <c r="J1858" s="332"/>
      <c r="K1858" s="332"/>
      <c r="L1858" s="332"/>
      <c r="M1858" s="332"/>
      <c r="N1858" s="332"/>
      <c r="O1858" s="332">
        <v>782</v>
      </c>
      <c r="P1858" s="332"/>
      <c r="Q1858" s="332"/>
      <c r="R1858" s="332"/>
      <c r="S1858" s="332"/>
      <c r="T1858" s="332"/>
      <c r="U1858" s="332"/>
      <c r="V1858" s="332"/>
      <c r="W1858" s="267"/>
      <c r="X1858" s="267"/>
      <c r="Y1858" s="267"/>
      <c r="Z1858" s="267"/>
      <c r="AA1858" s="267"/>
      <c r="AB1858" s="267"/>
    </row>
    <row r="1859" spans="3:28">
      <c r="C1859" s="332"/>
      <c r="D1859" s="383">
        <v>44492</v>
      </c>
      <c r="E1859" s="433" t="s">
        <v>1897</v>
      </c>
      <c r="F1859" s="384"/>
      <c r="G1859" s="332">
        <v>65</v>
      </c>
      <c r="H1859" s="332"/>
      <c r="I1859" s="332"/>
      <c r="J1859" s="332"/>
      <c r="K1859" s="332"/>
      <c r="L1859" s="332"/>
      <c r="M1859" s="332"/>
      <c r="N1859" s="332"/>
      <c r="O1859" s="332"/>
      <c r="P1859" s="332"/>
      <c r="Q1859" s="332"/>
      <c r="R1859" s="332">
        <v>65</v>
      </c>
      <c r="S1859" s="332"/>
      <c r="T1859" s="332"/>
      <c r="U1859" s="332"/>
      <c r="V1859" s="332"/>
      <c r="W1859" s="267"/>
      <c r="X1859" s="267"/>
      <c r="Y1859" s="267"/>
      <c r="Z1859" s="267"/>
      <c r="AA1859" s="267"/>
      <c r="AB1859" s="267"/>
    </row>
    <row r="1860" spans="3:28">
      <c r="C1860" s="332"/>
      <c r="D1860" s="383">
        <v>44492</v>
      </c>
      <c r="E1860" s="433" t="s">
        <v>2056</v>
      </c>
      <c r="F1860" s="384"/>
      <c r="G1860" s="332">
        <v>142.52000000000001</v>
      </c>
      <c r="H1860" s="332"/>
      <c r="I1860" s="332"/>
      <c r="J1860" s="332"/>
      <c r="K1860" s="332">
        <v>142.52000000000001</v>
      </c>
      <c r="L1860" s="332"/>
      <c r="M1860" s="332"/>
      <c r="N1860" s="332"/>
      <c r="O1860" s="332"/>
      <c r="P1860" s="332"/>
      <c r="Q1860" s="332"/>
      <c r="R1860" s="332"/>
      <c r="S1860" s="332"/>
      <c r="T1860" s="332"/>
      <c r="U1860" s="332"/>
      <c r="V1860" s="332"/>
      <c r="W1860" s="267"/>
      <c r="X1860" s="267"/>
      <c r="Y1860" s="267"/>
      <c r="Z1860" s="267"/>
      <c r="AA1860" s="267"/>
      <c r="AB1860" s="267"/>
    </row>
    <row r="1861" spans="3:28">
      <c r="C1861" s="332"/>
      <c r="D1861" s="383">
        <v>44492</v>
      </c>
      <c r="E1861" s="433" t="s">
        <v>2057</v>
      </c>
      <c r="F1861" s="384"/>
      <c r="G1861" s="332">
        <v>244.24</v>
      </c>
      <c r="H1861" s="332"/>
      <c r="I1861" s="332"/>
      <c r="J1861" s="332"/>
      <c r="K1861" s="332">
        <v>244.24</v>
      </c>
      <c r="L1861" s="332"/>
      <c r="M1861" s="332"/>
      <c r="N1861" s="332"/>
      <c r="O1861" s="332"/>
      <c r="P1861" s="332"/>
      <c r="Q1861" s="332"/>
      <c r="R1861" s="332"/>
      <c r="S1861" s="332"/>
      <c r="T1861" s="332"/>
      <c r="U1861" s="332"/>
      <c r="V1861" s="332"/>
      <c r="W1861" s="267"/>
      <c r="X1861" s="267"/>
      <c r="Y1861" s="267"/>
      <c r="Z1861" s="267"/>
      <c r="AA1861" s="267"/>
      <c r="AB1861" s="267"/>
    </row>
    <row r="1862" spans="3:28">
      <c r="C1862" s="332"/>
      <c r="D1862" s="383">
        <v>44492</v>
      </c>
      <c r="E1862" s="433" t="s">
        <v>2058</v>
      </c>
      <c r="F1862" s="384"/>
      <c r="G1862" s="332">
        <v>161.18</v>
      </c>
      <c r="H1862" s="332"/>
      <c r="I1862" s="332"/>
      <c r="J1862" s="332"/>
      <c r="K1862" s="332">
        <v>161.18</v>
      </c>
      <c r="L1862" s="332"/>
      <c r="M1862" s="332"/>
      <c r="N1862" s="332"/>
      <c r="O1862" s="332"/>
      <c r="P1862" s="332"/>
      <c r="Q1862" s="332"/>
      <c r="R1862" s="332"/>
      <c r="S1862" s="332"/>
      <c r="T1862" s="332"/>
      <c r="U1862" s="332"/>
      <c r="V1862" s="332"/>
      <c r="W1862" s="267"/>
      <c r="X1862" s="267"/>
      <c r="Y1862" s="267"/>
      <c r="Z1862" s="267"/>
      <c r="AA1862" s="267"/>
      <c r="AB1862" s="267"/>
    </row>
    <row r="1863" spans="3:28">
      <c r="C1863" s="332"/>
      <c r="D1863" s="383">
        <v>44492</v>
      </c>
      <c r="E1863" s="433" t="s">
        <v>1797</v>
      </c>
      <c r="F1863" s="384"/>
      <c r="G1863" s="332">
        <v>1</v>
      </c>
      <c r="H1863" s="332"/>
      <c r="I1863" s="332"/>
      <c r="J1863" s="332"/>
      <c r="K1863" s="332"/>
      <c r="L1863" s="332"/>
      <c r="M1863" s="332"/>
      <c r="N1863" s="332"/>
      <c r="O1863" s="332"/>
      <c r="P1863" s="332"/>
      <c r="Q1863" s="332"/>
      <c r="R1863" s="332"/>
      <c r="S1863" s="332"/>
      <c r="T1863" s="332"/>
      <c r="U1863" s="332">
        <v>1</v>
      </c>
      <c r="V1863" s="332"/>
      <c r="W1863" s="267"/>
      <c r="X1863" s="267"/>
      <c r="Y1863" s="267"/>
      <c r="Z1863" s="267"/>
      <c r="AA1863" s="267"/>
      <c r="AB1863" s="267"/>
    </row>
    <row r="1864" spans="3:28">
      <c r="C1864" s="332"/>
      <c r="D1864" s="383">
        <v>44492</v>
      </c>
      <c r="E1864" s="433" t="s">
        <v>1879</v>
      </c>
      <c r="F1864" s="384"/>
      <c r="G1864" s="332">
        <v>78</v>
      </c>
      <c r="H1864" s="332"/>
      <c r="I1864" s="332"/>
      <c r="J1864" s="332"/>
      <c r="K1864" s="332"/>
      <c r="L1864" s="332"/>
      <c r="M1864" s="332"/>
      <c r="N1864" s="332"/>
      <c r="O1864" s="332"/>
      <c r="P1864" s="332"/>
      <c r="Q1864" s="332"/>
      <c r="R1864" s="332">
        <v>78</v>
      </c>
      <c r="S1864" s="332"/>
      <c r="T1864" s="332"/>
      <c r="U1864" s="332"/>
      <c r="V1864" s="332"/>
      <c r="W1864" s="267"/>
      <c r="X1864" s="267"/>
      <c r="Y1864" s="267"/>
      <c r="Z1864" s="267"/>
      <c r="AA1864" s="267"/>
      <c r="AB1864" s="267"/>
    </row>
    <row r="1865" spans="3:28">
      <c r="C1865" s="332"/>
      <c r="D1865" s="383">
        <v>44492</v>
      </c>
      <c r="E1865" s="433" t="s">
        <v>1742</v>
      </c>
      <c r="F1865" s="384"/>
      <c r="G1865" s="332">
        <v>54</v>
      </c>
      <c r="H1865" s="332"/>
      <c r="I1865" s="332"/>
      <c r="J1865" s="332"/>
      <c r="K1865" s="332"/>
      <c r="L1865" s="332"/>
      <c r="M1865" s="332"/>
      <c r="N1865" s="332"/>
      <c r="O1865" s="332"/>
      <c r="P1865" s="332"/>
      <c r="Q1865" s="332"/>
      <c r="R1865" s="332">
        <v>54</v>
      </c>
      <c r="S1865" s="332"/>
      <c r="T1865" s="332"/>
      <c r="U1865" s="332"/>
      <c r="V1865" s="332"/>
      <c r="W1865" s="267"/>
      <c r="X1865" s="267"/>
      <c r="Y1865" s="267"/>
      <c r="Z1865" s="267"/>
      <c r="AA1865" s="267"/>
      <c r="AB1865" s="267"/>
    </row>
    <row r="1866" spans="3:28">
      <c r="C1866" s="332"/>
      <c r="D1866" s="383">
        <v>44492</v>
      </c>
      <c r="E1866" s="433" t="s">
        <v>2059</v>
      </c>
      <c r="F1866" s="384">
        <v>1670</v>
      </c>
      <c r="G1866" s="332"/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332"/>
      <c r="T1866" s="332"/>
      <c r="U1866" s="332"/>
      <c r="V1866" s="332"/>
      <c r="W1866" s="267"/>
      <c r="X1866" s="267"/>
      <c r="Y1866" s="267"/>
      <c r="Z1866" s="267"/>
      <c r="AA1866" s="267"/>
      <c r="AB1866" s="267"/>
    </row>
    <row r="1867" spans="3:28">
      <c r="C1867" s="332"/>
      <c r="D1867" s="383">
        <v>44492</v>
      </c>
      <c r="E1867" s="433" t="s">
        <v>673</v>
      </c>
      <c r="F1867" s="384"/>
      <c r="G1867" s="384">
        <v>1408.94</v>
      </c>
      <c r="H1867" s="332"/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332"/>
      <c r="T1867" s="332"/>
      <c r="U1867" s="332"/>
      <c r="V1867" s="332"/>
      <c r="W1867" s="267"/>
      <c r="X1867" s="267"/>
      <c r="Y1867" s="267"/>
      <c r="Z1867" s="267"/>
      <c r="AA1867" s="267"/>
      <c r="AB1867" s="267"/>
    </row>
    <row r="1868" spans="3:28">
      <c r="C1868" s="332"/>
      <c r="D1868" s="383">
        <v>44492</v>
      </c>
      <c r="E1868" s="433" t="s">
        <v>674</v>
      </c>
      <c r="F1868" s="384"/>
      <c r="G1868" s="384">
        <v>65</v>
      </c>
      <c r="H1868" s="332"/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332"/>
      <c r="T1868" s="332"/>
      <c r="U1868" s="332"/>
      <c r="V1868" s="332"/>
      <c r="W1868" s="267"/>
      <c r="X1868" s="267"/>
      <c r="Y1868" s="267"/>
      <c r="Z1868" s="267"/>
      <c r="AA1868" s="267"/>
      <c r="AB1868" s="267"/>
    </row>
    <row r="1869" spans="3:28">
      <c r="C1869" s="332"/>
      <c r="D1869" s="383">
        <v>44492</v>
      </c>
      <c r="E1869" s="433" t="s">
        <v>1981</v>
      </c>
      <c r="F1869" s="384"/>
      <c r="G1869" s="332">
        <v>142.06</v>
      </c>
      <c r="H1869" s="332"/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332"/>
      <c r="T1869" s="332"/>
      <c r="U1869" s="332"/>
      <c r="V1869" s="332"/>
      <c r="W1869" s="267"/>
      <c r="X1869" s="267"/>
      <c r="Y1869" s="267"/>
      <c r="Z1869" s="267"/>
      <c r="AA1869" s="267"/>
      <c r="AB1869" s="267"/>
    </row>
    <row r="1870" spans="3:28">
      <c r="C1870" s="332"/>
      <c r="D1870" s="383">
        <v>44493</v>
      </c>
      <c r="E1870" s="433" t="s">
        <v>495</v>
      </c>
      <c r="F1870" s="384">
        <v>1481.56</v>
      </c>
      <c r="G1870" s="332"/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332"/>
      <c r="T1870" s="332"/>
      <c r="U1870" s="332"/>
      <c r="V1870" s="332"/>
      <c r="W1870" s="267"/>
      <c r="X1870" s="267"/>
      <c r="Y1870" s="267"/>
      <c r="Z1870" s="267"/>
      <c r="AA1870" s="267"/>
      <c r="AB1870" s="267"/>
    </row>
    <row r="1871" spans="3:28">
      <c r="C1871" s="332">
        <v>6</v>
      </c>
      <c r="D1871" s="383">
        <v>44493</v>
      </c>
      <c r="E1871" s="422" t="s">
        <v>2414</v>
      </c>
      <c r="F1871" s="384"/>
      <c r="G1871" s="332">
        <v>878.37</v>
      </c>
      <c r="H1871" s="332"/>
      <c r="I1871" s="332"/>
      <c r="J1871" s="332"/>
      <c r="K1871" s="332"/>
      <c r="L1871" s="332"/>
      <c r="M1871" s="332"/>
      <c r="N1871" s="332"/>
      <c r="O1871" s="332"/>
      <c r="P1871" s="332"/>
      <c r="Q1871" s="332">
        <v>878.37</v>
      </c>
      <c r="R1871" s="332"/>
      <c r="S1871" s="332"/>
      <c r="T1871" s="332"/>
      <c r="U1871" s="332"/>
      <c r="V1871" s="332"/>
      <c r="W1871" s="267"/>
      <c r="X1871" s="267"/>
      <c r="Y1871" s="267"/>
      <c r="Z1871" s="267"/>
      <c r="AA1871" s="267"/>
      <c r="AB1871" s="267"/>
    </row>
    <row r="1872" spans="3:28">
      <c r="C1872" s="332"/>
      <c r="D1872" s="383">
        <v>44493</v>
      </c>
      <c r="E1872" s="433" t="s">
        <v>1916</v>
      </c>
      <c r="F1872" s="384"/>
      <c r="G1872" s="332">
        <v>224.65</v>
      </c>
      <c r="H1872" s="332"/>
      <c r="I1872" s="332"/>
      <c r="J1872" s="332"/>
      <c r="K1872" s="332">
        <v>224.65</v>
      </c>
      <c r="L1872" s="332"/>
      <c r="M1872" s="332"/>
      <c r="N1872" s="332"/>
      <c r="O1872" s="332"/>
      <c r="P1872" s="332"/>
      <c r="Q1872" s="332"/>
      <c r="R1872" s="332"/>
      <c r="S1872" s="332"/>
      <c r="T1872" s="332"/>
      <c r="U1872" s="332"/>
      <c r="V1872" s="332"/>
      <c r="W1872" s="267"/>
      <c r="X1872" s="267"/>
      <c r="Y1872" s="267"/>
      <c r="Z1872" s="267"/>
      <c r="AA1872" s="267"/>
      <c r="AB1872" s="267"/>
    </row>
    <row r="1873" spans="3:28">
      <c r="C1873" s="332"/>
      <c r="D1873" s="383">
        <v>44493</v>
      </c>
      <c r="E1873" s="433" t="s">
        <v>1976</v>
      </c>
      <c r="F1873" s="384"/>
      <c r="G1873" s="332">
        <v>214.11</v>
      </c>
      <c r="H1873" s="332"/>
      <c r="I1873" s="332"/>
      <c r="J1873" s="332"/>
      <c r="K1873" s="332">
        <v>214.11</v>
      </c>
      <c r="L1873" s="332"/>
      <c r="M1873" s="332"/>
      <c r="N1873" s="332"/>
      <c r="O1873" s="332"/>
      <c r="P1873" s="332"/>
      <c r="Q1873" s="332"/>
      <c r="R1873" s="332"/>
      <c r="S1873" s="332"/>
      <c r="T1873" s="332"/>
      <c r="U1873" s="332"/>
      <c r="V1873" s="332"/>
      <c r="W1873" s="267"/>
      <c r="X1873" s="267"/>
      <c r="Y1873" s="267"/>
      <c r="Z1873" s="267"/>
      <c r="AA1873" s="267"/>
      <c r="AB1873" s="267"/>
    </row>
    <row r="1874" spans="3:28">
      <c r="C1874" s="332"/>
      <c r="D1874" s="383">
        <v>44493</v>
      </c>
      <c r="E1874" s="433" t="s">
        <v>2408</v>
      </c>
      <c r="F1874" s="384"/>
      <c r="G1874" s="332">
        <v>85.43</v>
      </c>
      <c r="H1874" s="332"/>
      <c r="I1874" s="332"/>
      <c r="J1874" s="332"/>
      <c r="K1874" s="332">
        <v>85.43</v>
      </c>
      <c r="L1874" s="332"/>
      <c r="M1874" s="332"/>
      <c r="N1874" s="332"/>
      <c r="O1874" s="332"/>
      <c r="P1874" s="332"/>
      <c r="Q1874" s="332"/>
      <c r="R1874" s="332"/>
      <c r="S1874" s="332"/>
      <c r="T1874" s="332"/>
      <c r="U1874" s="332"/>
      <c r="V1874" s="332"/>
      <c r="W1874" s="267"/>
      <c r="X1874" s="267"/>
      <c r="Y1874" s="267"/>
      <c r="Z1874" s="267"/>
      <c r="AA1874" s="267"/>
      <c r="AB1874" s="267"/>
    </row>
    <row r="1875" spans="3:28">
      <c r="C1875" s="332"/>
      <c r="D1875" s="383">
        <v>44493</v>
      </c>
      <c r="E1875" s="433" t="s">
        <v>1879</v>
      </c>
      <c r="F1875" s="384"/>
      <c r="G1875" s="332">
        <v>78</v>
      </c>
      <c r="H1875" s="332"/>
      <c r="I1875" s="332"/>
      <c r="J1875" s="332"/>
      <c r="K1875" s="332"/>
      <c r="L1875" s="332"/>
      <c r="M1875" s="332"/>
      <c r="N1875" s="332"/>
      <c r="O1875" s="332"/>
      <c r="P1875" s="332"/>
      <c r="Q1875" s="332"/>
      <c r="R1875" s="332">
        <v>78</v>
      </c>
      <c r="S1875" s="332"/>
      <c r="T1875" s="332"/>
      <c r="U1875" s="332"/>
      <c r="V1875" s="332"/>
      <c r="W1875" s="267"/>
      <c r="X1875" s="267"/>
      <c r="Y1875" s="267"/>
      <c r="Z1875" s="267"/>
      <c r="AA1875" s="267"/>
      <c r="AB1875" s="267"/>
    </row>
    <row r="1876" spans="3:28">
      <c r="C1876" s="332"/>
      <c r="D1876" s="383">
        <v>44493</v>
      </c>
      <c r="E1876" s="433" t="s">
        <v>1797</v>
      </c>
      <c r="F1876" s="384"/>
      <c r="G1876" s="332">
        <v>1</v>
      </c>
      <c r="H1876" s="332"/>
      <c r="I1876" s="332"/>
      <c r="J1876" s="332"/>
      <c r="K1876" s="332"/>
      <c r="L1876" s="332"/>
      <c r="M1876" s="332"/>
      <c r="N1876" s="332"/>
      <c r="O1876" s="332"/>
      <c r="P1876" s="332"/>
      <c r="Q1876" s="332"/>
      <c r="R1876" s="332"/>
      <c r="S1876" s="332"/>
      <c r="T1876" s="332"/>
      <c r="U1876" s="332">
        <v>1</v>
      </c>
      <c r="V1876" s="332"/>
      <c r="W1876" s="267"/>
      <c r="X1876" s="267"/>
      <c r="Y1876" s="267"/>
      <c r="Z1876" s="267"/>
      <c r="AA1876" s="267"/>
      <c r="AB1876" s="267"/>
    </row>
    <row r="1877" spans="3:28">
      <c r="C1877" s="332"/>
      <c r="D1877" s="383">
        <v>44493</v>
      </c>
      <c r="E1877" s="433" t="s">
        <v>1742</v>
      </c>
      <c r="F1877" s="384"/>
      <c r="G1877" s="332">
        <v>53</v>
      </c>
      <c r="H1877" s="332"/>
      <c r="I1877" s="332"/>
      <c r="J1877" s="332"/>
      <c r="K1877" s="332"/>
      <c r="L1877" s="332"/>
      <c r="M1877" s="332"/>
      <c r="N1877" s="332"/>
      <c r="O1877" s="332"/>
      <c r="P1877" s="332"/>
      <c r="Q1877" s="332"/>
      <c r="R1877" s="332">
        <v>53</v>
      </c>
      <c r="S1877" s="332"/>
      <c r="T1877" s="332"/>
      <c r="U1877" s="332"/>
      <c r="V1877" s="332"/>
      <c r="W1877" s="267"/>
      <c r="X1877" s="267"/>
      <c r="Y1877" s="267"/>
      <c r="Z1877" s="267"/>
      <c r="AA1877" s="267"/>
      <c r="AB1877" s="267"/>
    </row>
    <row r="1878" spans="3:28">
      <c r="C1878" s="332"/>
      <c r="D1878" s="383">
        <v>44493</v>
      </c>
      <c r="E1878" s="433" t="s">
        <v>1665</v>
      </c>
      <c r="F1878" s="384">
        <v>1631</v>
      </c>
      <c r="G1878" s="332"/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332"/>
      <c r="T1878" s="332"/>
      <c r="U1878" s="332"/>
      <c r="V1878" s="332"/>
      <c r="W1878" s="267"/>
      <c r="X1878" s="267"/>
      <c r="Y1878" s="267"/>
      <c r="Z1878" s="267"/>
      <c r="AA1878" s="267"/>
      <c r="AB1878" s="267"/>
    </row>
    <row r="1879" spans="3:28">
      <c r="C1879" s="332"/>
      <c r="D1879" s="383">
        <v>44493</v>
      </c>
      <c r="E1879" s="433" t="s">
        <v>673</v>
      </c>
      <c r="F1879" s="384"/>
      <c r="G1879" s="384">
        <v>1481.56</v>
      </c>
      <c r="H1879" s="332"/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332"/>
      <c r="T1879" s="332"/>
      <c r="U1879" s="332"/>
      <c r="V1879" s="332"/>
      <c r="W1879" s="267"/>
      <c r="X1879" s="267"/>
      <c r="Y1879" s="267"/>
      <c r="Z1879" s="267"/>
      <c r="AA1879" s="267"/>
      <c r="AB1879" s="267"/>
    </row>
    <row r="1880" spans="3:28">
      <c r="C1880" s="332"/>
      <c r="D1880" s="383">
        <v>44493</v>
      </c>
      <c r="E1880" s="433" t="s">
        <v>1666</v>
      </c>
      <c r="F1880" s="384"/>
      <c r="G1880" s="332">
        <v>96.44</v>
      </c>
      <c r="H1880" s="332"/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332"/>
      <c r="T1880" s="332"/>
      <c r="U1880" s="332"/>
      <c r="V1880" s="332"/>
      <c r="W1880" s="267"/>
      <c r="X1880" s="267"/>
      <c r="Y1880" s="267"/>
      <c r="Z1880" s="267"/>
      <c r="AA1880" s="267"/>
      <c r="AB1880" s="267"/>
    </row>
    <row r="1881" spans="3:28">
      <c r="C1881" s="332"/>
      <c r="D1881" s="383">
        <v>44494</v>
      </c>
      <c r="E1881" s="433" t="s">
        <v>495</v>
      </c>
      <c r="F1881" s="384">
        <v>1062</v>
      </c>
      <c r="G1881" s="332"/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332"/>
      <c r="T1881" s="332"/>
      <c r="U1881" s="332"/>
      <c r="V1881" s="332"/>
      <c r="W1881" s="267"/>
      <c r="X1881" s="267"/>
      <c r="Y1881" s="267"/>
      <c r="Z1881" s="267"/>
      <c r="AA1881" s="267"/>
      <c r="AB1881" s="267"/>
    </row>
    <row r="1882" spans="3:28">
      <c r="C1882" s="332"/>
      <c r="D1882" s="383">
        <v>44494</v>
      </c>
      <c r="E1882" s="433" t="s">
        <v>2060</v>
      </c>
      <c r="F1882" s="384"/>
      <c r="G1882" s="332">
        <v>76.12</v>
      </c>
      <c r="H1882" s="332"/>
      <c r="I1882" s="332"/>
      <c r="J1882" s="332"/>
      <c r="K1882" s="332">
        <v>76.12</v>
      </c>
      <c r="L1882" s="332"/>
      <c r="M1882" s="332"/>
      <c r="N1882" s="332"/>
      <c r="O1882" s="332"/>
      <c r="P1882" s="332"/>
      <c r="Q1882" s="332"/>
      <c r="R1882" s="332"/>
      <c r="S1882" s="332"/>
      <c r="T1882" s="332"/>
      <c r="U1882" s="332"/>
      <c r="V1882" s="332"/>
      <c r="W1882" s="267"/>
      <c r="X1882" s="267"/>
      <c r="Y1882" s="267"/>
      <c r="Z1882" s="267"/>
      <c r="AA1882" s="267"/>
      <c r="AB1882" s="267"/>
    </row>
    <row r="1883" spans="3:28">
      <c r="C1883" s="332"/>
      <c r="D1883" s="383">
        <v>44494</v>
      </c>
      <c r="E1883" s="434" t="s">
        <v>2483</v>
      </c>
      <c r="F1883" s="384"/>
      <c r="G1883" s="332">
        <v>153.88</v>
      </c>
      <c r="H1883" s="332"/>
      <c r="I1883" s="332"/>
      <c r="J1883" s="332"/>
      <c r="K1883" s="332">
        <v>153.88</v>
      </c>
      <c r="L1883" s="332"/>
      <c r="M1883" s="332"/>
      <c r="N1883" s="332"/>
      <c r="O1883" s="332"/>
      <c r="P1883" s="332"/>
      <c r="Q1883" s="332"/>
      <c r="R1883" s="332"/>
      <c r="S1883" s="332"/>
      <c r="T1883" s="332"/>
      <c r="U1883" s="332"/>
      <c r="V1883" s="332"/>
      <c r="W1883" s="267"/>
      <c r="X1883" s="267"/>
      <c r="Y1883" s="267"/>
      <c r="Z1883" s="267"/>
      <c r="AA1883" s="267"/>
      <c r="AB1883" s="267"/>
    </row>
    <row r="1884" spans="3:28">
      <c r="C1884" s="332">
        <v>4</v>
      </c>
      <c r="D1884" s="383">
        <v>44494</v>
      </c>
      <c r="E1884" s="433" t="s">
        <v>2061</v>
      </c>
      <c r="F1884" s="384"/>
      <c r="G1884" s="332">
        <v>831</v>
      </c>
      <c r="H1884" s="332"/>
      <c r="I1884" s="332"/>
      <c r="J1884" s="332"/>
      <c r="K1884" s="332"/>
      <c r="L1884" s="332"/>
      <c r="M1884" s="332"/>
      <c r="N1884" s="332"/>
      <c r="O1884" s="332"/>
      <c r="P1884" s="332"/>
      <c r="Q1884" s="332"/>
      <c r="R1884" s="332"/>
      <c r="S1884" s="332"/>
      <c r="T1884" s="332">
        <v>831</v>
      </c>
      <c r="U1884" s="332"/>
      <c r="V1884" s="332"/>
      <c r="W1884" s="267"/>
      <c r="X1884" s="267"/>
      <c r="Y1884" s="267"/>
      <c r="Z1884" s="267"/>
      <c r="AA1884" s="267"/>
      <c r="AB1884" s="267"/>
    </row>
    <row r="1885" spans="3:28">
      <c r="C1885" s="332"/>
      <c r="D1885" s="383">
        <v>44494</v>
      </c>
      <c r="E1885" s="433" t="s">
        <v>1860</v>
      </c>
      <c r="F1885" s="384"/>
      <c r="G1885" s="332">
        <v>1</v>
      </c>
      <c r="H1885" s="332"/>
      <c r="I1885" s="332"/>
      <c r="J1885" s="332"/>
      <c r="K1885" s="332"/>
      <c r="L1885" s="332"/>
      <c r="M1885" s="332"/>
      <c r="N1885" s="332"/>
      <c r="O1885" s="332"/>
      <c r="P1885" s="332"/>
      <c r="Q1885" s="332"/>
      <c r="R1885" s="332"/>
      <c r="S1885" s="332"/>
      <c r="T1885" s="332"/>
      <c r="U1885" s="332">
        <v>1</v>
      </c>
      <c r="V1885" s="332"/>
      <c r="W1885" s="267"/>
      <c r="X1885" s="267"/>
      <c r="Y1885" s="267"/>
      <c r="Z1885" s="267"/>
      <c r="AA1885" s="267"/>
      <c r="AB1885" s="267"/>
    </row>
    <row r="1886" spans="3:28">
      <c r="C1886" s="332"/>
      <c r="D1886" s="383">
        <v>44494</v>
      </c>
      <c r="E1886" s="433" t="s">
        <v>1815</v>
      </c>
      <c r="F1886" s="384">
        <v>1200</v>
      </c>
      <c r="G1886" s="332"/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332"/>
      <c r="T1886" s="332"/>
      <c r="U1886" s="332"/>
      <c r="V1886" s="332"/>
      <c r="W1886" s="267"/>
      <c r="X1886" s="267"/>
      <c r="Y1886" s="267"/>
      <c r="Z1886" s="267"/>
      <c r="AA1886" s="267"/>
      <c r="AB1886" s="267"/>
    </row>
    <row r="1887" spans="3:28">
      <c r="C1887" s="332"/>
      <c r="D1887" s="383">
        <v>44494</v>
      </c>
      <c r="E1887" s="433" t="s">
        <v>673</v>
      </c>
      <c r="F1887" s="384"/>
      <c r="G1887" s="332">
        <v>1062</v>
      </c>
      <c r="H1887" s="332"/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332"/>
      <c r="T1887" s="332"/>
      <c r="U1887" s="332"/>
      <c r="V1887" s="332"/>
      <c r="W1887" s="267"/>
      <c r="X1887" s="267"/>
      <c r="Y1887" s="267"/>
      <c r="Z1887" s="267"/>
      <c r="AA1887" s="267"/>
      <c r="AB1887" s="267"/>
    </row>
    <row r="1888" spans="3:28">
      <c r="C1888" s="332"/>
      <c r="D1888" s="383">
        <v>44494</v>
      </c>
      <c r="E1888" s="433" t="s">
        <v>1816</v>
      </c>
      <c r="F1888" s="384"/>
      <c r="G1888" s="332">
        <v>138</v>
      </c>
      <c r="H1888" s="332"/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332"/>
      <c r="T1888" s="332"/>
      <c r="U1888" s="332"/>
      <c r="V1888" s="332"/>
      <c r="W1888" s="267"/>
      <c r="X1888" s="267"/>
      <c r="Y1888" s="267"/>
      <c r="Z1888" s="267"/>
      <c r="AA1888" s="267"/>
      <c r="AB1888" s="267"/>
    </row>
    <row r="1889" spans="3:28">
      <c r="C1889" s="234"/>
      <c r="D1889" s="355">
        <v>44503</v>
      </c>
      <c r="E1889" s="422" t="s">
        <v>495</v>
      </c>
      <c r="F1889" s="259">
        <v>7848</v>
      </c>
      <c r="G1889" s="234"/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4"/>
      <c r="T1889" s="234"/>
      <c r="U1889" s="234"/>
      <c r="V1889" s="234"/>
      <c r="W1889" s="233"/>
      <c r="X1889" s="233"/>
      <c r="Y1889" s="233"/>
      <c r="Z1889" s="233"/>
      <c r="AA1889" s="233"/>
      <c r="AB1889" s="233"/>
    </row>
    <row r="1890" spans="3:28">
      <c r="C1890" s="234"/>
      <c r="D1890" s="355">
        <v>44503</v>
      </c>
      <c r="E1890" s="422" t="s">
        <v>2095</v>
      </c>
      <c r="F1890" s="259"/>
      <c r="G1890" s="234">
        <v>1666</v>
      </c>
      <c r="H1890" s="234"/>
      <c r="I1890" s="234"/>
      <c r="J1890" s="234"/>
      <c r="K1890" s="234">
        <v>1666</v>
      </c>
      <c r="L1890" s="234"/>
      <c r="M1890" s="234"/>
      <c r="N1890" s="234"/>
      <c r="O1890" s="234"/>
      <c r="P1890" s="234"/>
      <c r="Q1890" s="234"/>
      <c r="R1890" s="234"/>
      <c r="S1890" s="234"/>
      <c r="T1890" s="234"/>
      <c r="U1890" s="234"/>
      <c r="V1890" s="234"/>
      <c r="W1890" s="233"/>
      <c r="X1890" s="233"/>
      <c r="Y1890" s="233"/>
      <c r="Z1890" s="233"/>
      <c r="AA1890" s="233"/>
      <c r="AB1890" s="233"/>
    </row>
    <row r="1891" spans="3:28">
      <c r="C1891" s="234"/>
      <c r="D1891" s="355">
        <v>44503</v>
      </c>
      <c r="E1891" s="422" t="s">
        <v>2096</v>
      </c>
      <c r="F1891" s="259"/>
      <c r="G1891" s="234">
        <v>3524</v>
      </c>
      <c r="H1891" s="234"/>
      <c r="I1891" s="234"/>
      <c r="J1891" s="234"/>
      <c r="K1891" s="234">
        <v>3524</v>
      </c>
      <c r="L1891" s="234"/>
      <c r="M1891" s="234"/>
      <c r="N1891" s="234"/>
      <c r="O1891" s="234"/>
      <c r="P1891" s="234"/>
      <c r="Q1891" s="234"/>
      <c r="R1891" s="234"/>
      <c r="S1891" s="234"/>
      <c r="T1891" s="234"/>
      <c r="U1891" s="234"/>
      <c r="V1891" s="234"/>
      <c r="W1891" s="233"/>
      <c r="X1891" s="233"/>
      <c r="Y1891" s="233"/>
      <c r="Z1891" s="233"/>
      <c r="AA1891" s="233"/>
      <c r="AB1891" s="233"/>
    </row>
    <row r="1892" spans="3:28">
      <c r="C1892" s="234"/>
      <c r="D1892" s="355">
        <v>44503</v>
      </c>
      <c r="E1892" s="422" t="s">
        <v>2097</v>
      </c>
      <c r="F1892" s="259"/>
      <c r="G1892" s="234">
        <v>488</v>
      </c>
      <c r="H1892" s="234"/>
      <c r="I1892" s="234"/>
      <c r="J1892" s="234"/>
      <c r="K1892" s="234">
        <v>488</v>
      </c>
      <c r="L1892" s="234"/>
      <c r="M1892" s="234"/>
      <c r="N1892" s="234"/>
      <c r="O1892" s="234"/>
      <c r="P1892" s="234"/>
      <c r="Q1892" s="234"/>
      <c r="R1892" s="234"/>
      <c r="S1892" s="234"/>
      <c r="T1892" s="234"/>
      <c r="U1892" s="234"/>
      <c r="V1892" s="234"/>
      <c r="W1892" s="233"/>
      <c r="X1892" s="233"/>
      <c r="Y1892" s="233"/>
      <c r="Z1892" s="233"/>
      <c r="AA1892" s="233"/>
      <c r="AB1892" s="233"/>
    </row>
    <row r="1893" spans="3:28">
      <c r="C1893" s="234"/>
      <c r="D1893" s="355">
        <v>44503</v>
      </c>
      <c r="E1893" s="422" t="s">
        <v>2098</v>
      </c>
      <c r="F1893" s="259"/>
      <c r="G1893" s="234">
        <v>1686</v>
      </c>
      <c r="H1893" s="234"/>
      <c r="I1893" s="234"/>
      <c r="J1893" s="234">
        <v>1686</v>
      </c>
      <c r="K1893" s="234"/>
      <c r="L1893" s="234"/>
      <c r="M1893" s="234"/>
      <c r="N1893" s="234"/>
      <c r="O1893" s="234"/>
      <c r="P1893" s="234"/>
      <c r="Q1893" s="234"/>
      <c r="R1893" s="234"/>
      <c r="S1893" s="234"/>
      <c r="T1893" s="234"/>
      <c r="U1893" s="234"/>
      <c r="V1893" s="234"/>
      <c r="W1893" s="233"/>
      <c r="X1893" s="233"/>
      <c r="Y1893" s="233"/>
      <c r="Z1893" s="233"/>
      <c r="AA1893" s="233"/>
      <c r="AB1893" s="233"/>
    </row>
    <row r="1894" spans="3:28">
      <c r="C1894" s="234"/>
      <c r="D1894" s="355">
        <v>44503</v>
      </c>
      <c r="E1894" s="422" t="s">
        <v>2099</v>
      </c>
      <c r="F1894" s="259"/>
      <c r="G1894" s="234">
        <v>384</v>
      </c>
      <c r="H1894" s="234"/>
      <c r="I1894" s="234"/>
      <c r="J1894" s="234"/>
      <c r="K1894" s="234"/>
      <c r="L1894" s="234"/>
      <c r="M1894" s="234">
        <v>384</v>
      </c>
      <c r="N1894" s="234"/>
      <c r="O1894" s="234"/>
      <c r="P1894" s="234"/>
      <c r="Q1894" s="234"/>
      <c r="R1894" s="234"/>
      <c r="S1894" s="234"/>
      <c r="T1894" s="234"/>
      <c r="U1894" s="234"/>
      <c r="V1894" s="234"/>
      <c r="W1894" s="233"/>
      <c r="X1894" s="233"/>
      <c r="Y1894" s="233"/>
      <c r="Z1894" s="233"/>
      <c r="AA1894" s="233"/>
      <c r="AB1894" s="233"/>
    </row>
    <row r="1895" spans="3:28">
      <c r="C1895" s="234"/>
      <c r="D1895" s="355">
        <v>44503</v>
      </c>
      <c r="E1895" s="422" t="s">
        <v>1879</v>
      </c>
      <c r="F1895" s="259"/>
      <c r="G1895" s="234">
        <v>100</v>
      </c>
      <c r="H1895" s="234"/>
      <c r="I1895" s="234"/>
      <c r="J1895" s="234"/>
      <c r="K1895" s="234"/>
      <c r="L1895" s="234"/>
      <c r="M1895" s="234"/>
      <c r="N1895" s="234"/>
      <c r="O1895" s="234"/>
      <c r="P1895" s="234"/>
      <c r="Q1895" s="234"/>
      <c r="R1895" s="234">
        <v>100</v>
      </c>
      <c r="S1895" s="234"/>
      <c r="T1895" s="234"/>
      <c r="U1895" s="234"/>
      <c r="V1895" s="234"/>
      <c r="W1895" s="233"/>
      <c r="X1895" s="233"/>
      <c r="Y1895" s="233"/>
      <c r="Z1895" s="233"/>
      <c r="AA1895" s="233"/>
      <c r="AB1895" s="233"/>
    </row>
    <row r="1896" spans="3:28">
      <c r="C1896" s="234"/>
      <c r="D1896" s="355">
        <v>44503</v>
      </c>
      <c r="E1896" s="422" t="s">
        <v>1772</v>
      </c>
      <c r="F1896" s="259">
        <v>8664</v>
      </c>
      <c r="G1896" s="234"/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4"/>
      <c r="T1896" s="234"/>
      <c r="U1896" s="234"/>
      <c r="V1896" s="234"/>
      <c r="W1896" s="233"/>
      <c r="X1896" s="233"/>
      <c r="Y1896" s="233"/>
      <c r="Z1896" s="233"/>
      <c r="AA1896" s="233"/>
      <c r="AB1896" s="233"/>
    </row>
    <row r="1897" spans="3:28">
      <c r="C1897" s="234"/>
      <c r="D1897" s="355">
        <v>44503</v>
      </c>
      <c r="E1897" s="422" t="s">
        <v>673</v>
      </c>
      <c r="F1897" s="259"/>
      <c r="G1897" s="259">
        <v>7848</v>
      </c>
      <c r="H1897" s="234"/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4"/>
      <c r="T1897" s="234"/>
      <c r="U1897" s="234"/>
      <c r="V1897" s="234"/>
      <c r="W1897" s="233"/>
      <c r="X1897" s="233"/>
      <c r="Y1897" s="233"/>
      <c r="Z1897" s="233"/>
      <c r="AA1897" s="233"/>
      <c r="AB1897" s="233"/>
    </row>
    <row r="1898" spans="3:28">
      <c r="C1898" s="234"/>
      <c r="D1898" s="355">
        <v>44503</v>
      </c>
      <c r="E1898" s="422" t="s">
        <v>1773</v>
      </c>
      <c r="F1898" s="259"/>
      <c r="G1898" s="234">
        <v>816</v>
      </c>
      <c r="H1898" s="234"/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4"/>
      <c r="T1898" s="234"/>
      <c r="U1898" s="234"/>
      <c r="V1898" s="234"/>
      <c r="W1898" s="233"/>
      <c r="X1898" s="233"/>
      <c r="Y1898" s="233"/>
      <c r="Z1898" s="233"/>
      <c r="AA1898" s="233"/>
      <c r="AB1898" s="233"/>
    </row>
    <row r="1899" spans="3:28">
      <c r="C1899" s="234"/>
      <c r="D1899" s="355">
        <v>44504</v>
      </c>
      <c r="E1899" s="422" t="s">
        <v>495</v>
      </c>
      <c r="F1899" s="259">
        <v>3213.09</v>
      </c>
      <c r="G1899" s="234"/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4"/>
      <c r="T1899" s="234"/>
      <c r="U1899" s="234"/>
      <c r="V1899" s="234"/>
      <c r="W1899" s="233"/>
      <c r="X1899" s="233"/>
      <c r="Y1899" s="233"/>
      <c r="Z1899" s="233"/>
      <c r="AA1899" s="233"/>
      <c r="AB1899" s="233"/>
    </row>
    <row r="1900" spans="3:28">
      <c r="C1900" s="234"/>
      <c r="D1900" s="355">
        <v>44504</v>
      </c>
      <c r="E1900" s="422" t="s">
        <v>669</v>
      </c>
      <c r="F1900" s="259">
        <v>179</v>
      </c>
      <c r="G1900" s="235"/>
      <c r="H1900" s="234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4"/>
      <c r="T1900" s="234"/>
      <c r="U1900" s="234"/>
      <c r="V1900" s="234"/>
      <c r="W1900" s="233"/>
      <c r="X1900" s="233"/>
      <c r="Y1900" s="233"/>
      <c r="Z1900" s="233"/>
      <c r="AA1900" s="233"/>
      <c r="AB1900" s="233"/>
    </row>
    <row r="1901" spans="3:28">
      <c r="C1901" s="234">
        <v>5.67</v>
      </c>
      <c r="D1901" s="355">
        <v>44504</v>
      </c>
      <c r="E1901" s="422" t="s">
        <v>2100</v>
      </c>
      <c r="F1901" s="259"/>
      <c r="G1901" s="234">
        <v>799</v>
      </c>
      <c r="H1901" s="234">
        <v>799</v>
      </c>
      <c r="I1901" s="234"/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4"/>
      <c r="T1901" s="234"/>
      <c r="U1901" s="234"/>
      <c r="V1901" s="234"/>
      <c r="W1901" s="233"/>
      <c r="X1901" s="233"/>
      <c r="Y1901" s="233"/>
      <c r="Z1901" s="233"/>
      <c r="AA1901" s="233"/>
      <c r="AB1901" s="233"/>
    </row>
    <row r="1902" spans="3:28">
      <c r="C1902" s="234">
        <v>5.67</v>
      </c>
      <c r="D1902" s="355">
        <v>44504</v>
      </c>
      <c r="E1902" s="422" t="s">
        <v>2101</v>
      </c>
      <c r="F1902" s="259"/>
      <c r="G1902" s="234">
        <v>1074</v>
      </c>
      <c r="H1902" s="234"/>
      <c r="I1902" s="234"/>
      <c r="J1902" s="234"/>
      <c r="K1902" s="234"/>
      <c r="L1902" s="234"/>
      <c r="M1902" s="234"/>
      <c r="N1902" s="234">
        <v>1074</v>
      </c>
      <c r="O1902" s="234"/>
      <c r="P1902" s="234"/>
      <c r="Q1902" s="234"/>
      <c r="R1902" s="234"/>
      <c r="S1902" s="234"/>
      <c r="T1902" s="234"/>
      <c r="U1902" s="234"/>
      <c r="V1902" s="234"/>
      <c r="W1902" s="233"/>
      <c r="X1902" s="233"/>
      <c r="Y1902" s="233"/>
      <c r="Z1902" s="233"/>
      <c r="AA1902" s="233"/>
      <c r="AB1902" s="233"/>
    </row>
    <row r="1903" spans="3:28">
      <c r="C1903" s="234"/>
      <c r="D1903" s="355">
        <v>44504</v>
      </c>
      <c r="E1903" s="422" t="s">
        <v>2102</v>
      </c>
      <c r="F1903" s="259"/>
      <c r="G1903" s="234">
        <v>139.6</v>
      </c>
      <c r="H1903" s="234"/>
      <c r="I1903" s="234"/>
      <c r="J1903" s="234"/>
      <c r="K1903" s="234">
        <v>139.6</v>
      </c>
      <c r="L1903" s="234"/>
      <c r="M1903" s="234"/>
      <c r="N1903" s="234"/>
      <c r="O1903" s="234"/>
      <c r="P1903" s="234"/>
      <c r="Q1903" s="234"/>
      <c r="R1903" s="234"/>
      <c r="S1903" s="234"/>
      <c r="T1903" s="234"/>
      <c r="U1903" s="234"/>
      <c r="V1903" s="234"/>
      <c r="W1903" s="233"/>
      <c r="X1903" s="233"/>
      <c r="Y1903" s="233"/>
      <c r="Z1903" s="233"/>
      <c r="AA1903" s="233"/>
      <c r="AB1903" s="233"/>
    </row>
    <row r="1904" spans="3:28">
      <c r="C1904" s="234"/>
      <c r="D1904" s="355">
        <v>44504</v>
      </c>
      <c r="E1904" s="422" t="s">
        <v>2427</v>
      </c>
      <c r="F1904" s="259"/>
      <c r="G1904" s="234">
        <v>205.19</v>
      </c>
      <c r="H1904" s="234"/>
      <c r="I1904" s="234"/>
      <c r="J1904" s="234"/>
      <c r="K1904" s="234">
        <v>205.19</v>
      </c>
      <c r="L1904" s="234"/>
      <c r="M1904" s="234"/>
      <c r="N1904" s="234"/>
      <c r="O1904" s="234"/>
      <c r="P1904" s="234"/>
      <c r="Q1904" s="234"/>
      <c r="R1904" s="234"/>
      <c r="S1904" s="234"/>
      <c r="T1904" s="234"/>
      <c r="U1904" s="234"/>
      <c r="V1904" s="234"/>
      <c r="W1904" s="233"/>
      <c r="X1904" s="233"/>
      <c r="Y1904" s="233"/>
      <c r="Z1904" s="233"/>
      <c r="AA1904" s="233"/>
      <c r="AB1904" s="233"/>
    </row>
    <row r="1905" spans="3:28">
      <c r="C1905" s="234"/>
      <c r="D1905" s="355">
        <v>44504</v>
      </c>
      <c r="E1905" s="422" t="s">
        <v>2103</v>
      </c>
      <c r="F1905" s="259"/>
      <c r="G1905" s="234">
        <v>285.5</v>
      </c>
      <c r="H1905" s="234"/>
      <c r="I1905" s="234"/>
      <c r="J1905" s="234"/>
      <c r="K1905" s="234">
        <v>285.5</v>
      </c>
      <c r="L1905" s="234"/>
      <c r="M1905" s="234"/>
      <c r="N1905" s="234"/>
      <c r="O1905" s="234"/>
      <c r="P1905" s="234"/>
      <c r="Q1905" s="234"/>
      <c r="R1905" s="234"/>
      <c r="S1905" s="234"/>
      <c r="T1905" s="234"/>
      <c r="U1905" s="234"/>
      <c r="V1905" s="234"/>
      <c r="W1905" s="233"/>
      <c r="X1905" s="233"/>
      <c r="Y1905" s="233"/>
      <c r="Z1905" s="233"/>
      <c r="AA1905" s="233"/>
      <c r="AB1905" s="233"/>
    </row>
    <row r="1906" spans="3:28">
      <c r="C1906" s="234"/>
      <c r="D1906" s="355">
        <v>44504</v>
      </c>
      <c r="E1906" s="422" t="s">
        <v>1897</v>
      </c>
      <c r="F1906" s="259"/>
      <c r="G1906" s="234">
        <v>72</v>
      </c>
      <c r="H1906" s="234"/>
      <c r="I1906" s="234"/>
      <c r="J1906" s="234"/>
      <c r="K1906" s="234"/>
      <c r="L1906" s="234"/>
      <c r="M1906" s="234"/>
      <c r="N1906" s="234"/>
      <c r="O1906" s="234"/>
      <c r="P1906" s="234"/>
      <c r="Q1906" s="234"/>
      <c r="R1906" s="234">
        <v>72</v>
      </c>
      <c r="S1906" s="234"/>
      <c r="T1906" s="234"/>
      <c r="U1906" s="234"/>
      <c r="V1906" s="234"/>
      <c r="W1906" s="233"/>
      <c r="X1906" s="233"/>
      <c r="Y1906" s="233"/>
      <c r="Z1906" s="233"/>
      <c r="AA1906" s="233"/>
      <c r="AB1906" s="233"/>
    </row>
    <row r="1907" spans="3:28">
      <c r="C1907" s="234"/>
      <c r="D1907" s="355">
        <v>44504</v>
      </c>
      <c r="E1907" s="422" t="s">
        <v>1879</v>
      </c>
      <c r="F1907" s="259"/>
      <c r="G1907" s="234">
        <v>107</v>
      </c>
      <c r="H1907" s="234"/>
      <c r="I1907" s="234"/>
      <c r="J1907" s="234"/>
      <c r="K1907" s="234"/>
      <c r="L1907" s="234"/>
      <c r="M1907" s="234"/>
      <c r="N1907" s="234"/>
      <c r="O1907" s="234"/>
      <c r="P1907" s="234"/>
      <c r="Q1907" s="234"/>
      <c r="R1907" s="234">
        <v>107</v>
      </c>
      <c r="S1907" s="234"/>
      <c r="T1907" s="234"/>
      <c r="U1907" s="234"/>
      <c r="V1907" s="234"/>
      <c r="W1907" s="233"/>
      <c r="X1907" s="233"/>
      <c r="Y1907" s="233"/>
      <c r="Z1907" s="233"/>
      <c r="AA1907" s="233"/>
      <c r="AB1907" s="233"/>
    </row>
    <row r="1908" spans="3:28">
      <c r="C1908" s="234"/>
      <c r="D1908" s="355">
        <v>44504</v>
      </c>
      <c r="E1908" s="422" t="s">
        <v>2105</v>
      </c>
      <c r="F1908" s="259"/>
      <c r="G1908" s="234">
        <v>57</v>
      </c>
      <c r="H1908" s="234"/>
      <c r="I1908" s="234"/>
      <c r="J1908" s="234"/>
      <c r="K1908" s="234"/>
      <c r="L1908" s="234"/>
      <c r="M1908" s="234"/>
      <c r="N1908" s="234"/>
      <c r="O1908" s="234"/>
      <c r="P1908" s="234"/>
      <c r="Q1908" s="234"/>
      <c r="R1908" s="234">
        <v>57</v>
      </c>
      <c r="S1908" s="234"/>
      <c r="T1908" s="234"/>
      <c r="U1908" s="234"/>
      <c r="V1908" s="234"/>
      <c r="W1908" s="233"/>
      <c r="X1908" s="233"/>
      <c r="Y1908" s="233"/>
      <c r="Z1908" s="233"/>
      <c r="AA1908" s="233"/>
      <c r="AB1908" s="233"/>
    </row>
    <row r="1909" spans="3:28">
      <c r="C1909" s="234"/>
      <c r="D1909" s="355">
        <v>44504</v>
      </c>
      <c r="E1909" s="422" t="s">
        <v>2106</v>
      </c>
      <c r="F1909" s="259"/>
      <c r="G1909" s="234">
        <v>206</v>
      </c>
      <c r="H1909" s="234"/>
      <c r="I1909" s="234"/>
      <c r="J1909" s="234"/>
      <c r="K1909" s="234">
        <v>206</v>
      </c>
      <c r="L1909" s="234"/>
      <c r="M1909" s="234"/>
      <c r="N1909" s="234"/>
      <c r="O1909" s="234"/>
      <c r="P1909" s="234"/>
      <c r="Q1909" s="234"/>
      <c r="R1909" s="234"/>
      <c r="S1909" s="234"/>
      <c r="T1909" s="234"/>
      <c r="U1909" s="234"/>
      <c r="V1909" s="234"/>
      <c r="W1909" s="233"/>
      <c r="X1909" s="233"/>
      <c r="Y1909" s="233"/>
      <c r="Z1909" s="233"/>
      <c r="AA1909" s="233"/>
      <c r="AB1909" s="233"/>
    </row>
    <row r="1910" spans="3:28">
      <c r="C1910" s="234"/>
      <c r="D1910" s="355">
        <v>44504</v>
      </c>
      <c r="E1910" s="422" t="s">
        <v>2107</v>
      </c>
      <c r="F1910" s="259"/>
      <c r="G1910" s="234">
        <v>50</v>
      </c>
      <c r="H1910" s="234"/>
      <c r="I1910" s="234"/>
      <c r="J1910" s="234"/>
      <c r="K1910" s="234"/>
      <c r="L1910" s="234"/>
      <c r="M1910" s="234"/>
      <c r="N1910" s="234"/>
      <c r="O1910" s="234"/>
      <c r="P1910" s="234"/>
      <c r="Q1910" s="234"/>
      <c r="R1910" s="234">
        <v>50</v>
      </c>
      <c r="S1910" s="234"/>
      <c r="T1910" s="234"/>
      <c r="U1910" s="234"/>
      <c r="V1910" s="234"/>
      <c r="W1910" s="233"/>
      <c r="X1910" s="233"/>
      <c r="Y1910" s="233"/>
      <c r="Z1910" s="233"/>
      <c r="AA1910" s="233"/>
      <c r="AB1910" s="233"/>
    </row>
    <row r="1911" spans="3:28">
      <c r="C1911" s="234"/>
      <c r="D1911" s="355">
        <v>44504</v>
      </c>
      <c r="E1911" s="422" t="s">
        <v>2108</v>
      </c>
      <c r="F1911" s="259"/>
      <c r="G1911" s="234">
        <v>56</v>
      </c>
      <c r="H1911" s="234"/>
      <c r="I1911" s="234"/>
      <c r="J1911" s="234"/>
      <c r="K1911" s="234"/>
      <c r="L1911" s="234"/>
      <c r="M1911" s="234"/>
      <c r="N1911" s="234"/>
      <c r="O1911" s="234"/>
      <c r="P1911" s="234"/>
      <c r="Q1911" s="234"/>
      <c r="R1911" s="234">
        <v>56</v>
      </c>
      <c r="S1911" s="234"/>
      <c r="T1911" s="234"/>
      <c r="U1911" s="234"/>
      <c r="V1911" s="234"/>
      <c r="W1911" s="233"/>
      <c r="X1911" s="233"/>
      <c r="Y1911" s="233"/>
      <c r="Z1911" s="233"/>
      <c r="AA1911" s="233"/>
      <c r="AB1911" s="233"/>
    </row>
    <row r="1912" spans="3:28">
      <c r="C1912" s="234"/>
      <c r="D1912" s="355">
        <v>44504</v>
      </c>
      <c r="E1912" s="422" t="s">
        <v>2104</v>
      </c>
      <c r="F1912" s="259"/>
      <c r="G1912" s="234">
        <v>340.8</v>
      </c>
      <c r="H1912" s="234"/>
      <c r="I1912" s="234"/>
      <c r="J1912" s="234">
        <v>340.8</v>
      </c>
      <c r="K1912" s="234"/>
      <c r="L1912" s="234"/>
      <c r="M1912" s="234"/>
      <c r="N1912" s="234"/>
      <c r="O1912" s="234"/>
      <c r="P1912" s="234"/>
      <c r="Q1912" s="234"/>
      <c r="R1912" s="234"/>
      <c r="S1912" s="234"/>
      <c r="T1912" s="234"/>
      <c r="U1912" s="234"/>
      <c r="V1912" s="234"/>
      <c r="W1912" s="233"/>
      <c r="X1912" s="233"/>
      <c r="Y1912" s="233"/>
      <c r="Z1912" s="233"/>
      <c r="AA1912" s="233"/>
      <c r="AB1912" s="233"/>
    </row>
    <row r="1913" spans="3:28">
      <c r="C1913" s="234"/>
      <c r="D1913" s="355">
        <v>44504</v>
      </c>
      <c r="E1913" s="422" t="s">
        <v>2109</v>
      </c>
      <c r="F1913" s="259">
        <v>3447</v>
      </c>
      <c r="G1913" s="234"/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4"/>
      <c r="T1913" s="234"/>
      <c r="U1913" s="234"/>
      <c r="V1913" s="234"/>
      <c r="W1913" s="233"/>
      <c r="X1913" s="233"/>
      <c r="Y1913" s="233"/>
      <c r="Z1913" s="233"/>
      <c r="AA1913" s="233"/>
      <c r="AB1913" s="233"/>
    </row>
    <row r="1914" spans="3:28">
      <c r="C1914" s="234"/>
      <c r="D1914" s="355">
        <v>44504</v>
      </c>
      <c r="E1914" s="422" t="s">
        <v>1742</v>
      </c>
      <c r="F1914" s="259"/>
      <c r="G1914" s="234">
        <v>89</v>
      </c>
      <c r="H1914" s="234"/>
      <c r="I1914" s="234"/>
      <c r="J1914" s="234"/>
      <c r="K1914" s="234"/>
      <c r="L1914" s="234"/>
      <c r="M1914" s="234"/>
      <c r="N1914" s="234"/>
      <c r="O1914" s="234"/>
      <c r="P1914" s="234"/>
      <c r="Q1914" s="234"/>
      <c r="R1914" s="234">
        <v>89</v>
      </c>
      <c r="S1914" s="234"/>
      <c r="T1914" s="234"/>
      <c r="U1914" s="234"/>
      <c r="V1914" s="234"/>
      <c r="W1914" s="233"/>
      <c r="X1914" s="233"/>
      <c r="Y1914" s="233"/>
      <c r="Z1914" s="233"/>
      <c r="AA1914" s="233"/>
      <c r="AB1914" s="233"/>
    </row>
    <row r="1915" spans="3:28">
      <c r="C1915" s="234"/>
      <c r="D1915" s="355">
        <v>44504</v>
      </c>
      <c r="E1915" s="422" t="s">
        <v>673</v>
      </c>
      <c r="F1915" s="259"/>
      <c r="G1915" s="259">
        <v>3213.09</v>
      </c>
      <c r="H1915" s="234"/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4"/>
      <c r="T1915" s="234"/>
      <c r="U1915" s="234"/>
      <c r="V1915" s="234"/>
      <c r="W1915" s="233"/>
      <c r="X1915" s="233"/>
      <c r="Y1915" s="233"/>
      <c r="Z1915" s="233"/>
      <c r="AA1915" s="233"/>
      <c r="AB1915" s="233"/>
    </row>
    <row r="1916" spans="3:28">
      <c r="C1916" s="234"/>
      <c r="D1916" s="355">
        <v>44504</v>
      </c>
      <c r="E1916" s="422" t="s">
        <v>674</v>
      </c>
      <c r="F1916" s="259"/>
      <c r="G1916" s="259">
        <v>179</v>
      </c>
      <c r="H1916" s="234"/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4"/>
      <c r="T1916" s="234"/>
      <c r="U1916" s="234"/>
      <c r="V1916" s="234"/>
      <c r="W1916" s="233"/>
      <c r="X1916" s="233"/>
      <c r="Y1916" s="233"/>
      <c r="Z1916" s="233"/>
      <c r="AA1916" s="233"/>
      <c r="AB1916" s="233"/>
    </row>
    <row r="1917" spans="3:28">
      <c r="C1917" s="234"/>
      <c r="D1917" s="355">
        <v>44504</v>
      </c>
      <c r="E1917" s="422" t="s">
        <v>2110</v>
      </c>
      <c r="F1917" s="259"/>
      <c r="G1917" s="234">
        <v>-34.090000000000003</v>
      </c>
      <c r="H1917" s="234"/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4"/>
      <c r="T1917" s="234"/>
      <c r="U1917" s="234"/>
      <c r="V1917" s="234"/>
      <c r="W1917" s="233"/>
      <c r="X1917" s="233"/>
      <c r="Y1917" s="233"/>
      <c r="Z1917" s="233"/>
      <c r="AA1917" s="233"/>
      <c r="AB1917" s="233"/>
    </row>
    <row r="1918" spans="3:28">
      <c r="C1918" s="234"/>
      <c r="D1918" s="355">
        <v>44504</v>
      </c>
      <c r="E1918" s="422" t="s">
        <v>495</v>
      </c>
      <c r="F1918" s="259">
        <v>99</v>
      </c>
      <c r="G1918" s="234"/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4"/>
      <c r="T1918" s="234"/>
      <c r="U1918" s="234"/>
      <c r="V1918" s="234"/>
      <c r="W1918" s="233"/>
      <c r="X1918" s="233"/>
      <c r="Y1918" s="233"/>
      <c r="Z1918" s="233"/>
      <c r="AA1918" s="233"/>
      <c r="AB1918" s="233"/>
    </row>
    <row r="1919" spans="3:28">
      <c r="C1919" s="234"/>
      <c r="D1919" s="355">
        <v>44504</v>
      </c>
      <c r="E1919" s="422" t="s">
        <v>669</v>
      </c>
      <c r="F1919" s="259">
        <v>120</v>
      </c>
      <c r="G1919" s="235"/>
      <c r="H1919" s="234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4"/>
      <c r="T1919" s="234"/>
      <c r="U1919" s="234"/>
      <c r="V1919" s="234"/>
      <c r="W1919" s="233"/>
      <c r="X1919" s="233"/>
      <c r="Y1919" s="233"/>
      <c r="Z1919" s="233"/>
      <c r="AA1919" s="233"/>
      <c r="AB1919" s="233"/>
    </row>
    <row r="1920" spans="3:28">
      <c r="C1920" s="234"/>
      <c r="D1920" s="355">
        <v>44504</v>
      </c>
      <c r="E1920" s="422" t="s">
        <v>2111</v>
      </c>
      <c r="F1920" s="259"/>
      <c r="G1920" s="234">
        <v>99</v>
      </c>
      <c r="H1920" s="234"/>
      <c r="I1920" s="234"/>
      <c r="J1920" s="234"/>
      <c r="K1920" s="234">
        <v>99</v>
      </c>
      <c r="L1920" s="234"/>
      <c r="M1920" s="234"/>
      <c r="N1920" s="234"/>
      <c r="O1920" s="234"/>
      <c r="P1920" s="234"/>
      <c r="Q1920" s="234"/>
      <c r="R1920" s="234"/>
      <c r="S1920" s="234"/>
      <c r="T1920" s="234"/>
      <c r="U1920" s="234"/>
      <c r="V1920" s="234"/>
      <c r="W1920" s="233"/>
      <c r="X1920" s="233"/>
      <c r="Y1920" s="233"/>
      <c r="Z1920" s="233"/>
      <c r="AA1920" s="233"/>
      <c r="AB1920" s="233"/>
    </row>
    <row r="1921" spans="3:28">
      <c r="C1921" s="234"/>
      <c r="D1921" s="355">
        <v>44504</v>
      </c>
      <c r="E1921" s="422" t="s">
        <v>2112</v>
      </c>
      <c r="F1921" s="259"/>
      <c r="G1921" s="234">
        <v>120</v>
      </c>
      <c r="H1921" s="234"/>
      <c r="I1921" s="234"/>
      <c r="J1921" s="234"/>
      <c r="K1921" s="234"/>
      <c r="L1921" s="234"/>
      <c r="M1921" s="234">
        <v>120</v>
      </c>
      <c r="N1921" s="234"/>
      <c r="O1921" s="234"/>
      <c r="P1921" s="234"/>
      <c r="Q1921" s="234"/>
      <c r="R1921" s="234"/>
      <c r="S1921" s="234"/>
      <c r="T1921" s="234"/>
      <c r="U1921" s="234"/>
      <c r="V1921" s="234"/>
      <c r="W1921" s="233"/>
      <c r="X1921" s="233"/>
      <c r="Y1921" s="233"/>
      <c r="Z1921" s="233"/>
      <c r="AA1921" s="233"/>
      <c r="AB1921" s="233"/>
    </row>
    <row r="1922" spans="3:28">
      <c r="C1922" s="234"/>
      <c r="D1922" s="355">
        <v>44504</v>
      </c>
      <c r="E1922" s="422" t="s">
        <v>1973</v>
      </c>
      <c r="F1922" s="259">
        <v>300</v>
      </c>
      <c r="G1922" s="234"/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4"/>
      <c r="T1922" s="234"/>
      <c r="U1922" s="234"/>
      <c r="V1922" s="234"/>
      <c r="W1922" s="233"/>
      <c r="X1922" s="233"/>
      <c r="Y1922" s="233"/>
      <c r="Z1922" s="233"/>
      <c r="AA1922" s="233"/>
      <c r="AB1922" s="233"/>
    </row>
    <row r="1923" spans="3:28">
      <c r="C1923" s="234"/>
      <c r="D1923" s="355">
        <v>44504</v>
      </c>
      <c r="E1923" s="422" t="s">
        <v>673</v>
      </c>
      <c r="F1923" s="259"/>
      <c r="G1923" s="234">
        <v>99</v>
      </c>
      <c r="H1923" s="234"/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4"/>
      <c r="T1923" s="234"/>
      <c r="U1923" s="234"/>
      <c r="V1923" s="234"/>
      <c r="W1923" s="233"/>
      <c r="X1923" s="233"/>
      <c r="Y1923" s="233"/>
      <c r="Z1923" s="233"/>
      <c r="AA1923" s="233"/>
      <c r="AB1923" s="233"/>
    </row>
    <row r="1924" spans="3:28">
      <c r="C1924" s="234"/>
      <c r="D1924" s="355">
        <v>44504</v>
      </c>
      <c r="E1924" s="422" t="s">
        <v>674</v>
      </c>
      <c r="F1924" s="259"/>
      <c r="G1924" s="234">
        <v>100</v>
      </c>
      <c r="H1924" s="234"/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4"/>
      <c r="T1924" s="234"/>
      <c r="U1924" s="234"/>
      <c r="V1924" s="234"/>
      <c r="W1924" s="233"/>
      <c r="X1924" s="233"/>
      <c r="Y1924" s="233"/>
      <c r="Z1924" s="233"/>
      <c r="AA1924" s="233"/>
      <c r="AB1924" s="233"/>
    </row>
    <row r="1925" spans="3:28">
      <c r="C1925" s="234"/>
      <c r="D1925" s="355">
        <v>44504</v>
      </c>
      <c r="E1925" s="422" t="s">
        <v>674</v>
      </c>
      <c r="F1925" s="259"/>
      <c r="G1925" s="234">
        <v>20</v>
      </c>
      <c r="H1925" s="234"/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4"/>
      <c r="T1925" s="234"/>
      <c r="U1925" s="234"/>
      <c r="V1925" s="234"/>
      <c r="W1925" s="233"/>
      <c r="X1925" s="233"/>
      <c r="Y1925" s="233"/>
      <c r="Z1925" s="233"/>
      <c r="AA1925" s="233"/>
      <c r="AB1925" s="233"/>
    </row>
    <row r="1926" spans="3:28">
      <c r="C1926" s="234"/>
      <c r="D1926" s="355">
        <v>44504</v>
      </c>
      <c r="E1926" s="422" t="s">
        <v>1974</v>
      </c>
      <c r="F1926" s="259"/>
      <c r="G1926" s="234">
        <v>81</v>
      </c>
      <c r="H1926" s="234"/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4"/>
      <c r="T1926" s="234"/>
      <c r="U1926" s="234"/>
      <c r="V1926" s="234"/>
      <c r="W1926" s="233"/>
      <c r="X1926" s="233"/>
      <c r="Y1926" s="233"/>
      <c r="Z1926" s="233"/>
      <c r="AA1926" s="233"/>
      <c r="AB1926" s="233"/>
    </row>
    <row r="1927" spans="3:28">
      <c r="C1927" s="234"/>
      <c r="D1927" s="355">
        <v>44510</v>
      </c>
      <c r="E1927" s="422" t="s">
        <v>495</v>
      </c>
      <c r="F1927" s="259">
        <v>975.8</v>
      </c>
      <c r="G1927" s="234"/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4"/>
      <c r="T1927" s="234"/>
      <c r="U1927" s="234"/>
      <c r="V1927" s="234"/>
      <c r="W1927" s="233"/>
      <c r="X1927" s="233"/>
      <c r="Y1927" s="233"/>
      <c r="Z1927" s="233"/>
      <c r="AA1927" s="233"/>
      <c r="AB1927" s="233"/>
    </row>
    <row r="1928" spans="3:28">
      <c r="C1928" s="234">
        <v>4</v>
      </c>
      <c r="D1928" s="463">
        <v>44510</v>
      </c>
      <c r="E1928" s="422" t="s">
        <v>2498</v>
      </c>
      <c r="F1928" s="259"/>
      <c r="G1928" s="234">
        <v>608.46</v>
      </c>
      <c r="H1928" s="234"/>
      <c r="I1928" s="234"/>
      <c r="J1928" s="234"/>
      <c r="K1928" s="234"/>
      <c r="L1928" s="234">
        <v>608.46</v>
      </c>
      <c r="M1928" s="234"/>
      <c r="N1928" s="234"/>
      <c r="O1928" s="234"/>
      <c r="P1928" s="234"/>
      <c r="Q1928" s="234"/>
      <c r="R1928" s="234"/>
      <c r="S1928" s="234"/>
      <c r="T1928" s="234"/>
      <c r="U1928" s="234"/>
      <c r="V1928" s="234"/>
      <c r="W1928" s="233"/>
      <c r="X1928" s="233"/>
      <c r="Y1928" s="233"/>
      <c r="Z1928" s="233"/>
      <c r="AA1928" s="233"/>
      <c r="AB1928" s="233"/>
    </row>
    <row r="1929" spans="3:28">
      <c r="C1929" s="234"/>
      <c r="D1929" s="355">
        <v>44510</v>
      </c>
      <c r="E1929" s="422" t="s">
        <v>2114</v>
      </c>
      <c r="F1929" s="259"/>
      <c r="G1929" s="234">
        <v>114.3</v>
      </c>
      <c r="H1929" s="234"/>
      <c r="I1929" s="234"/>
      <c r="J1929" s="234"/>
      <c r="K1929" s="234"/>
      <c r="L1929" s="234">
        <v>114.3</v>
      </c>
      <c r="M1929" s="234"/>
      <c r="N1929" s="234"/>
      <c r="O1929" s="234"/>
      <c r="P1929" s="234"/>
      <c r="Q1929" s="234"/>
      <c r="R1929" s="234"/>
      <c r="S1929" s="234"/>
      <c r="T1929" s="234"/>
      <c r="U1929" s="234"/>
      <c r="V1929" s="234"/>
      <c r="W1929" s="233"/>
      <c r="X1929" s="233"/>
      <c r="Y1929" s="233"/>
      <c r="Z1929" s="233"/>
      <c r="AA1929" s="233"/>
      <c r="AB1929" s="233"/>
    </row>
    <row r="1930" spans="3:28">
      <c r="C1930" s="234"/>
      <c r="D1930" s="355">
        <v>44510</v>
      </c>
      <c r="E1930" s="431" t="s">
        <v>2487</v>
      </c>
      <c r="F1930" s="259"/>
      <c r="G1930" s="234">
        <v>203.04</v>
      </c>
      <c r="H1930" s="234"/>
      <c r="I1930" s="234"/>
      <c r="J1930" s="234"/>
      <c r="K1930" s="234"/>
      <c r="L1930" s="234">
        <v>203.04</v>
      </c>
      <c r="M1930" s="234"/>
      <c r="N1930" s="234"/>
      <c r="O1930" s="234"/>
      <c r="P1930" s="234"/>
      <c r="Q1930" s="234"/>
      <c r="R1930" s="234"/>
      <c r="S1930" s="234"/>
      <c r="T1930" s="234"/>
      <c r="U1930" s="234"/>
      <c r="V1930" s="234"/>
      <c r="W1930" s="233"/>
      <c r="X1930" s="233"/>
      <c r="Y1930" s="233"/>
      <c r="Z1930" s="233"/>
      <c r="AA1930" s="233"/>
      <c r="AB1930" s="233"/>
    </row>
    <row r="1931" spans="3:28">
      <c r="C1931" s="234"/>
      <c r="D1931" s="355">
        <v>44510</v>
      </c>
      <c r="E1931" s="422" t="s">
        <v>2115</v>
      </c>
      <c r="F1931" s="259"/>
      <c r="G1931" s="234">
        <v>50</v>
      </c>
      <c r="H1931" s="234"/>
      <c r="I1931" s="234"/>
      <c r="J1931" s="234"/>
      <c r="K1931" s="234"/>
      <c r="L1931" s="234">
        <v>50</v>
      </c>
      <c r="M1931" s="234"/>
      <c r="N1931" s="234"/>
      <c r="O1931" s="234"/>
      <c r="P1931" s="234"/>
      <c r="Q1931" s="234"/>
      <c r="R1931" s="234"/>
      <c r="S1931" s="234"/>
      <c r="T1931" s="234"/>
      <c r="U1931" s="234"/>
      <c r="V1931" s="234"/>
      <c r="W1931" s="233"/>
      <c r="X1931" s="233"/>
      <c r="Y1931" s="233"/>
      <c r="Z1931" s="233"/>
      <c r="AA1931" s="233"/>
      <c r="AB1931" s="233"/>
    </row>
    <row r="1932" spans="3:28">
      <c r="C1932" s="234"/>
      <c r="D1932" s="355">
        <v>44510</v>
      </c>
      <c r="E1932" s="422" t="s">
        <v>2113</v>
      </c>
      <c r="F1932" s="259">
        <v>1115</v>
      </c>
      <c r="G1932" s="234"/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4"/>
      <c r="T1932" s="234"/>
      <c r="U1932" s="234"/>
      <c r="V1932" s="234"/>
      <c r="W1932" s="233"/>
      <c r="X1932" s="233"/>
      <c r="Y1932" s="233"/>
      <c r="Z1932" s="233"/>
      <c r="AA1932" s="233"/>
      <c r="AB1932" s="233"/>
    </row>
    <row r="1933" spans="3:28">
      <c r="C1933" s="234"/>
      <c r="D1933" s="355">
        <v>44510</v>
      </c>
      <c r="E1933" s="422" t="s">
        <v>673</v>
      </c>
      <c r="F1933" s="259"/>
      <c r="G1933" s="259">
        <v>975.8</v>
      </c>
      <c r="H1933" s="234"/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4"/>
      <c r="T1933" s="234"/>
      <c r="U1933" s="234"/>
      <c r="V1933" s="234"/>
      <c r="W1933" s="233"/>
      <c r="X1933" s="233"/>
      <c r="Y1933" s="233"/>
      <c r="Z1933" s="233"/>
      <c r="AA1933" s="233"/>
      <c r="AB1933" s="233"/>
    </row>
    <row r="1934" spans="3:28">
      <c r="C1934" s="234"/>
      <c r="D1934" s="355">
        <v>44510</v>
      </c>
      <c r="E1934" s="422" t="s">
        <v>1614</v>
      </c>
      <c r="F1934" s="259"/>
      <c r="G1934" s="234">
        <v>139.19999999999999</v>
      </c>
      <c r="H1934" s="234"/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4"/>
      <c r="T1934" s="234"/>
      <c r="U1934" s="234"/>
      <c r="V1934" s="234"/>
      <c r="W1934" s="233"/>
      <c r="X1934" s="233"/>
      <c r="Y1934" s="233"/>
      <c r="Z1934" s="233"/>
      <c r="AA1934" s="233"/>
      <c r="AB1934" s="233"/>
    </row>
    <row r="1935" spans="3:28">
      <c r="C1935" s="234"/>
      <c r="D1935" s="355">
        <v>44511</v>
      </c>
      <c r="E1935" s="422" t="s">
        <v>495</v>
      </c>
      <c r="F1935" s="259">
        <v>1760.14</v>
      </c>
      <c r="G1935" s="234"/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4"/>
      <c r="T1935" s="234"/>
      <c r="U1935" s="234"/>
      <c r="V1935" s="234"/>
      <c r="W1935" s="233"/>
      <c r="X1935" s="233"/>
      <c r="Y1935" s="233"/>
      <c r="Z1935" s="233"/>
      <c r="AA1935" s="233"/>
      <c r="AB1935" s="233"/>
    </row>
    <row r="1936" spans="3:28">
      <c r="C1936" s="234"/>
      <c r="D1936" s="355">
        <v>44511</v>
      </c>
      <c r="E1936" s="422" t="s">
        <v>2116</v>
      </c>
      <c r="F1936" s="259"/>
      <c r="G1936" s="234">
        <v>114.37</v>
      </c>
      <c r="H1936" s="234"/>
      <c r="I1936" s="234"/>
      <c r="J1936" s="234"/>
      <c r="K1936" s="234">
        <v>114.37</v>
      </c>
      <c r="L1936" s="234"/>
      <c r="M1936" s="234"/>
      <c r="N1936" s="234"/>
      <c r="O1936" s="234"/>
      <c r="P1936" s="234"/>
      <c r="Q1936" s="234"/>
      <c r="R1936" s="234"/>
      <c r="S1936" s="234"/>
      <c r="T1936" s="234"/>
      <c r="U1936" s="234"/>
      <c r="V1936" s="234"/>
      <c r="W1936" s="233"/>
      <c r="X1936" s="233"/>
      <c r="Y1936" s="233"/>
      <c r="Z1936" s="233"/>
      <c r="AA1936" s="233"/>
      <c r="AB1936" s="233"/>
    </row>
    <row r="1937" spans="3:28">
      <c r="C1937" s="234"/>
      <c r="D1937" s="355">
        <v>44511</v>
      </c>
      <c r="E1937" s="422" t="s">
        <v>2117</v>
      </c>
      <c r="F1937" s="259"/>
      <c r="G1937" s="234">
        <v>126.34</v>
      </c>
      <c r="H1937" s="234"/>
      <c r="I1937" s="234"/>
      <c r="J1937" s="234"/>
      <c r="K1937" s="234">
        <v>126.34</v>
      </c>
      <c r="L1937" s="234"/>
      <c r="M1937" s="234"/>
      <c r="N1937" s="234"/>
      <c r="O1937" s="234"/>
      <c r="P1937" s="234"/>
      <c r="Q1937" s="234"/>
      <c r="R1937" s="234"/>
      <c r="S1937" s="234"/>
      <c r="T1937" s="234"/>
      <c r="U1937" s="234"/>
      <c r="V1937" s="234"/>
      <c r="W1937" s="233"/>
      <c r="X1937" s="233"/>
      <c r="Y1937" s="233"/>
      <c r="Z1937" s="233"/>
      <c r="AA1937" s="233"/>
      <c r="AB1937" s="233"/>
    </row>
    <row r="1938" spans="3:28">
      <c r="C1938" s="234"/>
      <c r="D1938" s="355">
        <v>44511</v>
      </c>
      <c r="E1938" s="422" t="s">
        <v>2118</v>
      </c>
      <c r="F1938" s="259"/>
      <c r="G1938" s="234">
        <v>142.43</v>
      </c>
      <c r="H1938" s="234"/>
      <c r="I1938" s="234"/>
      <c r="J1938" s="234"/>
      <c r="K1938" s="234">
        <v>142.43</v>
      </c>
      <c r="L1938" s="234"/>
      <c r="M1938" s="234"/>
      <c r="N1938" s="234"/>
      <c r="O1938" s="234"/>
      <c r="P1938" s="234"/>
      <c r="Q1938" s="234"/>
      <c r="R1938" s="234"/>
      <c r="S1938" s="234"/>
      <c r="T1938" s="234"/>
      <c r="U1938" s="234"/>
      <c r="V1938" s="234"/>
      <c r="W1938" s="233"/>
      <c r="X1938" s="233"/>
      <c r="Y1938" s="233"/>
      <c r="Z1938" s="233"/>
      <c r="AA1938" s="233"/>
      <c r="AB1938" s="233"/>
    </row>
    <row r="1939" spans="3:28">
      <c r="C1939" s="234">
        <v>2</v>
      </c>
      <c r="D1939" s="355">
        <v>44511</v>
      </c>
      <c r="E1939" s="422" t="s">
        <v>2119</v>
      </c>
      <c r="F1939" s="259"/>
      <c r="G1939" s="234">
        <v>438</v>
      </c>
      <c r="H1939" s="234"/>
      <c r="I1939" s="234"/>
      <c r="J1939" s="234"/>
      <c r="K1939" s="234">
        <v>438</v>
      </c>
      <c r="L1939" s="234"/>
      <c r="M1939" s="234"/>
      <c r="N1939" s="234"/>
      <c r="O1939" s="234"/>
      <c r="P1939" s="234"/>
      <c r="Q1939" s="234"/>
      <c r="R1939" s="234"/>
      <c r="S1939" s="234"/>
      <c r="T1939" s="234"/>
      <c r="U1939" s="234"/>
      <c r="V1939" s="234"/>
      <c r="W1939" s="233"/>
      <c r="X1939" s="233"/>
      <c r="Y1939" s="233"/>
      <c r="Z1939" s="233"/>
      <c r="AA1939" s="233"/>
      <c r="AB1939" s="233"/>
    </row>
    <row r="1940" spans="3:28">
      <c r="C1940" s="234">
        <v>5</v>
      </c>
      <c r="D1940" s="355">
        <v>44511</v>
      </c>
      <c r="E1940" s="422" t="s">
        <v>2645</v>
      </c>
      <c r="F1940" s="259"/>
      <c r="G1940" s="234">
        <v>938</v>
      </c>
      <c r="H1940" s="234">
        <v>938</v>
      </c>
      <c r="I1940" s="234"/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4"/>
      <c r="T1940" s="234"/>
      <c r="U1940" s="234"/>
      <c r="V1940" s="234"/>
      <c r="W1940" s="233"/>
      <c r="X1940" s="233"/>
      <c r="Y1940" s="233"/>
      <c r="Z1940" s="233"/>
      <c r="AA1940" s="233"/>
      <c r="AB1940" s="233"/>
    </row>
    <row r="1941" spans="3:28">
      <c r="C1941" s="234"/>
      <c r="D1941" s="355">
        <v>44511</v>
      </c>
      <c r="E1941" s="422" t="s">
        <v>1797</v>
      </c>
      <c r="F1941" s="259"/>
      <c r="G1941" s="234">
        <v>1</v>
      </c>
      <c r="H1941" s="234"/>
      <c r="I1941" s="234"/>
      <c r="J1941" s="234"/>
      <c r="K1941" s="234"/>
      <c r="L1941" s="234"/>
      <c r="M1941" s="234"/>
      <c r="N1941" s="234"/>
      <c r="O1941" s="234"/>
      <c r="P1941" s="234"/>
      <c r="Q1941" s="234"/>
      <c r="R1941" s="234"/>
      <c r="S1941" s="234"/>
      <c r="T1941" s="234"/>
      <c r="U1941" s="234">
        <v>1</v>
      </c>
      <c r="V1941" s="234"/>
      <c r="W1941" s="233"/>
      <c r="X1941" s="233"/>
      <c r="Y1941" s="233"/>
      <c r="Z1941" s="233"/>
      <c r="AA1941" s="233"/>
      <c r="AB1941" s="233"/>
    </row>
    <row r="1942" spans="3:28">
      <c r="C1942" s="234"/>
      <c r="D1942" s="355">
        <v>44511</v>
      </c>
      <c r="E1942" s="422" t="s">
        <v>1815</v>
      </c>
      <c r="F1942" s="259">
        <v>1875</v>
      </c>
      <c r="G1942" s="234"/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4"/>
      <c r="T1942" s="234"/>
      <c r="U1942" s="234"/>
      <c r="V1942" s="234"/>
      <c r="W1942" s="233"/>
      <c r="X1942" s="233"/>
      <c r="Y1942" s="233"/>
      <c r="Z1942" s="233"/>
      <c r="AA1942" s="233"/>
      <c r="AB1942" s="233"/>
    </row>
    <row r="1943" spans="3:28">
      <c r="C1943" s="234"/>
      <c r="D1943" s="355">
        <v>44511</v>
      </c>
      <c r="E1943" s="422" t="s">
        <v>673</v>
      </c>
      <c r="F1943" s="259"/>
      <c r="G1943" s="259">
        <v>1760.14</v>
      </c>
      <c r="H1943" s="234"/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4"/>
      <c r="T1943" s="234"/>
      <c r="U1943" s="234"/>
      <c r="V1943" s="234"/>
      <c r="W1943" s="233"/>
      <c r="X1943" s="233"/>
      <c r="Y1943" s="233"/>
      <c r="Z1943" s="233"/>
      <c r="AA1943" s="233"/>
      <c r="AB1943" s="233"/>
    </row>
    <row r="1944" spans="3:28">
      <c r="C1944" s="234"/>
      <c r="D1944" s="355">
        <v>44511</v>
      </c>
      <c r="E1944" s="422" t="s">
        <v>1816</v>
      </c>
      <c r="F1944" s="259"/>
      <c r="G1944" s="234">
        <v>114.86</v>
      </c>
      <c r="H1944" s="234"/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4"/>
      <c r="T1944" s="234"/>
      <c r="U1944" s="234"/>
      <c r="V1944" s="234"/>
      <c r="W1944" s="233"/>
      <c r="X1944" s="233"/>
      <c r="Y1944" s="233"/>
      <c r="Z1944" s="233"/>
      <c r="AA1944" s="233"/>
      <c r="AB1944" s="233"/>
    </row>
    <row r="1945" spans="3:28">
      <c r="C1945" s="234"/>
      <c r="D1945" s="355">
        <v>44515</v>
      </c>
      <c r="E1945" s="422" t="s">
        <v>495</v>
      </c>
      <c r="F1945" s="259">
        <v>1184.26</v>
      </c>
      <c r="G1945" s="234"/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4"/>
      <c r="T1945" s="234"/>
      <c r="U1945" s="234"/>
      <c r="V1945" s="234"/>
      <c r="W1945" s="233"/>
      <c r="X1945" s="233"/>
      <c r="Y1945" s="233"/>
      <c r="Z1945" s="233"/>
      <c r="AA1945" s="233"/>
      <c r="AB1945" s="233"/>
    </row>
    <row r="1946" spans="3:28">
      <c r="C1946" s="234"/>
      <c r="D1946" s="355">
        <v>44515</v>
      </c>
      <c r="E1946" s="422" t="s">
        <v>2120</v>
      </c>
      <c r="F1946" s="259"/>
      <c r="G1946" s="234">
        <v>603.75</v>
      </c>
      <c r="H1946" s="234"/>
      <c r="I1946" s="234"/>
      <c r="J1946" s="234"/>
      <c r="K1946" s="234"/>
      <c r="L1946" s="234"/>
      <c r="M1946" s="234"/>
      <c r="N1946" s="234"/>
      <c r="O1946" s="234"/>
      <c r="P1946" s="234">
        <v>603.75</v>
      </c>
      <c r="Q1946" s="234"/>
      <c r="R1946" s="234"/>
      <c r="S1946" s="234"/>
      <c r="T1946" s="234"/>
      <c r="U1946" s="234"/>
      <c r="V1946" s="234"/>
      <c r="W1946" s="233"/>
      <c r="X1946" s="233"/>
      <c r="Y1946" s="233"/>
      <c r="Z1946" s="233"/>
      <c r="AA1946" s="233"/>
      <c r="AB1946" s="233"/>
    </row>
    <row r="1947" spans="3:28">
      <c r="C1947" s="234"/>
      <c r="D1947" s="355">
        <v>44515</v>
      </c>
      <c r="E1947" s="422" t="s">
        <v>2121</v>
      </c>
      <c r="F1947" s="259"/>
      <c r="G1947" s="234">
        <v>100.8</v>
      </c>
      <c r="H1947" s="234"/>
      <c r="I1947" s="234"/>
      <c r="J1947" s="234"/>
      <c r="K1947" s="234"/>
      <c r="L1947" s="234"/>
      <c r="M1947" s="234"/>
      <c r="N1947" s="234"/>
      <c r="O1947" s="234"/>
      <c r="P1947" s="234">
        <v>100.8</v>
      </c>
      <c r="Q1947" s="234"/>
      <c r="R1947" s="234"/>
      <c r="S1947" s="234"/>
      <c r="T1947" s="234"/>
      <c r="U1947" s="234"/>
      <c r="V1947" s="234"/>
      <c r="W1947" s="233"/>
      <c r="X1947" s="233"/>
      <c r="Y1947" s="233"/>
      <c r="Z1947" s="233"/>
      <c r="AA1947" s="233"/>
      <c r="AB1947" s="233"/>
    </row>
    <row r="1948" spans="3:28">
      <c r="C1948" s="234"/>
      <c r="D1948" s="355">
        <v>44515</v>
      </c>
      <c r="E1948" s="422" t="s">
        <v>2122</v>
      </c>
      <c r="F1948" s="259"/>
      <c r="G1948" s="234">
        <v>265.14999999999998</v>
      </c>
      <c r="H1948" s="234"/>
      <c r="I1948" s="234"/>
      <c r="J1948" s="234"/>
      <c r="K1948" s="234">
        <v>265.14999999999998</v>
      </c>
      <c r="L1948" s="234"/>
      <c r="M1948" s="234"/>
      <c r="N1948" s="234"/>
      <c r="O1948" s="234"/>
      <c r="P1948" s="234"/>
      <c r="Q1948" s="234"/>
      <c r="R1948" s="234"/>
      <c r="S1948" s="234"/>
      <c r="T1948" s="234"/>
      <c r="U1948" s="234"/>
      <c r="V1948" s="234"/>
      <c r="W1948" s="233"/>
      <c r="X1948" s="233"/>
      <c r="Y1948" s="233"/>
      <c r="Z1948" s="233"/>
      <c r="AA1948" s="233"/>
      <c r="AB1948" s="233"/>
    </row>
    <row r="1949" spans="3:28">
      <c r="C1949" s="234"/>
      <c r="D1949" s="355">
        <v>44515</v>
      </c>
      <c r="E1949" s="422" t="s">
        <v>2123</v>
      </c>
      <c r="F1949" s="259"/>
      <c r="G1949" s="234">
        <v>146.56</v>
      </c>
      <c r="H1949" s="234"/>
      <c r="I1949" s="234"/>
      <c r="J1949" s="234"/>
      <c r="K1949" s="234">
        <v>146.56</v>
      </c>
      <c r="L1949" s="234"/>
      <c r="M1949" s="234"/>
      <c r="N1949" s="234"/>
      <c r="O1949" s="234"/>
      <c r="P1949" s="234"/>
      <c r="Q1949" s="234"/>
      <c r="R1949" s="234"/>
      <c r="S1949" s="234"/>
      <c r="T1949" s="234"/>
      <c r="U1949" s="234"/>
      <c r="V1949" s="234"/>
      <c r="W1949" s="233"/>
      <c r="X1949" s="233"/>
      <c r="Y1949" s="233"/>
      <c r="Z1949" s="233"/>
      <c r="AA1949" s="233"/>
      <c r="AB1949" s="233"/>
    </row>
    <row r="1950" spans="3:28">
      <c r="C1950" s="234"/>
      <c r="D1950" s="355">
        <v>44515</v>
      </c>
      <c r="E1950" s="422" t="s">
        <v>1879</v>
      </c>
      <c r="F1950" s="259"/>
      <c r="G1950" s="234">
        <v>67</v>
      </c>
      <c r="H1950" s="234"/>
      <c r="I1950" s="234"/>
      <c r="J1950" s="234"/>
      <c r="K1950" s="234"/>
      <c r="L1950" s="234"/>
      <c r="M1950" s="234"/>
      <c r="N1950" s="234"/>
      <c r="O1950" s="234"/>
      <c r="P1950" s="234"/>
      <c r="Q1950" s="234"/>
      <c r="R1950" s="234">
        <v>67</v>
      </c>
      <c r="S1950" s="234"/>
      <c r="T1950" s="234"/>
      <c r="U1950" s="234"/>
      <c r="V1950" s="234"/>
      <c r="W1950" s="233"/>
      <c r="X1950" s="233"/>
      <c r="Y1950" s="233"/>
      <c r="Z1950" s="233"/>
      <c r="AA1950" s="233"/>
      <c r="AB1950" s="233"/>
    </row>
    <row r="1951" spans="3:28">
      <c r="C1951" s="234"/>
      <c r="D1951" s="355">
        <v>44515</v>
      </c>
      <c r="E1951" s="422" t="s">
        <v>1494</v>
      </c>
      <c r="F1951" s="259"/>
      <c r="G1951" s="234">
        <v>1</v>
      </c>
      <c r="H1951" s="234"/>
      <c r="I1951" s="234"/>
      <c r="J1951" s="234"/>
      <c r="K1951" s="234"/>
      <c r="L1951" s="234"/>
      <c r="M1951" s="234"/>
      <c r="N1951" s="234"/>
      <c r="O1951" s="234"/>
      <c r="P1951" s="234"/>
      <c r="Q1951" s="234"/>
      <c r="R1951" s="234"/>
      <c r="S1951" s="234"/>
      <c r="T1951" s="234"/>
      <c r="U1951" s="234">
        <v>1</v>
      </c>
      <c r="V1951" s="234"/>
      <c r="W1951" s="233"/>
      <c r="X1951" s="233"/>
      <c r="Y1951" s="233"/>
      <c r="Z1951" s="233"/>
      <c r="AA1951" s="233"/>
      <c r="AB1951" s="233"/>
    </row>
    <row r="1952" spans="3:28">
      <c r="C1952" s="234"/>
      <c r="D1952" s="355">
        <v>44515</v>
      </c>
      <c r="E1952" s="422" t="s">
        <v>1283</v>
      </c>
      <c r="F1952" s="259">
        <v>1435</v>
      </c>
      <c r="G1952" s="234"/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4"/>
      <c r="T1952" s="234"/>
      <c r="U1952" s="234"/>
      <c r="V1952" s="234"/>
      <c r="W1952" s="233"/>
      <c r="X1952" s="233"/>
      <c r="Y1952" s="233"/>
      <c r="Z1952" s="233"/>
      <c r="AA1952" s="233"/>
      <c r="AB1952" s="233"/>
    </row>
    <row r="1953" spans="3:28">
      <c r="C1953" s="234"/>
      <c r="D1953" s="355">
        <v>44515</v>
      </c>
      <c r="E1953" s="422" t="s">
        <v>673</v>
      </c>
      <c r="F1953" s="259"/>
      <c r="G1953" s="259">
        <v>1184.26</v>
      </c>
      <c r="H1953" s="234"/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4"/>
      <c r="T1953" s="234"/>
      <c r="U1953" s="234"/>
      <c r="V1953" s="234"/>
      <c r="W1953" s="233"/>
      <c r="X1953" s="233"/>
      <c r="Y1953" s="233"/>
      <c r="Z1953" s="233"/>
      <c r="AA1953" s="233"/>
      <c r="AB1953" s="233"/>
    </row>
    <row r="1954" spans="3:28">
      <c r="C1954" s="234"/>
      <c r="D1954" s="355">
        <v>44515</v>
      </c>
      <c r="E1954" s="422" t="s">
        <v>1634</v>
      </c>
      <c r="F1954" s="259"/>
      <c r="G1954" s="234">
        <v>250.74</v>
      </c>
      <c r="H1954" s="234"/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4"/>
      <c r="T1954" s="234"/>
      <c r="U1954" s="234"/>
      <c r="V1954" s="234"/>
      <c r="W1954" s="233"/>
      <c r="X1954" s="233"/>
      <c r="Y1954" s="233"/>
      <c r="Z1954" s="233"/>
      <c r="AA1954" s="233"/>
      <c r="AB1954" s="233"/>
    </row>
    <row r="1955" spans="3:28">
      <c r="C1955" s="234"/>
      <c r="D1955" s="355">
        <v>44515</v>
      </c>
      <c r="E1955" s="435" t="s">
        <v>495</v>
      </c>
      <c r="F1955" s="259">
        <v>1741.47</v>
      </c>
      <c r="G1955" s="234"/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4"/>
      <c r="T1955" s="234"/>
      <c r="U1955" s="234"/>
      <c r="V1955" s="234"/>
      <c r="W1955" s="233"/>
      <c r="X1955" s="233"/>
      <c r="Y1955" s="233"/>
      <c r="Z1955" s="233"/>
      <c r="AA1955" s="233"/>
      <c r="AB1955" s="233"/>
    </row>
    <row r="1956" spans="3:28">
      <c r="C1956" s="234"/>
      <c r="D1956" s="355">
        <v>44515</v>
      </c>
      <c r="E1956" s="422" t="s">
        <v>2127</v>
      </c>
      <c r="F1956" s="259"/>
      <c r="G1956" s="234">
        <v>138.66</v>
      </c>
      <c r="H1956" s="234"/>
      <c r="I1956" s="234"/>
      <c r="J1956" s="234"/>
      <c r="K1956" s="234"/>
      <c r="L1956" s="234">
        <v>138.66</v>
      </c>
      <c r="M1956" s="234"/>
      <c r="N1956" s="234"/>
      <c r="O1956" s="234"/>
      <c r="P1956" s="234"/>
      <c r="Q1956" s="234"/>
      <c r="R1956" s="234"/>
      <c r="S1956" s="234"/>
      <c r="T1956" s="234"/>
      <c r="U1956" s="234"/>
      <c r="V1956" s="234"/>
      <c r="W1956" s="233"/>
      <c r="X1956" s="233"/>
      <c r="Y1956" s="233"/>
      <c r="Z1956" s="233"/>
      <c r="AA1956" s="233"/>
      <c r="AB1956" s="233"/>
    </row>
    <row r="1957" spans="3:28">
      <c r="C1957" s="234"/>
      <c r="D1957" s="355">
        <v>44515</v>
      </c>
      <c r="E1957" s="422" t="s">
        <v>2428</v>
      </c>
      <c r="F1957" s="259"/>
      <c r="G1957" s="234">
        <v>180.42</v>
      </c>
      <c r="H1957" s="234"/>
      <c r="I1957" s="234"/>
      <c r="J1957" s="234"/>
      <c r="K1957" s="234">
        <v>180.42</v>
      </c>
      <c r="L1957" s="234"/>
      <c r="M1957" s="234"/>
      <c r="N1957" s="234"/>
      <c r="O1957" s="234"/>
      <c r="P1957" s="234"/>
      <c r="Q1957" s="234"/>
      <c r="R1957" s="234"/>
      <c r="S1957" s="234"/>
      <c r="T1957" s="234"/>
      <c r="U1957" s="234"/>
      <c r="V1957" s="234"/>
      <c r="W1957" s="233"/>
      <c r="X1957" s="233"/>
      <c r="Y1957" s="233"/>
      <c r="Z1957" s="233"/>
      <c r="AA1957" s="233"/>
      <c r="AB1957" s="233"/>
    </row>
    <row r="1958" spans="3:28">
      <c r="C1958" s="234"/>
      <c r="D1958" s="355">
        <v>44515</v>
      </c>
      <c r="E1958" s="422" t="s">
        <v>2126</v>
      </c>
      <c r="F1958" s="259"/>
      <c r="G1958" s="234">
        <v>265</v>
      </c>
      <c r="H1958" s="234"/>
      <c r="I1958" s="234"/>
      <c r="J1958" s="234">
        <v>265</v>
      </c>
      <c r="K1958" s="234"/>
      <c r="L1958" s="234"/>
      <c r="M1958" s="234"/>
      <c r="N1958" s="234"/>
      <c r="O1958" s="234"/>
      <c r="P1958" s="234"/>
      <c r="Q1958" s="234"/>
      <c r="R1958" s="234"/>
      <c r="S1958" s="234"/>
      <c r="T1958" s="234"/>
      <c r="U1958" s="234"/>
      <c r="V1958" s="234"/>
      <c r="W1958" s="233"/>
      <c r="X1958" s="233"/>
      <c r="Y1958" s="233"/>
      <c r="Z1958" s="233"/>
      <c r="AA1958" s="233"/>
      <c r="AB1958" s="233"/>
    </row>
    <row r="1959" spans="3:28">
      <c r="C1959" s="234"/>
      <c r="D1959" s="355">
        <v>44515</v>
      </c>
      <c r="E1959" s="422" t="s">
        <v>1494</v>
      </c>
      <c r="F1959" s="259"/>
      <c r="G1959" s="234">
        <v>1</v>
      </c>
      <c r="H1959" s="234"/>
      <c r="I1959" s="234"/>
      <c r="J1959" s="234"/>
      <c r="K1959" s="234"/>
      <c r="L1959" s="234"/>
      <c r="M1959" s="234"/>
      <c r="N1959" s="234"/>
      <c r="O1959" s="234"/>
      <c r="P1959" s="234"/>
      <c r="Q1959" s="234"/>
      <c r="R1959" s="234"/>
      <c r="S1959" s="234"/>
      <c r="T1959" s="234"/>
      <c r="U1959" s="234">
        <v>1</v>
      </c>
      <c r="V1959" s="234"/>
      <c r="W1959" s="233"/>
      <c r="X1959" s="233"/>
      <c r="Y1959" s="233"/>
      <c r="Z1959" s="233"/>
      <c r="AA1959" s="233"/>
      <c r="AB1959" s="233"/>
    </row>
    <row r="1960" spans="3:28">
      <c r="C1960" s="234"/>
      <c r="D1960" s="355">
        <v>44515</v>
      </c>
      <c r="E1960" s="422" t="s">
        <v>2125</v>
      </c>
      <c r="F1960" s="259"/>
      <c r="G1960" s="234">
        <v>116.39</v>
      </c>
      <c r="H1960" s="234"/>
      <c r="I1960" s="234"/>
      <c r="J1960" s="234"/>
      <c r="K1960" s="234">
        <v>116.39</v>
      </c>
      <c r="L1960" s="234"/>
      <c r="M1960" s="234"/>
      <c r="N1960" s="234"/>
      <c r="O1960" s="234"/>
      <c r="P1960" s="234"/>
      <c r="Q1960" s="234"/>
      <c r="R1960" s="234"/>
      <c r="S1960" s="234"/>
      <c r="T1960" s="234"/>
      <c r="U1960" s="234"/>
      <c r="V1960" s="234"/>
      <c r="W1960" s="233"/>
      <c r="X1960" s="233"/>
      <c r="Y1960" s="233"/>
      <c r="Z1960" s="233"/>
      <c r="AA1960" s="233"/>
      <c r="AB1960" s="233"/>
    </row>
    <row r="1961" spans="3:28">
      <c r="C1961" s="234">
        <v>5</v>
      </c>
      <c r="D1961" s="355">
        <v>44515</v>
      </c>
      <c r="E1961" s="422" t="s">
        <v>2124</v>
      </c>
      <c r="F1961" s="259"/>
      <c r="G1961" s="234">
        <v>1040</v>
      </c>
      <c r="H1961" s="234"/>
      <c r="I1961" s="234"/>
      <c r="J1961" s="234"/>
      <c r="K1961" s="234"/>
      <c r="L1961" s="234"/>
      <c r="M1961" s="234"/>
      <c r="N1961" s="234"/>
      <c r="O1961" s="234"/>
      <c r="P1961" s="234"/>
      <c r="Q1961" s="234"/>
      <c r="R1961" s="234"/>
      <c r="S1961" s="234"/>
      <c r="T1961" s="234">
        <v>1040</v>
      </c>
      <c r="U1961" s="234"/>
      <c r="V1961" s="234"/>
      <c r="W1961" s="233"/>
      <c r="X1961" s="233"/>
      <c r="Y1961" s="233"/>
      <c r="Z1961" s="233"/>
      <c r="AA1961" s="233"/>
      <c r="AB1961" s="233"/>
    </row>
    <row r="1962" spans="3:28">
      <c r="C1962" s="234"/>
      <c r="D1962" s="355">
        <v>44515</v>
      </c>
      <c r="E1962" s="422" t="s">
        <v>1572</v>
      </c>
      <c r="F1962" s="259">
        <v>1725</v>
      </c>
      <c r="G1962" s="234"/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4"/>
      <c r="T1962" s="234"/>
      <c r="U1962" s="234"/>
      <c r="V1962" s="234"/>
      <c r="W1962" s="233"/>
      <c r="X1962" s="233"/>
      <c r="Y1962" s="233"/>
      <c r="Z1962" s="233"/>
      <c r="AA1962" s="233"/>
      <c r="AB1962" s="233"/>
    </row>
    <row r="1963" spans="3:28">
      <c r="C1963" s="234"/>
      <c r="D1963" s="355">
        <v>44515</v>
      </c>
      <c r="E1963" s="422" t="s">
        <v>673</v>
      </c>
      <c r="F1963" s="259"/>
      <c r="G1963" s="234">
        <v>1741.47</v>
      </c>
      <c r="H1963" s="234"/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4"/>
      <c r="T1963" s="234"/>
      <c r="U1963" s="234"/>
      <c r="V1963" s="234"/>
      <c r="W1963" s="233"/>
      <c r="X1963" s="233"/>
      <c r="Y1963" s="233"/>
      <c r="Z1963" s="233"/>
      <c r="AA1963" s="233"/>
      <c r="AB1963" s="233"/>
    </row>
    <row r="1964" spans="3:28">
      <c r="C1964" s="234"/>
      <c r="D1964" s="355">
        <v>44515</v>
      </c>
      <c r="E1964" s="422" t="s">
        <v>1573</v>
      </c>
      <c r="F1964" s="259"/>
      <c r="G1964" s="234">
        <v>-16.47</v>
      </c>
      <c r="H1964" s="234"/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4"/>
      <c r="T1964" s="234"/>
      <c r="U1964" s="234"/>
      <c r="V1964" s="234"/>
      <c r="W1964" s="233"/>
      <c r="X1964" s="233"/>
      <c r="Y1964" s="233"/>
      <c r="Z1964" s="233"/>
      <c r="AA1964" s="233"/>
      <c r="AB1964" s="233"/>
    </row>
    <row r="1965" spans="3:28">
      <c r="C1965" s="234"/>
      <c r="D1965" s="355">
        <v>44515</v>
      </c>
      <c r="E1965" s="422" t="s">
        <v>495</v>
      </c>
      <c r="F1965" s="259">
        <v>2150.2800000000002</v>
      </c>
      <c r="G1965" s="234"/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4"/>
      <c r="T1965" s="234"/>
      <c r="U1965" s="234"/>
      <c r="V1965" s="234"/>
      <c r="W1965" s="233"/>
      <c r="X1965" s="233"/>
      <c r="Y1965" s="233"/>
      <c r="Z1965" s="233"/>
      <c r="AA1965" s="233"/>
      <c r="AB1965" s="233"/>
    </row>
    <row r="1966" spans="3:28">
      <c r="C1966" s="234"/>
      <c r="D1966" s="355">
        <v>44515</v>
      </c>
      <c r="E1966" s="422" t="s">
        <v>2128</v>
      </c>
      <c r="F1966" s="259"/>
      <c r="G1966" s="234">
        <v>100.8</v>
      </c>
      <c r="H1966" s="234"/>
      <c r="I1966" s="234"/>
      <c r="J1966" s="234"/>
      <c r="K1966" s="234"/>
      <c r="L1966" s="234">
        <v>100.8</v>
      </c>
      <c r="M1966" s="234"/>
      <c r="N1966" s="234"/>
      <c r="O1966" s="234"/>
      <c r="P1966" s="234"/>
      <c r="Q1966" s="234"/>
      <c r="R1966" s="234"/>
      <c r="S1966" s="234"/>
      <c r="T1966" s="234"/>
      <c r="U1966" s="234"/>
      <c r="V1966" s="234"/>
      <c r="W1966" s="233"/>
      <c r="X1966" s="233"/>
      <c r="Y1966" s="233"/>
      <c r="Z1966" s="233"/>
      <c r="AA1966" s="233"/>
      <c r="AB1966" s="233"/>
    </row>
    <row r="1967" spans="3:28">
      <c r="C1967" s="234"/>
      <c r="D1967" s="355">
        <v>44515</v>
      </c>
      <c r="E1967" s="422" t="s">
        <v>1989</v>
      </c>
      <c r="F1967" s="259"/>
      <c r="G1967" s="234">
        <v>332.3</v>
      </c>
      <c r="H1967" s="234"/>
      <c r="I1967" s="234"/>
      <c r="J1967" s="234"/>
      <c r="K1967" s="234"/>
      <c r="L1967" s="234">
        <v>332.3</v>
      </c>
      <c r="M1967" s="234"/>
      <c r="N1967" s="234"/>
      <c r="O1967" s="234"/>
      <c r="P1967" s="234"/>
      <c r="Q1967" s="234"/>
      <c r="R1967" s="234"/>
      <c r="S1967" s="234"/>
      <c r="T1967" s="234"/>
      <c r="U1967" s="234"/>
      <c r="V1967" s="234"/>
      <c r="W1967" s="233"/>
      <c r="X1967" s="233"/>
      <c r="Y1967" s="233"/>
      <c r="Z1967" s="233"/>
      <c r="AA1967" s="233"/>
      <c r="AB1967" s="233"/>
    </row>
    <row r="1968" spans="3:28">
      <c r="C1968" s="234"/>
      <c r="D1968" s="463">
        <v>44515</v>
      </c>
      <c r="E1968" s="431" t="s">
        <v>2495</v>
      </c>
      <c r="F1968" s="259"/>
      <c r="G1968" s="234">
        <v>143.18</v>
      </c>
      <c r="H1968" s="234"/>
      <c r="I1968" s="234"/>
      <c r="J1968" s="234"/>
      <c r="K1968" s="234">
        <v>143.18</v>
      </c>
      <c r="L1968" s="234"/>
      <c r="M1968" s="234"/>
      <c r="N1968" s="234"/>
      <c r="O1968" s="234"/>
      <c r="P1968" s="234"/>
      <c r="Q1968" s="234"/>
      <c r="R1968" s="234"/>
      <c r="S1968" s="234"/>
      <c r="T1968" s="234"/>
      <c r="U1968" s="234"/>
      <c r="V1968" s="234"/>
      <c r="W1968" s="233"/>
      <c r="X1968" s="233"/>
      <c r="Y1968" s="233"/>
      <c r="Z1968" s="233"/>
      <c r="AA1968" s="233"/>
      <c r="AB1968" s="233"/>
    </row>
    <row r="1969" spans="3:28">
      <c r="C1969" s="234">
        <v>6</v>
      </c>
      <c r="D1969" s="355">
        <v>44515</v>
      </c>
      <c r="E1969" s="422" t="s">
        <v>2535</v>
      </c>
      <c r="F1969" s="259"/>
      <c r="G1969" s="234">
        <v>1573</v>
      </c>
      <c r="H1969" s="234">
        <v>1573</v>
      </c>
      <c r="I1969" s="234"/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4"/>
      <c r="T1969" s="234"/>
      <c r="U1969" s="234"/>
      <c r="V1969" s="234"/>
      <c r="W1969" s="233"/>
      <c r="X1969" s="233"/>
      <c r="Y1969" s="233"/>
      <c r="Z1969" s="233"/>
      <c r="AA1969" s="233"/>
      <c r="AB1969" s="233"/>
    </row>
    <row r="1970" spans="3:28">
      <c r="C1970" s="234"/>
      <c r="D1970" s="355">
        <v>44515</v>
      </c>
      <c r="E1970" s="422" t="s">
        <v>1494</v>
      </c>
      <c r="F1970" s="259"/>
      <c r="G1970" s="234">
        <v>1</v>
      </c>
      <c r="H1970" s="234"/>
      <c r="I1970" s="234"/>
      <c r="J1970" s="234"/>
      <c r="K1970" s="234"/>
      <c r="L1970" s="234"/>
      <c r="M1970" s="234"/>
      <c r="N1970" s="234"/>
      <c r="O1970" s="234"/>
      <c r="P1970" s="234"/>
      <c r="Q1970" s="234"/>
      <c r="R1970" s="234"/>
      <c r="S1970" s="234"/>
      <c r="T1970" s="234"/>
      <c r="U1970" s="234">
        <v>1</v>
      </c>
      <c r="V1970" s="234"/>
      <c r="W1970" s="233"/>
      <c r="X1970" s="233"/>
      <c r="Y1970" s="233"/>
      <c r="Z1970" s="233"/>
      <c r="AA1970" s="233"/>
      <c r="AB1970" s="233"/>
    </row>
    <row r="1971" spans="3:28">
      <c r="C1971" s="234"/>
      <c r="D1971" s="355">
        <v>44515</v>
      </c>
      <c r="E1971" s="422" t="s">
        <v>1572</v>
      </c>
      <c r="F1971" s="259">
        <v>2475</v>
      </c>
      <c r="G1971" s="234"/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4"/>
      <c r="T1971" s="234"/>
      <c r="U1971" s="234"/>
      <c r="V1971" s="234"/>
      <c r="W1971" s="233"/>
      <c r="X1971" s="233"/>
      <c r="Y1971" s="233"/>
      <c r="Z1971" s="233"/>
      <c r="AA1971" s="233"/>
      <c r="AB1971" s="233"/>
    </row>
    <row r="1972" spans="3:28">
      <c r="C1972" s="234"/>
      <c r="D1972" s="355">
        <v>44515</v>
      </c>
      <c r="E1972" s="422" t="s">
        <v>673</v>
      </c>
      <c r="F1972" s="259"/>
      <c r="G1972" s="259">
        <v>2150.2800000000002</v>
      </c>
      <c r="H1972" s="234"/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4"/>
      <c r="T1972" s="234"/>
      <c r="U1972" s="234"/>
      <c r="V1972" s="234"/>
      <c r="W1972" s="233"/>
      <c r="X1972" s="233"/>
      <c r="Y1972" s="233"/>
      <c r="Z1972" s="233"/>
      <c r="AA1972" s="233"/>
      <c r="AB1972" s="233"/>
    </row>
    <row r="1973" spans="3:28">
      <c r="C1973" s="234"/>
      <c r="D1973" s="355">
        <v>44515</v>
      </c>
      <c r="E1973" s="422" t="s">
        <v>1573</v>
      </c>
      <c r="F1973" s="259"/>
      <c r="G1973" s="234">
        <v>324.72000000000003</v>
      </c>
      <c r="H1973" s="234"/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4"/>
      <c r="T1973" s="234"/>
      <c r="U1973" s="234"/>
      <c r="V1973" s="234"/>
      <c r="W1973" s="233"/>
      <c r="X1973" s="233"/>
      <c r="Y1973" s="233"/>
      <c r="Z1973" s="233"/>
      <c r="AA1973" s="233"/>
      <c r="AB1973" s="233"/>
    </row>
    <row r="1974" spans="3:28">
      <c r="C1974" s="234"/>
      <c r="D1974" s="355">
        <v>44516</v>
      </c>
      <c r="E1974" s="422" t="s">
        <v>495</v>
      </c>
      <c r="F1974" s="259">
        <v>1057.92</v>
      </c>
      <c r="G1974" s="234"/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4"/>
      <c r="T1974" s="234"/>
      <c r="U1974" s="234"/>
      <c r="V1974" s="234"/>
      <c r="W1974" s="233"/>
      <c r="X1974" s="233"/>
      <c r="Y1974" s="233"/>
      <c r="Z1974" s="233"/>
      <c r="AA1974" s="233"/>
      <c r="AB1974" s="233"/>
    </row>
    <row r="1975" spans="3:28">
      <c r="C1975" s="234">
        <v>5</v>
      </c>
      <c r="D1975" s="355">
        <v>44516</v>
      </c>
      <c r="E1975" s="422" t="s">
        <v>2129</v>
      </c>
      <c r="F1975" s="259"/>
      <c r="G1975" s="234">
        <v>563</v>
      </c>
      <c r="H1975" s="234"/>
      <c r="I1975" s="234"/>
      <c r="J1975" s="234"/>
      <c r="K1975" s="234"/>
      <c r="L1975" s="234"/>
      <c r="M1975" s="234"/>
      <c r="N1975" s="234">
        <v>563</v>
      </c>
      <c r="O1975" s="235"/>
      <c r="P1975" s="234"/>
      <c r="Q1975" s="234"/>
      <c r="R1975" s="234"/>
      <c r="S1975" s="234"/>
      <c r="T1975" s="234"/>
      <c r="U1975" s="234"/>
      <c r="V1975" s="234"/>
      <c r="W1975" s="233"/>
      <c r="X1975" s="233"/>
      <c r="Y1975" s="233"/>
      <c r="Z1975" s="233"/>
      <c r="AA1975" s="233"/>
      <c r="AB1975" s="233"/>
    </row>
    <row r="1976" spans="3:28">
      <c r="C1976" s="234"/>
      <c r="D1976" s="355">
        <v>44516</v>
      </c>
      <c r="E1976" s="422" t="s">
        <v>1897</v>
      </c>
      <c r="F1976" s="259"/>
      <c r="G1976" s="234">
        <v>65</v>
      </c>
      <c r="H1976" s="234"/>
      <c r="I1976" s="234"/>
      <c r="J1976" s="234"/>
      <c r="K1976" s="234"/>
      <c r="L1976" s="234"/>
      <c r="M1976" s="234"/>
      <c r="N1976" s="234"/>
      <c r="O1976" s="234"/>
      <c r="P1976" s="234"/>
      <c r="Q1976" s="234"/>
      <c r="R1976" s="234">
        <v>65</v>
      </c>
      <c r="S1976" s="234"/>
      <c r="T1976" s="234"/>
      <c r="U1976" s="234"/>
      <c r="V1976" s="234"/>
      <c r="W1976" s="233"/>
      <c r="X1976" s="233"/>
      <c r="Y1976" s="233"/>
      <c r="Z1976" s="233"/>
      <c r="AA1976" s="233"/>
      <c r="AB1976" s="233"/>
    </row>
    <row r="1977" spans="3:28">
      <c r="C1977" s="234"/>
      <c r="D1977" s="355">
        <v>44516</v>
      </c>
      <c r="E1977" s="422" t="s">
        <v>2130</v>
      </c>
      <c r="F1977" s="259"/>
      <c r="G1977" s="234">
        <v>88.92</v>
      </c>
      <c r="H1977" s="234"/>
      <c r="I1977" s="234"/>
      <c r="J1977" s="234"/>
      <c r="K1977" s="234"/>
      <c r="L1977" s="234">
        <v>88.92</v>
      </c>
      <c r="M1977" s="234"/>
      <c r="N1977" s="234"/>
      <c r="O1977" s="234"/>
      <c r="P1977" s="234"/>
      <c r="Q1977" s="234"/>
      <c r="R1977" s="234"/>
      <c r="S1977" s="234"/>
      <c r="T1977" s="234"/>
      <c r="U1977" s="234"/>
      <c r="V1977" s="234"/>
      <c r="W1977" s="233"/>
      <c r="X1977" s="233"/>
      <c r="Y1977" s="233"/>
      <c r="Z1977" s="233"/>
      <c r="AA1977" s="233"/>
      <c r="AB1977" s="233"/>
    </row>
    <row r="1978" spans="3:28">
      <c r="C1978" s="234"/>
      <c r="D1978" s="355">
        <v>44516</v>
      </c>
      <c r="E1978" s="422" t="s">
        <v>2131</v>
      </c>
      <c r="F1978" s="259"/>
      <c r="G1978" s="234">
        <v>270</v>
      </c>
      <c r="H1978" s="234"/>
      <c r="I1978" s="234"/>
      <c r="J1978" s="234"/>
      <c r="K1978" s="234"/>
      <c r="L1978" s="234">
        <v>270</v>
      </c>
      <c r="M1978" s="234"/>
      <c r="N1978" s="234"/>
      <c r="O1978" s="234"/>
      <c r="P1978" s="234"/>
      <c r="Q1978" s="234"/>
      <c r="R1978" s="234"/>
      <c r="S1978" s="234"/>
      <c r="T1978" s="234"/>
      <c r="U1978" s="234"/>
      <c r="V1978" s="234"/>
      <c r="W1978" s="233"/>
      <c r="X1978" s="233"/>
      <c r="Y1978" s="233"/>
      <c r="Z1978" s="233"/>
      <c r="AA1978" s="233"/>
      <c r="AB1978" s="233"/>
    </row>
    <row r="1979" spans="3:28">
      <c r="C1979" s="234"/>
      <c r="D1979" s="355">
        <v>44516</v>
      </c>
      <c r="E1979" s="422" t="s">
        <v>1879</v>
      </c>
      <c r="F1979" s="259"/>
      <c r="G1979" s="234">
        <v>71</v>
      </c>
      <c r="H1979" s="234"/>
      <c r="I1979" s="234"/>
      <c r="J1979" s="234"/>
      <c r="K1979" s="234"/>
      <c r="L1979" s="234"/>
      <c r="M1979" s="234"/>
      <c r="N1979" s="234"/>
      <c r="O1979" s="234"/>
      <c r="P1979" s="234"/>
      <c r="Q1979" s="234"/>
      <c r="R1979" s="234">
        <v>71</v>
      </c>
      <c r="S1979" s="234"/>
      <c r="T1979" s="234"/>
      <c r="U1979" s="234"/>
      <c r="V1979" s="234"/>
      <c r="W1979" s="233"/>
      <c r="X1979" s="233"/>
      <c r="Y1979" s="233"/>
      <c r="Z1979" s="233"/>
      <c r="AA1979" s="233"/>
      <c r="AB1979" s="233"/>
    </row>
    <row r="1980" spans="3:28">
      <c r="C1980" s="234"/>
      <c r="D1980" s="355">
        <v>44516</v>
      </c>
      <c r="E1980" s="422" t="s">
        <v>1297</v>
      </c>
      <c r="F1980" s="259">
        <v>1270</v>
      </c>
      <c r="G1980" s="234"/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4"/>
      <c r="T1980" s="234"/>
      <c r="U1980" s="234"/>
      <c r="V1980" s="234"/>
      <c r="W1980" s="233"/>
      <c r="X1980" s="233"/>
      <c r="Y1980" s="233"/>
      <c r="Z1980" s="233"/>
      <c r="AA1980" s="233"/>
      <c r="AB1980" s="233"/>
    </row>
    <row r="1981" spans="3:28">
      <c r="C1981" s="234"/>
      <c r="D1981" s="355">
        <v>44516</v>
      </c>
      <c r="E1981" s="422" t="s">
        <v>673</v>
      </c>
      <c r="F1981" s="259"/>
      <c r="G1981" s="259">
        <v>1057.92</v>
      </c>
      <c r="H1981" s="234"/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4"/>
      <c r="T1981" s="234"/>
      <c r="U1981" s="234"/>
      <c r="V1981" s="234"/>
      <c r="W1981" s="233"/>
      <c r="X1981" s="233"/>
      <c r="Y1981" s="233"/>
      <c r="Z1981" s="233"/>
      <c r="AA1981" s="233"/>
      <c r="AB1981" s="233"/>
    </row>
    <row r="1982" spans="3:28">
      <c r="C1982" s="234"/>
      <c r="D1982" s="355">
        <v>44516</v>
      </c>
      <c r="E1982" s="422" t="s">
        <v>1724</v>
      </c>
      <c r="F1982" s="259"/>
      <c r="G1982" s="234">
        <v>212.08</v>
      </c>
      <c r="H1982" s="234"/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4"/>
      <c r="T1982" s="234"/>
      <c r="U1982" s="234"/>
      <c r="V1982" s="234"/>
      <c r="W1982" s="233"/>
      <c r="X1982" s="233"/>
      <c r="Y1982" s="233"/>
      <c r="Z1982" s="233"/>
      <c r="AA1982" s="233"/>
      <c r="AB1982" s="233"/>
    </row>
    <row r="1983" spans="3:28">
      <c r="C1983" s="234"/>
      <c r="D1983" s="355">
        <v>44518</v>
      </c>
      <c r="E1983" s="422" t="s">
        <v>495</v>
      </c>
      <c r="F1983" s="259">
        <v>619</v>
      </c>
      <c r="G1983" s="234"/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4"/>
      <c r="T1983" s="234"/>
      <c r="U1983" s="234"/>
      <c r="V1983" s="234"/>
      <c r="W1983" s="233"/>
      <c r="X1983" s="233"/>
      <c r="Y1983" s="233"/>
      <c r="Z1983" s="233"/>
      <c r="AA1983" s="233"/>
      <c r="AB1983" s="233"/>
    </row>
    <row r="1984" spans="3:28">
      <c r="C1984" s="234">
        <v>2</v>
      </c>
      <c r="D1984" s="355">
        <v>44518</v>
      </c>
      <c r="E1984" s="422" t="s">
        <v>2437</v>
      </c>
      <c r="F1984" s="259"/>
      <c r="G1984" s="234">
        <v>562</v>
      </c>
      <c r="H1984" s="234"/>
      <c r="I1984" s="234"/>
      <c r="J1984" s="234"/>
      <c r="K1984" s="234"/>
      <c r="L1984" s="234"/>
      <c r="M1984" s="234"/>
      <c r="N1984" s="234">
        <v>562</v>
      </c>
      <c r="O1984" s="234"/>
      <c r="P1984" s="234"/>
      <c r="Q1984" s="234"/>
      <c r="R1984" s="234"/>
      <c r="S1984" s="234"/>
      <c r="T1984" s="234"/>
      <c r="U1984" s="234"/>
      <c r="V1984" s="234"/>
      <c r="W1984" s="233"/>
      <c r="X1984" s="233"/>
      <c r="Y1984" s="233"/>
      <c r="Z1984" s="233"/>
      <c r="AA1984" s="233"/>
      <c r="AB1984" s="233"/>
    </row>
    <row r="1985" spans="3:28">
      <c r="C1985" s="234"/>
      <c r="D1985" s="355">
        <v>44518</v>
      </c>
      <c r="E1985" s="422" t="s">
        <v>1897</v>
      </c>
      <c r="F1985" s="259"/>
      <c r="G1985" s="234">
        <v>57</v>
      </c>
      <c r="H1985" s="234"/>
      <c r="I1985" s="234"/>
      <c r="J1985" s="234"/>
      <c r="K1985" s="234"/>
      <c r="L1985" s="234"/>
      <c r="M1985" s="234"/>
      <c r="N1985" s="234"/>
      <c r="O1985" s="234"/>
      <c r="P1985" s="234"/>
      <c r="Q1985" s="234"/>
      <c r="R1985" s="234">
        <v>57</v>
      </c>
      <c r="S1985" s="234"/>
      <c r="T1985" s="234"/>
      <c r="U1985" s="234"/>
      <c r="V1985" s="234"/>
      <c r="W1985" s="233"/>
      <c r="X1985" s="233"/>
      <c r="Y1985" s="233"/>
      <c r="Z1985" s="233"/>
      <c r="AA1985" s="233"/>
      <c r="AB1985" s="233"/>
    </row>
    <row r="1986" spans="3:28">
      <c r="C1986" s="234"/>
      <c r="D1986" s="355">
        <v>44518</v>
      </c>
      <c r="E1986" s="422" t="s">
        <v>1725</v>
      </c>
      <c r="F1986" s="259">
        <v>685</v>
      </c>
      <c r="G1986" s="234"/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4"/>
      <c r="T1986" s="234"/>
      <c r="U1986" s="234"/>
      <c r="V1986" s="234"/>
      <c r="W1986" s="233"/>
      <c r="X1986" s="233"/>
      <c r="Y1986" s="233"/>
      <c r="Z1986" s="233"/>
      <c r="AA1986" s="233"/>
      <c r="AB1986" s="233"/>
    </row>
    <row r="1987" spans="3:28">
      <c r="C1987" s="234"/>
      <c r="D1987" s="355">
        <v>44518</v>
      </c>
      <c r="E1987" s="422" t="s">
        <v>673</v>
      </c>
      <c r="F1987" s="259"/>
      <c r="G1987" s="234">
        <v>619</v>
      </c>
      <c r="H1987" s="234"/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4"/>
      <c r="T1987" s="234"/>
      <c r="U1987" s="234"/>
      <c r="V1987" s="234"/>
      <c r="W1987" s="233"/>
      <c r="X1987" s="233"/>
      <c r="Y1987" s="233"/>
      <c r="Z1987" s="233"/>
      <c r="AA1987" s="233"/>
      <c r="AB1987" s="233"/>
    </row>
    <row r="1988" spans="3:28">
      <c r="C1988" s="234"/>
      <c r="D1988" s="355">
        <v>44518</v>
      </c>
      <c r="E1988" s="422" t="s">
        <v>1726</v>
      </c>
      <c r="F1988" s="259"/>
      <c r="G1988" s="234">
        <v>66</v>
      </c>
      <c r="H1988" s="234"/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4"/>
      <c r="T1988" s="234"/>
      <c r="U1988" s="234"/>
      <c r="V1988" s="234"/>
      <c r="W1988" s="233"/>
      <c r="X1988" s="233"/>
      <c r="Y1988" s="233"/>
      <c r="Z1988" s="233"/>
      <c r="AA1988" s="233"/>
      <c r="AB1988" s="233"/>
    </row>
    <row r="1989" spans="3:28">
      <c r="C1989" s="129"/>
      <c r="D1989" s="392">
        <v>44519</v>
      </c>
      <c r="E1989" s="424" t="s">
        <v>495</v>
      </c>
      <c r="F1989" s="294">
        <v>869.44</v>
      </c>
      <c r="G1989" s="129"/>
      <c r="H1989" s="234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4"/>
      <c r="T1989" s="234"/>
      <c r="U1989" s="234"/>
      <c r="V1989" s="234"/>
      <c r="W1989" s="233"/>
      <c r="X1989" s="233"/>
      <c r="Y1989" s="233"/>
      <c r="Z1989" s="233"/>
      <c r="AA1989" s="233"/>
      <c r="AB1989" s="233"/>
    </row>
    <row r="1990" spans="3:28">
      <c r="C1990" s="129">
        <v>4</v>
      </c>
      <c r="D1990" s="392">
        <v>44519</v>
      </c>
      <c r="E1990" s="424" t="s">
        <v>2132</v>
      </c>
      <c r="F1990" s="294"/>
      <c r="G1990" s="129">
        <v>589.26</v>
      </c>
      <c r="H1990" s="234"/>
      <c r="I1990" s="234"/>
      <c r="J1990" s="234"/>
      <c r="K1990" s="234">
        <v>589.26</v>
      </c>
      <c r="L1990" s="234"/>
      <c r="M1990" s="234"/>
      <c r="N1990" s="234"/>
      <c r="O1990" s="234"/>
      <c r="P1990" s="234"/>
      <c r="Q1990" s="234"/>
      <c r="R1990" s="234"/>
      <c r="S1990" s="234"/>
      <c r="T1990" s="234"/>
      <c r="U1990" s="234"/>
      <c r="V1990" s="234"/>
      <c r="W1990" s="233"/>
      <c r="X1990" s="233"/>
      <c r="Y1990" s="233"/>
      <c r="Z1990" s="233"/>
      <c r="AA1990" s="233"/>
      <c r="AB1990" s="233"/>
    </row>
    <row r="1991" spans="3:28">
      <c r="C1991" s="129"/>
      <c r="D1991" s="392">
        <v>44519</v>
      </c>
      <c r="E1991" s="424" t="s">
        <v>2133</v>
      </c>
      <c r="F1991" s="294"/>
      <c r="G1991" s="129">
        <v>88.93</v>
      </c>
      <c r="H1991" s="234"/>
      <c r="I1991" s="234"/>
      <c r="J1991" s="234"/>
      <c r="K1991" s="234">
        <v>88.93</v>
      </c>
      <c r="L1991" s="234"/>
      <c r="M1991" s="234"/>
      <c r="N1991" s="234"/>
      <c r="O1991" s="234"/>
      <c r="P1991" s="234"/>
      <c r="Q1991" s="234"/>
      <c r="R1991" s="234"/>
      <c r="S1991" s="234"/>
      <c r="T1991" s="234"/>
      <c r="U1991" s="234"/>
      <c r="V1991" s="234"/>
      <c r="W1991" s="233"/>
      <c r="X1991" s="233"/>
      <c r="Y1991" s="233"/>
      <c r="Z1991" s="233"/>
      <c r="AA1991" s="233"/>
      <c r="AB1991" s="233"/>
    </row>
    <row r="1992" spans="3:28">
      <c r="C1992" s="129"/>
      <c r="D1992" s="392">
        <v>44519</v>
      </c>
      <c r="E1992" s="424" t="s">
        <v>2134</v>
      </c>
      <c r="F1992" s="294"/>
      <c r="G1992" s="129">
        <v>125.25</v>
      </c>
      <c r="H1992" s="234"/>
      <c r="I1992" s="234"/>
      <c r="J1992" s="234"/>
      <c r="K1992" s="234">
        <v>125.25</v>
      </c>
      <c r="L1992" s="234"/>
      <c r="M1992" s="234"/>
      <c r="N1992" s="234"/>
      <c r="O1992" s="234"/>
      <c r="P1992" s="234"/>
      <c r="Q1992" s="234"/>
      <c r="R1992" s="234"/>
      <c r="S1992" s="234"/>
      <c r="T1992" s="234"/>
      <c r="U1992" s="234"/>
      <c r="V1992" s="234"/>
      <c r="W1992" s="233"/>
      <c r="X1992" s="233"/>
      <c r="Y1992" s="233"/>
      <c r="Z1992" s="233"/>
      <c r="AA1992" s="233"/>
      <c r="AB1992" s="233"/>
    </row>
    <row r="1993" spans="3:28">
      <c r="C1993" s="129"/>
      <c r="D1993" s="392">
        <v>44519</v>
      </c>
      <c r="E1993" s="424" t="s">
        <v>1797</v>
      </c>
      <c r="F1993" s="294"/>
      <c r="G1993" s="129">
        <v>1</v>
      </c>
      <c r="H1993" s="234"/>
      <c r="I1993" s="234"/>
      <c r="J1993" s="234"/>
      <c r="K1993" s="234"/>
      <c r="L1993" s="234"/>
      <c r="M1993" s="234"/>
      <c r="N1993" s="234"/>
      <c r="O1993" s="234"/>
      <c r="P1993" s="234"/>
      <c r="Q1993" s="234"/>
      <c r="R1993" s="234"/>
      <c r="S1993" s="234"/>
      <c r="T1993" s="234"/>
      <c r="U1993" s="234">
        <v>1</v>
      </c>
      <c r="V1993" s="234"/>
      <c r="W1993" s="233"/>
      <c r="X1993" s="233"/>
      <c r="Y1993" s="233"/>
      <c r="Z1993" s="233"/>
      <c r="AA1993" s="233"/>
      <c r="AB1993" s="233"/>
    </row>
    <row r="1994" spans="3:28">
      <c r="C1994" s="129"/>
      <c r="D1994" s="392">
        <v>44519</v>
      </c>
      <c r="E1994" s="424" t="s">
        <v>1879</v>
      </c>
      <c r="F1994" s="294"/>
      <c r="G1994" s="129">
        <v>65</v>
      </c>
      <c r="H1994" s="234"/>
      <c r="I1994" s="234"/>
      <c r="J1994" s="234"/>
      <c r="K1994" s="234"/>
      <c r="L1994" s="234"/>
      <c r="M1994" s="234"/>
      <c r="N1994" s="234"/>
      <c r="O1994" s="234"/>
      <c r="P1994" s="234"/>
      <c r="Q1994" s="234"/>
      <c r="R1994" s="234">
        <v>65</v>
      </c>
      <c r="S1994" s="234"/>
      <c r="T1994" s="234"/>
      <c r="U1994" s="234"/>
      <c r="V1994" s="234"/>
      <c r="W1994" s="233"/>
      <c r="X1994" s="233"/>
      <c r="Y1994" s="233"/>
      <c r="Z1994" s="233"/>
      <c r="AA1994" s="233"/>
      <c r="AB1994" s="233"/>
    </row>
    <row r="1995" spans="3:28">
      <c r="C1995" s="129"/>
      <c r="D1995" s="392">
        <v>44519</v>
      </c>
      <c r="E1995" s="424" t="s">
        <v>2135</v>
      </c>
      <c r="F1995" s="294">
        <v>1000</v>
      </c>
      <c r="G1995" s="129"/>
      <c r="H1995" s="234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4"/>
      <c r="T1995" s="234"/>
      <c r="U1995" s="234"/>
      <c r="V1995" s="234"/>
      <c r="W1995" s="233"/>
      <c r="X1995" s="233"/>
      <c r="Y1995" s="233"/>
      <c r="Z1995" s="233"/>
      <c r="AA1995" s="233"/>
      <c r="AB1995" s="233"/>
    </row>
    <row r="1996" spans="3:28">
      <c r="C1996" s="129"/>
      <c r="D1996" s="392">
        <v>44519</v>
      </c>
      <c r="E1996" s="424" t="s">
        <v>1742</v>
      </c>
      <c r="F1996" s="294"/>
      <c r="G1996" s="129">
        <v>40</v>
      </c>
      <c r="H1996" s="234"/>
      <c r="I1996" s="234"/>
      <c r="J1996" s="234"/>
      <c r="K1996" s="234"/>
      <c r="L1996" s="234"/>
      <c r="M1996" s="234"/>
      <c r="N1996" s="234"/>
      <c r="O1996" s="234"/>
      <c r="P1996" s="234"/>
      <c r="Q1996" s="234"/>
      <c r="R1996" s="234">
        <v>40</v>
      </c>
      <c r="S1996" s="234"/>
      <c r="T1996" s="234"/>
      <c r="U1996" s="234"/>
      <c r="V1996" s="234"/>
      <c r="W1996" s="233"/>
      <c r="X1996" s="233"/>
      <c r="Y1996" s="233"/>
      <c r="Z1996" s="233"/>
      <c r="AA1996" s="233"/>
      <c r="AB1996" s="233"/>
    </row>
    <row r="1997" spans="3:28">
      <c r="C1997" s="129"/>
      <c r="D1997" s="392">
        <v>44519</v>
      </c>
      <c r="E1997" s="424" t="s">
        <v>673</v>
      </c>
      <c r="F1997" s="294"/>
      <c r="G1997" s="129">
        <v>869.44</v>
      </c>
      <c r="H1997" s="234"/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4"/>
      <c r="T1997" s="234"/>
      <c r="U1997" s="234"/>
      <c r="V1997" s="234"/>
      <c r="W1997" s="233"/>
      <c r="X1997" s="233"/>
      <c r="Y1997" s="233"/>
      <c r="Z1997" s="233"/>
      <c r="AA1997" s="233"/>
      <c r="AB1997" s="233"/>
    </row>
    <row r="1998" spans="3:28">
      <c r="C1998" s="129"/>
      <c r="D1998" s="392">
        <v>44519</v>
      </c>
      <c r="E1998" s="424" t="s">
        <v>2136</v>
      </c>
      <c r="F1998" s="294"/>
      <c r="G1998" s="129">
        <v>90.56</v>
      </c>
      <c r="H1998" s="234"/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4"/>
      <c r="T1998" s="234"/>
      <c r="U1998" s="234"/>
      <c r="V1998" s="234"/>
      <c r="W1998" s="233"/>
      <c r="X1998" s="233"/>
      <c r="Y1998" s="233"/>
      <c r="Z1998" s="233"/>
      <c r="AA1998" s="233"/>
      <c r="AB1998" s="233"/>
    </row>
    <row r="1999" spans="3:28">
      <c r="C1999" s="234"/>
      <c r="D1999" s="355">
        <v>44522</v>
      </c>
      <c r="E1999" s="422" t="s">
        <v>495</v>
      </c>
      <c r="F1999" s="259">
        <v>1792</v>
      </c>
      <c r="G1999" s="234"/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4"/>
      <c r="T1999" s="234"/>
      <c r="U1999" s="234"/>
      <c r="V1999" s="234"/>
      <c r="W1999" s="233"/>
      <c r="X1999" s="233"/>
      <c r="Y1999" s="233"/>
      <c r="Z1999" s="233"/>
      <c r="AA1999" s="233"/>
      <c r="AB1999" s="233"/>
    </row>
    <row r="2000" spans="3:28">
      <c r="C2000" s="234">
        <v>8</v>
      </c>
      <c r="D2000" s="355">
        <v>44522</v>
      </c>
      <c r="E2000" s="422" t="s">
        <v>2415</v>
      </c>
      <c r="F2000" s="259"/>
      <c r="G2000" s="234">
        <v>1792</v>
      </c>
      <c r="H2000" s="234"/>
      <c r="I2000" s="234"/>
      <c r="J2000" s="234"/>
      <c r="K2000" s="234"/>
      <c r="L2000" s="234"/>
      <c r="M2000" s="234"/>
      <c r="N2000" s="234"/>
      <c r="O2000" s="234"/>
      <c r="P2000" s="234"/>
      <c r="Q2000" s="234">
        <v>1792</v>
      </c>
      <c r="R2000" s="234"/>
      <c r="S2000" s="234"/>
      <c r="T2000" s="234"/>
      <c r="U2000" s="234"/>
      <c r="V2000" s="234"/>
      <c r="W2000" s="233"/>
      <c r="X2000" s="233"/>
      <c r="Y2000" s="233"/>
      <c r="Z2000" s="233"/>
      <c r="AA2000" s="233"/>
      <c r="AB2000" s="233"/>
    </row>
    <row r="2001" spans="3:28">
      <c r="C2001" s="234"/>
      <c r="D2001" s="355">
        <v>44522</v>
      </c>
      <c r="E2001" s="422" t="s">
        <v>2137</v>
      </c>
      <c r="F2001" s="259">
        <v>1880</v>
      </c>
      <c r="G2001" s="234"/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4"/>
      <c r="T2001" s="234"/>
      <c r="U2001" s="234"/>
      <c r="V2001" s="234"/>
      <c r="W2001" s="233"/>
      <c r="X2001" s="233"/>
      <c r="Y2001" s="233"/>
      <c r="Z2001" s="233"/>
      <c r="AA2001" s="233"/>
      <c r="AB2001" s="233"/>
    </row>
    <row r="2002" spans="3:28">
      <c r="C2002" s="234"/>
      <c r="D2002" s="355">
        <v>44522</v>
      </c>
      <c r="E2002" s="422" t="s">
        <v>673</v>
      </c>
      <c r="F2002" s="259"/>
      <c r="G2002" s="259">
        <v>1792</v>
      </c>
      <c r="H2002" s="234"/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4"/>
      <c r="T2002" s="234"/>
      <c r="U2002" s="234"/>
      <c r="V2002" s="234"/>
      <c r="W2002" s="233"/>
      <c r="X2002" s="233"/>
      <c r="Y2002" s="233"/>
      <c r="Z2002" s="233"/>
      <c r="AA2002" s="233"/>
      <c r="AB2002" s="233"/>
    </row>
    <row r="2003" spans="3:28">
      <c r="C2003" s="234"/>
      <c r="D2003" s="355">
        <v>44522</v>
      </c>
      <c r="E2003" s="422" t="s">
        <v>2138</v>
      </c>
      <c r="F2003" s="259"/>
      <c r="G2003" s="234">
        <v>88</v>
      </c>
      <c r="H2003" s="234"/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4"/>
      <c r="T2003" s="234"/>
      <c r="U2003" s="234"/>
      <c r="V2003" s="234"/>
      <c r="W2003" s="233"/>
      <c r="X2003" s="233"/>
      <c r="Y2003" s="233"/>
      <c r="Z2003" s="233"/>
      <c r="AA2003" s="233"/>
      <c r="AB2003" s="233"/>
    </row>
    <row r="2004" spans="3:28">
      <c r="C2004" s="234"/>
      <c r="D2004" s="355">
        <v>44526</v>
      </c>
      <c r="E2004" s="422" t="s">
        <v>495</v>
      </c>
      <c r="F2004" s="259">
        <v>2061</v>
      </c>
      <c r="G2004" s="234"/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4"/>
      <c r="T2004" s="234"/>
      <c r="U2004" s="234"/>
      <c r="V2004" s="234"/>
      <c r="W2004" s="233"/>
      <c r="X2004" s="233"/>
      <c r="Y2004" s="233"/>
      <c r="Z2004" s="233"/>
      <c r="AA2004" s="233"/>
      <c r="AB2004" s="233"/>
    </row>
    <row r="2005" spans="3:28">
      <c r="C2005" s="234">
        <v>20</v>
      </c>
      <c r="D2005" s="355">
        <v>44526</v>
      </c>
      <c r="E2005" s="422" t="s">
        <v>2423</v>
      </c>
      <c r="F2005" s="259"/>
      <c r="G2005" s="234">
        <v>1850</v>
      </c>
      <c r="H2005" s="234"/>
      <c r="I2005" s="234"/>
      <c r="J2005" s="234"/>
      <c r="K2005" s="234"/>
      <c r="L2005" s="234">
        <v>1850</v>
      </c>
      <c r="M2005" s="234"/>
      <c r="N2005" s="234"/>
      <c r="O2005" s="234"/>
      <c r="P2005" s="234"/>
      <c r="Q2005" s="234"/>
      <c r="R2005" s="234"/>
      <c r="S2005" s="234"/>
      <c r="T2005" s="234"/>
      <c r="U2005" s="234"/>
      <c r="V2005" s="234"/>
      <c r="W2005" s="233"/>
      <c r="X2005" s="233"/>
      <c r="Y2005" s="233"/>
      <c r="Z2005" s="233"/>
      <c r="AA2005" s="233"/>
      <c r="AB2005" s="233"/>
    </row>
    <row r="2006" spans="3:28">
      <c r="C2006" s="234"/>
      <c r="D2006" s="355">
        <v>44526</v>
      </c>
      <c r="E2006" s="422" t="s">
        <v>2140</v>
      </c>
      <c r="F2006" s="259"/>
      <c r="G2006" s="234">
        <v>210</v>
      </c>
      <c r="H2006" s="234"/>
      <c r="I2006" s="234"/>
      <c r="J2006" s="234"/>
      <c r="K2006" s="234">
        <v>210</v>
      </c>
      <c r="L2006" s="234"/>
      <c r="M2006" s="234"/>
      <c r="N2006" s="234"/>
      <c r="O2006" s="234"/>
      <c r="P2006" s="234"/>
      <c r="Q2006" s="234"/>
      <c r="R2006" s="234"/>
      <c r="S2006" s="234"/>
      <c r="T2006" s="234"/>
      <c r="U2006" s="234"/>
      <c r="V2006" s="234"/>
      <c r="W2006" s="233"/>
      <c r="X2006" s="233"/>
      <c r="Y2006" s="233"/>
      <c r="Z2006" s="233"/>
      <c r="AA2006" s="233"/>
      <c r="AB2006" s="233"/>
    </row>
    <row r="2007" spans="3:28">
      <c r="C2007" s="234"/>
      <c r="D2007" s="355">
        <v>44526</v>
      </c>
      <c r="E2007" s="422" t="s">
        <v>2141</v>
      </c>
      <c r="F2007" s="259"/>
      <c r="G2007" s="234">
        <v>1</v>
      </c>
      <c r="H2007" s="234"/>
      <c r="I2007" s="234"/>
      <c r="J2007" s="234"/>
      <c r="K2007" s="234"/>
      <c r="L2007" s="234"/>
      <c r="M2007" s="234"/>
      <c r="N2007" s="234"/>
      <c r="O2007" s="234"/>
      <c r="P2007" s="234"/>
      <c r="Q2007" s="234"/>
      <c r="R2007" s="234"/>
      <c r="S2007" s="234"/>
      <c r="T2007" s="234"/>
      <c r="U2007" s="234">
        <v>1</v>
      </c>
      <c r="V2007" s="234"/>
      <c r="W2007" s="233"/>
      <c r="X2007" s="233"/>
      <c r="Y2007" s="233"/>
      <c r="Z2007" s="233"/>
      <c r="AA2007" s="233"/>
      <c r="AB2007" s="233"/>
    </row>
    <row r="2008" spans="3:28">
      <c r="C2008" s="234"/>
      <c r="D2008" s="355">
        <v>44526</v>
      </c>
      <c r="E2008" s="422" t="s">
        <v>2139</v>
      </c>
      <c r="F2008" s="259">
        <v>2200</v>
      </c>
      <c r="G2008" s="234"/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4"/>
      <c r="T2008" s="234"/>
      <c r="U2008" s="234"/>
      <c r="V2008" s="234"/>
      <c r="W2008" s="233"/>
      <c r="X2008" s="233"/>
      <c r="Y2008" s="233"/>
      <c r="Z2008" s="233"/>
      <c r="AA2008" s="233"/>
      <c r="AB2008" s="233"/>
    </row>
    <row r="2009" spans="3:28">
      <c r="C2009" s="234"/>
      <c r="D2009" s="355">
        <v>44526</v>
      </c>
      <c r="E2009" s="422" t="s">
        <v>673</v>
      </c>
      <c r="F2009" s="259"/>
      <c r="G2009" s="259">
        <v>1850</v>
      </c>
      <c r="H2009" s="234"/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4"/>
      <c r="T2009" s="234"/>
      <c r="U2009" s="234"/>
      <c r="V2009" s="234"/>
      <c r="W2009" s="233"/>
      <c r="X2009" s="233"/>
      <c r="Y2009" s="233"/>
      <c r="Z2009" s="233"/>
      <c r="AA2009" s="233"/>
      <c r="AB2009" s="233"/>
    </row>
    <row r="2010" spans="3:28">
      <c r="C2010" s="234"/>
      <c r="D2010" s="355">
        <v>44526</v>
      </c>
      <c r="E2010" s="422" t="s">
        <v>1520</v>
      </c>
      <c r="F2010" s="259"/>
      <c r="G2010" s="234">
        <v>350</v>
      </c>
      <c r="H2010" s="234"/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4"/>
      <c r="T2010" s="234"/>
      <c r="U2010" s="234"/>
      <c r="V2010" s="234"/>
      <c r="W2010" s="233"/>
      <c r="X2010" s="233"/>
      <c r="Y2010" s="233"/>
      <c r="Z2010" s="233"/>
      <c r="AA2010" s="233"/>
      <c r="AB2010" s="233"/>
    </row>
    <row r="2011" spans="3:28">
      <c r="C2011" s="234"/>
      <c r="D2011" s="355">
        <v>44526</v>
      </c>
      <c r="E2011" s="422" t="s">
        <v>495</v>
      </c>
      <c r="F2011" s="259">
        <v>1466.99</v>
      </c>
      <c r="G2011" s="234"/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4"/>
      <c r="T2011" s="234"/>
      <c r="U2011" s="234"/>
      <c r="V2011" s="234"/>
      <c r="W2011" s="233"/>
      <c r="X2011" s="233"/>
      <c r="Y2011" s="233"/>
      <c r="Z2011" s="233"/>
      <c r="AA2011" s="233"/>
      <c r="AB2011" s="233"/>
    </row>
    <row r="2012" spans="3:28">
      <c r="C2012" s="234"/>
      <c r="D2012" s="355">
        <v>44526</v>
      </c>
      <c r="E2012" s="422" t="s">
        <v>2142</v>
      </c>
      <c r="F2012" s="259"/>
      <c r="G2012" s="234">
        <v>85.88</v>
      </c>
      <c r="H2012" s="234"/>
      <c r="I2012" s="234"/>
      <c r="J2012" s="234"/>
      <c r="K2012" s="234">
        <v>85.88</v>
      </c>
      <c r="L2012" s="234"/>
      <c r="M2012" s="234"/>
      <c r="N2012" s="234"/>
      <c r="O2012" s="234"/>
      <c r="P2012" s="234"/>
      <c r="Q2012" s="234"/>
      <c r="R2012" s="234"/>
      <c r="S2012" s="234"/>
      <c r="T2012" s="234"/>
      <c r="U2012" s="234"/>
      <c r="V2012" s="234"/>
      <c r="W2012" s="233"/>
      <c r="X2012" s="233"/>
      <c r="Y2012" s="233"/>
      <c r="Z2012" s="233"/>
      <c r="AA2012" s="233"/>
      <c r="AB2012" s="233"/>
    </row>
    <row r="2013" spans="3:28">
      <c r="C2013" s="234"/>
      <c r="D2013" s="355">
        <v>44526</v>
      </c>
      <c r="E2013" s="422" t="s">
        <v>2143</v>
      </c>
      <c r="F2013" s="259"/>
      <c r="G2013" s="234">
        <v>107</v>
      </c>
      <c r="H2013" s="234"/>
      <c r="I2013" s="234"/>
      <c r="J2013" s="234"/>
      <c r="K2013" s="234"/>
      <c r="L2013" s="234">
        <v>107</v>
      </c>
      <c r="M2013" s="234"/>
      <c r="N2013" s="234"/>
      <c r="O2013" s="234"/>
      <c r="P2013" s="234"/>
      <c r="Q2013" s="234"/>
      <c r="R2013" s="234"/>
      <c r="S2013" s="234"/>
      <c r="T2013" s="234"/>
      <c r="U2013" s="234"/>
      <c r="V2013" s="234"/>
      <c r="W2013" s="233"/>
      <c r="X2013" s="233"/>
      <c r="Y2013" s="233"/>
      <c r="Z2013" s="233"/>
      <c r="AA2013" s="233"/>
      <c r="AB2013" s="233"/>
    </row>
    <row r="2014" spans="3:28">
      <c r="C2014" s="234"/>
      <c r="D2014" s="355">
        <v>44526</v>
      </c>
      <c r="E2014" s="422" t="s">
        <v>2144</v>
      </c>
      <c r="F2014" s="259"/>
      <c r="G2014" s="234">
        <v>166.78</v>
      </c>
      <c r="H2014" s="234"/>
      <c r="I2014" s="234"/>
      <c r="J2014" s="234"/>
      <c r="K2014" s="234">
        <v>166.78</v>
      </c>
      <c r="L2014" s="234"/>
      <c r="M2014" s="234"/>
      <c r="N2014" s="234"/>
      <c r="O2014" s="234"/>
      <c r="P2014" s="234"/>
      <c r="Q2014" s="234"/>
      <c r="R2014" s="234"/>
      <c r="S2014" s="234"/>
      <c r="T2014" s="234"/>
      <c r="U2014" s="234"/>
      <c r="V2014" s="234"/>
      <c r="W2014" s="233"/>
      <c r="X2014" s="233"/>
      <c r="Y2014" s="233"/>
      <c r="Z2014" s="233"/>
      <c r="AA2014" s="233"/>
      <c r="AB2014" s="233"/>
    </row>
    <row r="2015" spans="3:28">
      <c r="C2015" s="234">
        <v>5</v>
      </c>
      <c r="D2015" s="355">
        <v>44526</v>
      </c>
      <c r="E2015" s="422" t="s">
        <v>2416</v>
      </c>
      <c r="F2015" s="259"/>
      <c r="G2015" s="234">
        <v>918.33</v>
      </c>
      <c r="H2015" s="234"/>
      <c r="I2015" s="234"/>
      <c r="J2015" s="234"/>
      <c r="K2015" s="234"/>
      <c r="L2015" s="234"/>
      <c r="M2015" s="234"/>
      <c r="N2015" s="234"/>
      <c r="O2015" s="234">
        <v>918.33</v>
      </c>
      <c r="P2015" s="234"/>
      <c r="Q2015" s="234"/>
      <c r="R2015" s="234"/>
      <c r="S2015" s="234"/>
      <c r="T2015" s="234"/>
      <c r="U2015" s="234"/>
      <c r="V2015" s="234"/>
      <c r="W2015" s="233"/>
      <c r="X2015" s="233"/>
      <c r="Y2015" s="233"/>
      <c r="Z2015" s="233"/>
      <c r="AA2015" s="233"/>
      <c r="AB2015" s="233"/>
    </row>
    <row r="2016" spans="3:28">
      <c r="C2016" s="234"/>
      <c r="D2016" s="355">
        <v>44526</v>
      </c>
      <c r="E2016" s="422" t="s">
        <v>1897</v>
      </c>
      <c r="F2016" s="259"/>
      <c r="G2016" s="234">
        <v>110</v>
      </c>
      <c r="H2016" s="234"/>
      <c r="I2016" s="234"/>
      <c r="J2016" s="234"/>
      <c r="K2016" s="234"/>
      <c r="L2016" s="234"/>
      <c r="M2016" s="234"/>
      <c r="N2016" s="234"/>
      <c r="O2016" s="234"/>
      <c r="P2016" s="234"/>
      <c r="Q2016" s="234"/>
      <c r="R2016" s="234">
        <v>110</v>
      </c>
      <c r="S2016" s="234"/>
      <c r="T2016" s="234"/>
      <c r="U2016" s="234"/>
      <c r="V2016" s="234"/>
      <c r="W2016" s="233"/>
      <c r="X2016" s="233"/>
      <c r="Y2016" s="233"/>
      <c r="Z2016" s="233"/>
      <c r="AA2016" s="233"/>
      <c r="AB2016" s="233"/>
    </row>
    <row r="2017" spans="3:28">
      <c r="C2017" s="234"/>
      <c r="D2017" s="355">
        <v>44526</v>
      </c>
      <c r="E2017" s="422" t="s">
        <v>1879</v>
      </c>
      <c r="F2017" s="259"/>
      <c r="G2017" s="234">
        <v>78</v>
      </c>
      <c r="H2017" s="234"/>
      <c r="I2017" s="234"/>
      <c r="J2017" s="234"/>
      <c r="K2017" s="234"/>
      <c r="L2017" s="234"/>
      <c r="M2017" s="234"/>
      <c r="N2017" s="234"/>
      <c r="O2017" s="234"/>
      <c r="P2017" s="234"/>
      <c r="Q2017" s="234"/>
      <c r="R2017" s="234">
        <v>78</v>
      </c>
      <c r="S2017" s="234"/>
      <c r="T2017" s="234"/>
      <c r="U2017" s="234"/>
      <c r="V2017" s="234"/>
      <c r="W2017" s="233"/>
      <c r="X2017" s="233"/>
      <c r="Y2017" s="233"/>
      <c r="Z2017" s="233"/>
      <c r="AA2017" s="233"/>
      <c r="AB2017" s="233"/>
    </row>
    <row r="2018" spans="3:28">
      <c r="C2018" s="234"/>
      <c r="D2018" s="355">
        <v>44526</v>
      </c>
      <c r="E2018" s="422" t="s">
        <v>1797</v>
      </c>
      <c r="F2018" s="259"/>
      <c r="G2018" s="234">
        <v>1</v>
      </c>
      <c r="H2018" s="234"/>
      <c r="I2018" s="234"/>
      <c r="J2018" s="234"/>
      <c r="K2018" s="234"/>
      <c r="L2018" s="234"/>
      <c r="M2018" s="234"/>
      <c r="N2018" s="234"/>
      <c r="O2018" s="234"/>
      <c r="P2018" s="234"/>
      <c r="Q2018" s="234"/>
      <c r="R2018" s="234"/>
      <c r="S2018" s="234"/>
      <c r="T2018" s="234"/>
      <c r="U2018" s="234">
        <v>1</v>
      </c>
      <c r="V2018" s="234"/>
      <c r="W2018" s="233"/>
      <c r="X2018" s="233"/>
      <c r="Y2018" s="233"/>
      <c r="Z2018" s="233"/>
      <c r="AA2018" s="233"/>
      <c r="AB2018" s="233"/>
    </row>
    <row r="2019" spans="3:28">
      <c r="C2019" s="234"/>
      <c r="D2019" s="355">
        <v>44526</v>
      </c>
      <c r="E2019" s="422" t="s">
        <v>1745</v>
      </c>
      <c r="F2019" s="259">
        <v>1594</v>
      </c>
      <c r="G2019" s="234"/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4"/>
      <c r="T2019" s="234"/>
      <c r="U2019" s="234"/>
      <c r="V2019" s="234"/>
      <c r="W2019" s="233"/>
      <c r="X2019" s="233"/>
      <c r="Y2019" s="233"/>
      <c r="Z2019" s="233"/>
      <c r="AA2019" s="233"/>
      <c r="AB2019" s="233"/>
    </row>
    <row r="2020" spans="3:28">
      <c r="C2020" s="234"/>
      <c r="D2020" s="355">
        <v>44526</v>
      </c>
      <c r="E2020" s="422" t="s">
        <v>673</v>
      </c>
      <c r="F2020" s="259"/>
      <c r="G2020" s="259">
        <v>1466.99</v>
      </c>
      <c r="H2020" s="234"/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4"/>
      <c r="T2020" s="234"/>
      <c r="U2020" s="234"/>
      <c r="V2020" s="234"/>
      <c r="W2020" s="233"/>
      <c r="X2020" s="233"/>
      <c r="Y2020" s="233"/>
      <c r="Z2020" s="233"/>
      <c r="AA2020" s="233"/>
      <c r="AB2020" s="233"/>
    </row>
    <row r="2021" spans="3:28">
      <c r="C2021" s="234"/>
      <c r="D2021" s="355">
        <v>44526</v>
      </c>
      <c r="E2021" s="422" t="s">
        <v>1746</v>
      </c>
      <c r="F2021" s="259"/>
      <c r="G2021" s="234">
        <v>127.01</v>
      </c>
      <c r="H2021" s="234"/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4"/>
      <c r="T2021" s="234"/>
      <c r="U2021" s="234"/>
      <c r="V2021" s="234"/>
      <c r="W2021" s="233"/>
      <c r="X2021" s="233"/>
      <c r="Y2021" s="233"/>
      <c r="Z2021" s="233"/>
      <c r="AA2021" s="233"/>
      <c r="AB2021" s="233"/>
    </row>
    <row r="2022" spans="3:28">
      <c r="C2022" s="234"/>
      <c r="D2022" s="355">
        <v>44527</v>
      </c>
      <c r="E2022" s="422" t="s">
        <v>495</v>
      </c>
      <c r="F2022" s="259">
        <v>3276.63</v>
      </c>
      <c r="G2022" s="234"/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4"/>
      <c r="T2022" s="234"/>
      <c r="U2022" s="234"/>
      <c r="V2022" s="234"/>
      <c r="W2022" s="233"/>
      <c r="X2022" s="233"/>
      <c r="Y2022" s="233"/>
      <c r="Z2022" s="233"/>
      <c r="AA2022" s="233"/>
      <c r="AB2022" s="233"/>
    </row>
    <row r="2023" spans="3:28">
      <c r="C2023" s="234"/>
      <c r="D2023" s="355">
        <v>44527</v>
      </c>
      <c r="E2023" s="422" t="s">
        <v>2145</v>
      </c>
      <c r="F2023" s="259">
        <v>108</v>
      </c>
      <c r="G2023" s="234"/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4"/>
      <c r="T2023" s="234"/>
      <c r="U2023" s="234"/>
      <c r="V2023" s="234"/>
      <c r="W2023" s="233"/>
      <c r="X2023" s="233"/>
      <c r="Y2023" s="233"/>
      <c r="Z2023" s="233"/>
      <c r="AA2023" s="233"/>
      <c r="AB2023" s="233"/>
    </row>
    <row r="2024" spans="3:28">
      <c r="C2024" s="234"/>
      <c r="D2024" s="355">
        <v>44527</v>
      </c>
      <c r="E2024" s="422" t="s">
        <v>2146</v>
      </c>
      <c r="F2024" s="259"/>
      <c r="G2024" s="234">
        <v>108</v>
      </c>
      <c r="H2024" s="234"/>
      <c r="I2024" s="234"/>
      <c r="J2024" s="234"/>
      <c r="K2024" s="234"/>
      <c r="L2024" s="234"/>
      <c r="M2024" s="234">
        <v>108</v>
      </c>
      <c r="N2024" s="234"/>
      <c r="O2024" s="234"/>
      <c r="P2024" s="234"/>
      <c r="Q2024" s="234"/>
      <c r="R2024" s="234"/>
      <c r="S2024" s="234"/>
      <c r="T2024" s="234"/>
      <c r="U2024" s="234"/>
      <c r="V2024" s="234"/>
      <c r="W2024" s="233"/>
      <c r="X2024" s="233"/>
      <c r="Y2024" s="233"/>
      <c r="Z2024" s="233"/>
      <c r="AA2024" s="233"/>
      <c r="AB2024" s="233"/>
    </row>
    <row r="2025" spans="3:28">
      <c r="C2025" s="234"/>
      <c r="D2025" s="355">
        <v>44527</v>
      </c>
      <c r="E2025" s="422" t="s">
        <v>2147</v>
      </c>
      <c r="F2025" s="259"/>
      <c r="G2025" s="234">
        <v>310</v>
      </c>
      <c r="H2025" s="234"/>
      <c r="I2025" s="234"/>
      <c r="J2025" s="234"/>
      <c r="K2025" s="234">
        <v>310</v>
      </c>
      <c r="L2025" s="234"/>
      <c r="M2025" s="234"/>
      <c r="N2025" s="234"/>
      <c r="O2025" s="234"/>
      <c r="P2025" s="234"/>
      <c r="Q2025" s="234"/>
      <c r="R2025" s="234"/>
      <c r="S2025" s="234"/>
      <c r="T2025" s="234"/>
      <c r="U2025" s="234"/>
      <c r="V2025" s="234"/>
      <c r="W2025" s="233"/>
      <c r="X2025" s="233"/>
      <c r="Y2025" s="233"/>
      <c r="Z2025" s="233"/>
      <c r="AA2025" s="233"/>
      <c r="AB2025" s="233"/>
    </row>
    <row r="2026" spans="3:28">
      <c r="C2026" s="234"/>
      <c r="D2026" s="355">
        <v>44527</v>
      </c>
      <c r="E2026" s="422" t="s">
        <v>2429</v>
      </c>
      <c r="F2026" s="259"/>
      <c r="G2026" s="234">
        <v>671</v>
      </c>
      <c r="H2026" s="234"/>
      <c r="I2026" s="234"/>
      <c r="J2026" s="234"/>
      <c r="K2026" s="234">
        <v>671</v>
      </c>
      <c r="L2026" s="234"/>
      <c r="M2026" s="234"/>
      <c r="N2026" s="234"/>
      <c r="O2026" s="234"/>
      <c r="P2026" s="234"/>
      <c r="Q2026" s="234"/>
      <c r="R2026" s="234"/>
      <c r="S2026" s="234"/>
      <c r="T2026" s="234"/>
      <c r="U2026" s="234"/>
      <c r="V2026" s="234"/>
      <c r="W2026" s="233"/>
      <c r="X2026" s="233"/>
      <c r="Y2026" s="233"/>
      <c r="Z2026" s="233"/>
      <c r="AA2026" s="233"/>
      <c r="AB2026" s="233"/>
    </row>
    <row r="2027" spans="3:28">
      <c r="C2027" s="234"/>
      <c r="D2027" s="355">
        <v>44527</v>
      </c>
      <c r="E2027" s="431" t="s">
        <v>2488</v>
      </c>
      <c r="F2027" s="259"/>
      <c r="G2027" s="234">
        <v>349</v>
      </c>
      <c r="H2027" s="234"/>
      <c r="I2027" s="234"/>
      <c r="J2027" s="234">
        <v>349</v>
      </c>
      <c r="K2027" s="234"/>
      <c r="L2027" s="234"/>
      <c r="M2027" s="234"/>
      <c r="N2027" s="234"/>
      <c r="O2027" s="234"/>
      <c r="P2027" s="234"/>
      <c r="Q2027" s="234"/>
      <c r="R2027" s="234"/>
      <c r="S2027" s="234"/>
      <c r="T2027" s="234"/>
      <c r="U2027" s="234"/>
      <c r="V2027" s="234"/>
      <c r="W2027" s="233"/>
      <c r="X2027" s="233"/>
      <c r="Y2027" s="233"/>
      <c r="Z2027" s="233"/>
      <c r="AA2027" s="233"/>
      <c r="AB2027" s="233"/>
    </row>
    <row r="2028" spans="3:28">
      <c r="C2028" s="234">
        <v>5</v>
      </c>
      <c r="D2028" s="463">
        <v>44527</v>
      </c>
      <c r="E2028" s="422" t="s">
        <v>2497</v>
      </c>
      <c r="F2028" s="259"/>
      <c r="G2028" s="234">
        <v>882</v>
      </c>
      <c r="H2028" s="234"/>
      <c r="I2028" s="234"/>
      <c r="J2028" s="234"/>
      <c r="K2028" s="234"/>
      <c r="L2028" s="234"/>
      <c r="M2028" s="234"/>
      <c r="N2028" s="234">
        <v>882</v>
      </c>
      <c r="O2028" s="234"/>
      <c r="P2028" s="234"/>
      <c r="Q2028" s="234"/>
      <c r="R2028" s="234"/>
      <c r="S2028" s="234"/>
      <c r="T2028" s="234"/>
      <c r="U2028" s="234"/>
      <c r="V2028" s="234"/>
      <c r="W2028" s="233"/>
      <c r="X2028" s="233"/>
      <c r="Y2028" s="233"/>
      <c r="Z2028" s="233"/>
      <c r="AA2028" s="233"/>
      <c r="AB2028" s="233"/>
    </row>
    <row r="2029" spans="3:28">
      <c r="C2029" s="234"/>
      <c r="D2029" s="355">
        <v>44527</v>
      </c>
      <c r="E2029" s="422" t="s">
        <v>2148</v>
      </c>
      <c r="F2029" s="259"/>
      <c r="G2029" s="234">
        <v>505</v>
      </c>
      <c r="H2029" s="234"/>
      <c r="I2029" s="234"/>
      <c r="J2029" s="234">
        <v>505</v>
      </c>
      <c r="K2029" s="234"/>
      <c r="L2029" s="234"/>
      <c r="M2029" s="234"/>
      <c r="N2029" s="234"/>
      <c r="O2029" s="234"/>
      <c r="P2029" s="234"/>
      <c r="Q2029" s="234"/>
      <c r="R2029" s="234"/>
      <c r="S2029" s="234"/>
      <c r="T2029" s="234"/>
      <c r="U2029" s="234"/>
      <c r="V2029" s="234"/>
      <c r="W2029" s="233"/>
      <c r="X2029" s="233"/>
      <c r="Y2029" s="233"/>
      <c r="Z2029" s="233"/>
      <c r="AA2029" s="233"/>
      <c r="AB2029" s="233"/>
    </row>
    <row r="2030" spans="3:28">
      <c r="C2030" s="234"/>
      <c r="D2030" s="355">
        <v>44527</v>
      </c>
      <c r="E2030" s="422" t="s">
        <v>1897</v>
      </c>
      <c r="F2030" s="259"/>
      <c r="G2030" s="234">
        <v>62</v>
      </c>
      <c r="H2030" s="234"/>
      <c r="I2030" s="234"/>
      <c r="J2030" s="234"/>
      <c r="K2030" s="234"/>
      <c r="L2030" s="234"/>
      <c r="M2030" s="234"/>
      <c r="N2030" s="234"/>
      <c r="O2030" s="234"/>
      <c r="P2030" s="234"/>
      <c r="Q2030" s="234"/>
      <c r="R2030" s="234">
        <v>62</v>
      </c>
      <c r="S2030" s="234"/>
      <c r="T2030" s="234"/>
      <c r="U2030" s="234"/>
      <c r="V2030" s="234"/>
      <c r="W2030" s="233"/>
      <c r="X2030" s="233"/>
      <c r="Y2030" s="233"/>
      <c r="Z2030" s="233"/>
      <c r="AA2030" s="233"/>
      <c r="AB2030" s="233"/>
    </row>
    <row r="2031" spans="3:28">
      <c r="C2031" s="234"/>
      <c r="D2031" s="355">
        <v>44527</v>
      </c>
      <c r="E2031" s="422" t="s">
        <v>1797</v>
      </c>
      <c r="F2031" s="259"/>
      <c r="G2031" s="234">
        <v>1</v>
      </c>
      <c r="H2031" s="234"/>
      <c r="I2031" s="234"/>
      <c r="J2031" s="234"/>
      <c r="K2031" s="234"/>
      <c r="L2031" s="234"/>
      <c r="M2031" s="234"/>
      <c r="N2031" s="234"/>
      <c r="O2031" s="234"/>
      <c r="P2031" s="234"/>
      <c r="Q2031" s="234"/>
      <c r="R2031" s="234"/>
      <c r="S2031" s="234"/>
      <c r="T2031" s="234"/>
      <c r="U2031" s="234">
        <v>1</v>
      </c>
      <c r="V2031" s="234"/>
      <c r="W2031" s="233"/>
      <c r="X2031" s="233"/>
      <c r="Y2031" s="233"/>
      <c r="Z2031" s="233"/>
      <c r="AA2031" s="233"/>
      <c r="AB2031" s="233"/>
    </row>
    <row r="2032" spans="3:28">
      <c r="C2032" s="234"/>
      <c r="D2032" s="355">
        <v>44527</v>
      </c>
      <c r="E2032" s="422" t="s">
        <v>2149</v>
      </c>
      <c r="F2032" s="259"/>
      <c r="G2032" s="234">
        <v>496.63</v>
      </c>
      <c r="H2032" s="234"/>
      <c r="I2032" s="234"/>
      <c r="J2032" s="234"/>
      <c r="K2032" s="234">
        <v>496.63</v>
      </c>
      <c r="L2032" s="234"/>
      <c r="M2032" s="234"/>
      <c r="N2032" s="234"/>
      <c r="O2032" s="234"/>
      <c r="P2032" s="234"/>
      <c r="Q2032" s="234"/>
      <c r="R2032" s="234"/>
      <c r="S2032" s="234"/>
      <c r="T2032" s="234"/>
      <c r="U2032" s="234"/>
      <c r="V2032" s="234"/>
      <c r="W2032" s="233"/>
      <c r="X2032" s="233"/>
      <c r="Y2032" s="233"/>
      <c r="Z2032" s="233"/>
      <c r="AA2032" s="233"/>
      <c r="AB2032" s="233"/>
    </row>
    <row r="2033" spans="3:28">
      <c r="C2033" s="234"/>
      <c r="D2033" s="355">
        <v>44527</v>
      </c>
      <c r="E2033" s="422" t="s">
        <v>1879</v>
      </c>
      <c r="F2033" s="259"/>
      <c r="G2033" s="234">
        <v>0</v>
      </c>
      <c r="H2033" s="234"/>
      <c r="I2033" s="234"/>
      <c r="J2033" s="234"/>
      <c r="K2033" s="234"/>
      <c r="L2033" s="234"/>
      <c r="M2033" s="234"/>
      <c r="N2033" s="234"/>
      <c r="O2033" s="234"/>
      <c r="P2033" s="234"/>
      <c r="Q2033" s="234"/>
      <c r="R2033" s="234">
        <v>0</v>
      </c>
      <c r="S2033" s="234"/>
      <c r="T2033" s="234"/>
      <c r="U2033" s="234"/>
      <c r="V2033" s="234"/>
      <c r="W2033" s="233"/>
      <c r="X2033" s="233"/>
      <c r="Y2033" s="233"/>
      <c r="Z2033" s="233"/>
      <c r="AA2033" s="233"/>
      <c r="AB2033" s="233"/>
    </row>
    <row r="2034" spans="3:28">
      <c r="C2034" s="234"/>
      <c r="D2034" s="355">
        <v>44527</v>
      </c>
      <c r="E2034" s="422" t="s">
        <v>1716</v>
      </c>
      <c r="F2034" s="259">
        <v>3884</v>
      </c>
      <c r="G2034" s="234"/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4"/>
      <c r="T2034" s="234"/>
      <c r="U2034" s="234"/>
      <c r="V2034" s="234"/>
      <c r="W2034" s="233"/>
      <c r="X2034" s="233"/>
      <c r="Y2034" s="233"/>
      <c r="Z2034" s="233"/>
      <c r="AA2034" s="233"/>
      <c r="AB2034" s="233"/>
    </row>
    <row r="2035" spans="3:28">
      <c r="C2035" s="234"/>
      <c r="D2035" s="355">
        <v>44527</v>
      </c>
      <c r="E2035" s="422" t="s">
        <v>673</v>
      </c>
      <c r="F2035" s="259"/>
      <c r="G2035" s="259">
        <v>3276.63</v>
      </c>
      <c r="H2035" s="234"/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4"/>
      <c r="T2035" s="234"/>
      <c r="U2035" s="234"/>
      <c r="V2035" s="234"/>
      <c r="W2035" s="233"/>
      <c r="X2035" s="233"/>
      <c r="Y2035" s="233"/>
      <c r="Z2035" s="233"/>
      <c r="AA2035" s="233"/>
      <c r="AB2035" s="233"/>
    </row>
    <row r="2036" spans="3:28">
      <c r="C2036" s="234"/>
      <c r="D2036" s="355">
        <v>44527</v>
      </c>
      <c r="E2036" s="422" t="s">
        <v>674</v>
      </c>
      <c r="F2036" s="259"/>
      <c r="G2036" s="259">
        <v>108</v>
      </c>
      <c r="H2036" s="234"/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4"/>
      <c r="T2036" s="234"/>
      <c r="U2036" s="234"/>
      <c r="V2036" s="234"/>
      <c r="W2036" s="233"/>
      <c r="X2036" s="233"/>
      <c r="Y2036" s="233"/>
      <c r="Z2036" s="233"/>
      <c r="AA2036" s="233"/>
      <c r="AB2036" s="233"/>
    </row>
    <row r="2037" spans="3:28">
      <c r="C2037" s="234"/>
      <c r="D2037" s="355">
        <v>44527</v>
      </c>
      <c r="E2037" s="422" t="s">
        <v>1718</v>
      </c>
      <c r="F2037" s="259"/>
      <c r="G2037" s="234">
        <v>499.37</v>
      </c>
      <c r="H2037" s="234"/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4"/>
      <c r="T2037" s="234"/>
      <c r="U2037" s="234"/>
      <c r="V2037" s="234"/>
      <c r="W2037" s="233"/>
      <c r="X2037" s="233"/>
      <c r="Y2037" s="233"/>
      <c r="Z2037" s="233"/>
      <c r="AA2037" s="233"/>
      <c r="AB2037" s="233"/>
    </row>
    <row r="2038" spans="3:28">
      <c r="C2038" s="252"/>
      <c r="D2038" s="329">
        <v>44897</v>
      </c>
      <c r="E2038" s="427" t="s">
        <v>495</v>
      </c>
      <c r="F2038" s="330">
        <v>1366</v>
      </c>
      <c r="G2038" s="252"/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252"/>
      <c r="T2038" s="252"/>
      <c r="U2038" s="252"/>
      <c r="V2038" s="252"/>
      <c r="W2038" s="196"/>
      <c r="X2038" s="196"/>
      <c r="Y2038" s="196"/>
      <c r="Z2038" s="196"/>
      <c r="AA2038" s="196"/>
      <c r="AB2038" s="196"/>
    </row>
    <row r="2039" spans="3:28">
      <c r="C2039" s="252"/>
      <c r="D2039" s="329">
        <v>44897</v>
      </c>
      <c r="E2039" s="427" t="s">
        <v>669</v>
      </c>
      <c r="F2039" s="330">
        <v>72</v>
      </c>
      <c r="G2039" s="252"/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252"/>
      <c r="T2039" s="252"/>
      <c r="U2039" s="252"/>
      <c r="V2039" s="252"/>
      <c r="W2039" s="196"/>
      <c r="X2039" s="196"/>
      <c r="Y2039" s="196"/>
      <c r="Z2039" s="196"/>
      <c r="AA2039" s="196"/>
      <c r="AB2039" s="196"/>
    </row>
    <row r="2040" spans="3:28">
      <c r="C2040" s="252">
        <v>10</v>
      </c>
      <c r="D2040" s="329">
        <v>44897</v>
      </c>
      <c r="E2040" s="427" t="s">
        <v>2153</v>
      </c>
      <c r="F2040" s="330"/>
      <c r="G2040" s="252">
        <v>1366</v>
      </c>
      <c r="H2040" s="252"/>
      <c r="I2040" s="252"/>
      <c r="J2040" s="252"/>
      <c r="K2040" s="252"/>
      <c r="L2040" s="252"/>
      <c r="M2040" s="252"/>
      <c r="N2040" s="252">
        <v>1366</v>
      </c>
      <c r="O2040" s="252"/>
      <c r="P2040" s="252"/>
      <c r="Q2040" s="252"/>
      <c r="R2040" s="252"/>
      <c r="S2040" s="252"/>
      <c r="T2040" s="252"/>
      <c r="U2040" s="252"/>
      <c r="V2040" s="252"/>
      <c r="W2040" s="196"/>
      <c r="X2040" s="196"/>
      <c r="Y2040" s="196"/>
      <c r="Z2040" s="196"/>
      <c r="AA2040" s="196"/>
      <c r="AB2040" s="196"/>
    </row>
    <row r="2041" spans="3:28">
      <c r="C2041" s="252"/>
      <c r="D2041" s="329">
        <v>44897</v>
      </c>
      <c r="E2041" s="427" t="s">
        <v>1897</v>
      </c>
      <c r="F2041" s="330"/>
      <c r="G2041" s="252">
        <v>72</v>
      </c>
      <c r="H2041" s="252"/>
      <c r="I2041" s="252"/>
      <c r="J2041" s="252"/>
      <c r="K2041" s="252"/>
      <c r="L2041" s="252"/>
      <c r="M2041" s="252"/>
      <c r="N2041" s="252"/>
      <c r="O2041" s="252"/>
      <c r="P2041" s="252"/>
      <c r="Q2041" s="252"/>
      <c r="R2041" s="252">
        <v>72</v>
      </c>
      <c r="S2041" s="252"/>
      <c r="T2041" s="252"/>
      <c r="U2041" s="252"/>
      <c r="V2041" s="252"/>
      <c r="W2041" s="196"/>
      <c r="X2041" s="196"/>
      <c r="Y2041" s="196"/>
      <c r="Z2041" s="196"/>
      <c r="AA2041" s="196"/>
      <c r="AB2041" s="196"/>
    </row>
    <row r="2042" spans="3:28">
      <c r="C2042" s="252"/>
      <c r="D2042" s="329">
        <v>44897</v>
      </c>
      <c r="E2042" s="427" t="s">
        <v>1572</v>
      </c>
      <c r="F2042" s="330">
        <v>1600</v>
      </c>
      <c r="G2042" s="252"/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252"/>
      <c r="T2042" s="252"/>
      <c r="U2042" s="252"/>
      <c r="V2042" s="252"/>
      <c r="W2042" s="196"/>
      <c r="X2042" s="196"/>
      <c r="Y2042" s="196"/>
      <c r="Z2042" s="196"/>
      <c r="AA2042" s="196"/>
      <c r="AB2042" s="196"/>
    </row>
    <row r="2043" spans="3:28">
      <c r="C2043" s="252"/>
      <c r="D2043" s="329">
        <v>44897</v>
      </c>
      <c r="E2043" s="427" t="s">
        <v>673</v>
      </c>
      <c r="F2043" s="330"/>
      <c r="G2043" s="252">
        <v>1366</v>
      </c>
      <c r="H2043" s="252"/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252"/>
      <c r="T2043" s="252"/>
      <c r="U2043" s="252"/>
      <c r="V2043" s="252"/>
      <c r="W2043" s="196"/>
      <c r="X2043" s="196"/>
      <c r="Y2043" s="196"/>
      <c r="Z2043" s="196"/>
      <c r="AA2043" s="196"/>
      <c r="AB2043" s="196"/>
    </row>
    <row r="2044" spans="3:28">
      <c r="C2044" s="252"/>
      <c r="D2044" s="329">
        <v>44897</v>
      </c>
      <c r="E2044" s="427" t="s">
        <v>674</v>
      </c>
      <c r="F2044" s="330"/>
      <c r="G2044" s="252">
        <v>72</v>
      </c>
      <c r="H2044" s="252"/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252"/>
      <c r="T2044" s="252"/>
      <c r="U2044" s="252"/>
      <c r="V2044" s="252"/>
      <c r="W2044" s="196"/>
      <c r="X2044" s="196"/>
      <c r="Y2044" s="196"/>
      <c r="Z2044" s="196"/>
      <c r="AA2044" s="196"/>
      <c r="AB2044" s="196"/>
    </row>
    <row r="2045" spans="3:28">
      <c r="C2045" s="252"/>
      <c r="D2045" s="329">
        <v>44897</v>
      </c>
      <c r="E2045" s="427" t="s">
        <v>1573</v>
      </c>
      <c r="F2045" s="330"/>
      <c r="G2045" s="252">
        <v>162</v>
      </c>
      <c r="H2045" s="252"/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252"/>
      <c r="T2045" s="252"/>
      <c r="U2045" s="252"/>
      <c r="V2045" s="252"/>
      <c r="W2045" s="196"/>
      <c r="X2045" s="196"/>
      <c r="Y2045" s="196"/>
      <c r="Z2045" s="196"/>
      <c r="AA2045" s="196"/>
      <c r="AB2045" s="196"/>
    </row>
    <row r="2046" spans="3:28">
      <c r="C2046" s="252"/>
      <c r="D2046" s="329">
        <v>44898</v>
      </c>
      <c r="E2046" s="427" t="s">
        <v>495</v>
      </c>
      <c r="F2046" s="330">
        <v>461.32</v>
      </c>
      <c r="G2046" s="252"/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252"/>
      <c r="T2046" s="252"/>
      <c r="U2046" s="252"/>
      <c r="V2046" s="252"/>
      <c r="W2046" s="196"/>
      <c r="X2046" s="196"/>
      <c r="Y2046" s="196"/>
      <c r="Z2046" s="196"/>
      <c r="AA2046" s="196"/>
      <c r="AB2046" s="196"/>
    </row>
    <row r="2047" spans="3:28">
      <c r="C2047" s="252"/>
      <c r="D2047" s="329">
        <v>44898</v>
      </c>
      <c r="E2047" s="427" t="s">
        <v>2154</v>
      </c>
      <c r="F2047" s="330"/>
      <c r="G2047" s="252">
        <v>146</v>
      </c>
      <c r="H2047" s="252"/>
      <c r="I2047" s="252"/>
      <c r="J2047" s="252"/>
      <c r="K2047" s="252"/>
      <c r="L2047" s="252">
        <v>146</v>
      </c>
      <c r="M2047" s="252"/>
      <c r="N2047" s="252"/>
      <c r="O2047" s="252"/>
      <c r="P2047" s="252"/>
      <c r="Q2047" s="252"/>
      <c r="R2047" s="252"/>
      <c r="S2047" s="252"/>
      <c r="T2047" s="252"/>
      <c r="U2047" s="252"/>
      <c r="V2047" s="252"/>
      <c r="W2047" s="196"/>
      <c r="X2047" s="196"/>
      <c r="Y2047" s="196"/>
      <c r="Z2047" s="196"/>
      <c r="AA2047" s="196"/>
      <c r="AB2047" s="196"/>
    </row>
    <row r="2048" spans="3:28">
      <c r="C2048" s="252">
        <v>1.5</v>
      </c>
      <c r="D2048" s="329">
        <v>44898</v>
      </c>
      <c r="E2048" s="427" t="s">
        <v>2155</v>
      </c>
      <c r="F2048" s="330"/>
      <c r="G2048" s="252">
        <v>158.57</v>
      </c>
      <c r="H2048" s="252"/>
      <c r="I2048" s="252"/>
      <c r="J2048" s="252"/>
      <c r="K2048" s="252">
        <v>158.57</v>
      </c>
      <c r="L2048" s="252"/>
      <c r="M2048" s="252"/>
      <c r="N2048" s="252"/>
      <c r="O2048" s="252"/>
      <c r="P2048" s="252"/>
      <c r="Q2048" s="252"/>
      <c r="R2048" s="252"/>
      <c r="S2048" s="252"/>
      <c r="T2048" s="252"/>
      <c r="U2048" s="252"/>
      <c r="V2048" s="252"/>
      <c r="W2048" s="196"/>
      <c r="X2048" s="196"/>
      <c r="Y2048" s="196"/>
      <c r="Z2048" s="196"/>
      <c r="AA2048" s="196"/>
      <c r="AB2048" s="196"/>
    </row>
    <row r="2049" spans="3:28">
      <c r="C2049" s="252">
        <v>3</v>
      </c>
      <c r="D2049" s="329">
        <v>44898</v>
      </c>
      <c r="E2049" s="436" t="s">
        <v>2156</v>
      </c>
      <c r="F2049" s="330"/>
      <c r="G2049" s="252">
        <v>155.75</v>
      </c>
      <c r="H2049" s="252"/>
      <c r="I2049" s="252"/>
      <c r="J2049" s="252"/>
      <c r="K2049" s="252">
        <v>155.75</v>
      </c>
      <c r="L2049" s="252"/>
      <c r="M2049" s="252"/>
      <c r="N2049" s="252"/>
      <c r="O2049" s="252"/>
      <c r="P2049" s="252"/>
      <c r="Q2049" s="252"/>
      <c r="R2049" s="252"/>
      <c r="S2049" s="252"/>
      <c r="T2049" s="252"/>
      <c r="U2049" s="252"/>
      <c r="V2049" s="252"/>
      <c r="W2049" s="196"/>
      <c r="X2049" s="196"/>
      <c r="Y2049" s="196"/>
      <c r="Z2049" s="196"/>
      <c r="AA2049" s="196"/>
      <c r="AB2049" s="196"/>
    </row>
    <row r="2050" spans="3:28">
      <c r="C2050" s="252"/>
      <c r="D2050" s="329">
        <v>44898</v>
      </c>
      <c r="E2050" s="427" t="s">
        <v>1494</v>
      </c>
      <c r="F2050" s="330"/>
      <c r="G2050" s="252">
        <v>1</v>
      </c>
      <c r="H2050" s="252"/>
      <c r="I2050" s="252"/>
      <c r="J2050" s="252"/>
      <c r="K2050" s="252"/>
      <c r="L2050" s="252"/>
      <c r="M2050" s="252"/>
      <c r="N2050" s="252"/>
      <c r="O2050" s="252"/>
      <c r="P2050" s="252"/>
      <c r="Q2050" s="252"/>
      <c r="R2050" s="252"/>
      <c r="S2050" s="252"/>
      <c r="T2050" s="252"/>
      <c r="U2050" s="252">
        <v>1</v>
      </c>
      <c r="V2050" s="252"/>
      <c r="W2050" s="196"/>
      <c r="X2050" s="196"/>
      <c r="Y2050" s="196"/>
      <c r="Z2050" s="196"/>
      <c r="AA2050" s="196"/>
      <c r="AB2050" s="196"/>
    </row>
    <row r="2051" spans="3:28">
      <c r="C2051" s="252"/>
      <c r="D2051" s="329">
        <v>44898</v>
      </c>
      <c r="E2051" s="427" t="s">
        <v>1866</v>
      </c>
      <c r="F2051" s="330">
        <v>500</v>
      </c>
      <c r="G2051" s="252"/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252"/>
      <c r="T2051" s="252"/>
      <c r="U2051" s="252"/>
      <c r="V2051" s="252"/>
      <c r="W2051" s="196"/>
      <c r="X2051" s="196"/>
      <c r="Y2051" s="196"/>
      <c r="Z2051" s="196"/>
      <c r="AA2051" s="196"/>
      <c r="AB2051" s="196"/>
    </row>
    <row r="2052" spans="3:28">
      <c r="C2052" s="252"/>
      <c r="D2052" s="329">
        <v>44898</v>
      </c>
      <c r="E2052" s="427" t="s">
        <v>673</v>
      </c>
      <c r="F2052" s="330"/>
      <c r="G2052" s="252">
        <v>461.32</v>
      </c>
      <c r="H2052" s="252"/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252"/>
      <c r="T2052" s="252"/>
      <c r="U2052" s="252"/>
      <c r="V2052" s="252"/>
      <c r="W2052" s="196"/>
      <c r="X2052" s="196"/>
      <c r="Y2052" s="196"/>
      <c r="Z2052" s="196"/>
      <c r="AA2052" s="196"/>
      <c r="AB2052" s="196"/>
    </row>
    <row r="2053" spans="3:28">
      <c r="C2053" s="252"/>
      <c r="D2053" s="329">
        <v>44898</v>
      </c>
      <c r="E2053" s="427" t="s">
        <v>1867</v>
      </c>
      <c r="F2053" s="330"/>
      <c r="G2053" s="252">
        <v>38.68</v>
      </c>
      <c r="H2053" s="252"/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252"/>
      <c r="T2053" s="252"/>
      <c r="U2053" s="252"/>
      <c r="V2053" s="252"/>
      <c r="W2053" s="196"/>
      <c r="X2053" s="196"/>
      <c r="Y2053" s="196"/>
      <c r="Z2053" s="196"/>
      <c r="AA2053" s="196"/>
      <c r="AB2053" s="196"/>
    </row>
    <row r="2054" spans="3:28">
      <c r="C2054" s="252"/>
      <c r="D2054" s="329">
        <v>44899</v>
      </c>
      <c r="E2054" s="427" t="s">
        <v>495</v>
      </c>
      <c r="F2054" s="330">
        <v>2620.11</v>
      </c>
      <c r="G2054" s="252"/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252"/>
      <c r="T2054" s="252"/>
      <c r="U2054" s="252"/>
      <c r="V2054" s="252"/>
      <c r="W2054" s="196"/>
      <c r="X2054" s="196"/>
      <c r="Y2054" s="196"/>
      <c r="Z2054" s="196"/>
      <c r="AA2054" s="196"/>
      <c r="AB2054" s="196"/>
    </row>
    <row r="2055" spans="3:28">
      <c r="C2055" s="252"/>
      <c r="D2055" s="329">
        <v>44899</v>
      </c>
      <c r="E2055" s="427" t="s">
        <v>2425</v>
      </c>
      <c r="F2055" s="330"/>
      <c r="G2055" s="252">
        <v>372.08</v>
      </c>
      <c r="H2055" s="252"/>
      <c r="I2055" s="252"/>
      <c r="J2055" s="252"/>
      <c r="K2055" s="252">
        <v>372.08</v>
      </c>
      <c r="L2055" s="252"/>
      <c r="M2055" s="252"/>
      <c r="N2055" s="252"/>
      <c r="O2055" s="252"/>
      <c r="P2055" s="252"/>
      <c r="Q2055" s="252"/>
      <c r="R2055" s="252"/>
      <c r="S2055" s="252"/>
      <c r="T2055" s="252"/>
      <c r="U2055" s="252"/>
      <c r="V2055" s="252"/>
      <c r="W2055" s="196"/>
      <c r="X2055" s="196"/>
      <c r="Y2055" s="196"/>
      <c r="Z2055" s="196"/>
      <c r="AA2055" s="196"/>
      <c r="AB2055" s="196"/>
    </row>
    <row r="2056" spans="3:28">
      <c r="C2056" s="252"/>
      <c r="D2056" s="329">
        <v>44899</v>
      </c>
      <c r="E2056" s="427" t="s">
        <v>2157</v>
      </c>
      <c r="F2056" s="330"/>
      <c r="G2056" s="252">
        <v>196.03</v>
      </c>
      <c r="H2056" s="252"/>
      <c r="I2056" s="252"/>
      <c r="J2056" s="252"/>
      <c r="K2056" s="252">
        <v>196.03</v>
      </c>
      <c r="L2056" s="252"/>
      <c r="M2056" s="252"/>
      <c r="N2056" s="252"/>
      <c r="O2056" s="252"/>
      <c r="P2056" s="252"/>
      <c r="Q2056" s="252"/>
      <c r="R2056" s="252"/>
      <c r="S2056" s="252"/>
      <c r="T2056" s="252"/>
      <c r="U2056" s="252"/>
      <c r="V2056" s="252"/>
      <c r="W2056" s="196"/>
      <c r="X2056" s="196"/>
      <c r="Y2056" s="196"/>
      <c r="Z2056" s="196"/>
      <c r="AA2056" s="196"/>
      <c r="AB2056" s="196"/>
    </row>
    <row r="2057" spans="3:28">
      <c r="C2057" s="252"/>
      <c r="D2057" s="329">
        <v>44899</v>
      </c>
      <c r="E2057" s="427" t="s">
        <v>1494</v>
      </c>
      <c r="F2057" s="330"/>
      <c r="G2057" s="252">
        <v>1</v>
      </c>
      <c r="H2057" s="252"/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252"/>
      <c r="T2057" s="252"/>
      <c r="U2057" s="252"/>
      <c r="V2057" s="252"/>
      <c r="W2057" s="196"/>
      <c r="X2057" s="196"/>
      <c r="Y2057" s="196"/>
      <c r="Z2057" s="196"/>
      <c r="AA2057" s="196"/>
      <c r="AB2057" s="196"/>
    </row>
    <row r="2058" spans="3:28">
      <c r="C2058" s="252">
        <v>7</v>
      </c>
      <c r="D2058" s="329">
        <v>44899</v>
      </c>
      <c r="E2058" s="427" t="s">
        <v>2158</v>
      </c>
      <c r="F2058" s="330"/>
      <c r="G2058" s="252">
        <v>1967</v>
      </c>
      <c r="H2058" s="252">
        <v>1967</v>
      </c>
      <c r="I2058" s="252"/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252"/>
      <c r="T2058" s="252"/>
      <c r="U2058" s="252"/>
      <c r="V2058" s="252"/>
      <c r="W2058" s="196"/>
      <c r="X2058" s="196"/>
      <c r="Y2058" s="196"/>
      <c r="Z2058" s="196"/>
      <c r="AA2058" s="196"/>
      <c r="AB2058" s="196"/>
    </row>
    <row r="2059" spans="3:28">
      <c r="C2059" s="252"/>
      <c r="D2059" s="329">
        <v>44899</v>
      </c>
      <c r="E2059" s="427" t="s">
        <v>1879</v>
      </c>
      <c r="F2059" s="330"/>
      <c r="G2059" s="252">
        <v>84</v>
      </c>
      <c r="H2059" s="252"/>
      <c r="I2059" s="252"/>
      <c r="J2059" s="252"/>
      <c r="K2059" s="252"/>
      <c r="L2059" s="252"/>
      <c r="M2059" s="252"/>
      <c r="N2059" s="252"/>
      <c r="O2059" s="252"/>
      <c r="P2059" s="252"/>
      <c r="Q2059" s="252"/>
      <c r="R2059" s="252">
        <v>84</v>
      </c>
      <c r="S2059" s="252"/>
      <c r="T2059" s="252"/>
      <c r="U2059" s="252"/>
      <c r="V2059" s="252"/>
      <c r="W2059" s="196"/>
      <c r="X2059" s="196"/>
      <c r="Y2059" s="196"/>
      <c r="Z2059" s="196"/>
      <c r="AA2059" s="196"/>
      <c r="AB2059" s="196"/>
    </row>
    <row r="2060" spans="3:28">
      <c r="C2060" s="252"/>
      <c r="D2060" s="329">
        <v>44899</v>
      </c>
      <c r="E2060" s="427" t="s">
        <v>1624</v>
      </c>
      <c r="F2060" s="330">
        <v>2854</v>
      </c>
      <c r="G2060" s="252"/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252"/>
      <c r="T2060" s="252"/>
      <c r="U2060" s="252"/>
      <c r="V2060" s="252"/>
      <c r="W2060" s="196"/>
      <c r="X2060" s="196"/>
      <c r="Y2060" s="196"/>
      <c r="Z2060" s="196"/>
      <c r="AA2060" s="196"/>
      <c r="AB2060" s="196"/>
    </row>
    <row r="2061" spans="3:28">
      <c r="C2061" s="252"/>
      <c r="D2061" s="329">
        <v>44899</v>
      </c>
      <c r="E2061" s="427" t="s">
        <v>673</v>
      </c>
      <c r="F2061" s="330"/>
      <c r="G2061" s="330">
        <v>2620.11</v>
      </c>
      <c r="H2061" s="252"/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252"/>
      <c r="T2061" s="252"/>
      <c r="U2061" s="252"/>
      <c r="V2061" s="252"/>
      <c r="W2061" s="196"/>
      <c r="X2061" s="196"/>
      <c r="Y2061" s="196"/>
      <c r="Z2061" s="196"/>
      <c r="AA2061" s="196"/>
      <c r="AB2061" s="196"/>
    </row>
    <row r="2062" spans="3:28">
      <c r="C2062" s="252"/>
      <c r="D2062" s="329">
        <v>44899</v>
      </c>
      <c r="E2062" s="427" t="s">
        <v>1625</v>
      </c>
      <c r="F2062" s="330"/>
      <c r="G2062" s="252">
        <v>233.89</v>
      </c>
      <c r="H2062" s="252"/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252"/>
      <c r="T2062" s="252"/>
      <c r="U2062" s="252"/>
      <c r="V2062" s="252"/>
      <c r="W2062" s="196"/>
      <c r="X2062" s="196"/>
      <c r="Y2062" s="196"/>
      <c r="Z2062" s="196"/>
      <c r="AA2062" s="196"/>
      <c r="AB2062" s="196"/>
    </row>
    <row r="2063" spans="3:28">
      <c r="C2063" s="252"/>
      <c r="D2063" s="329">
        <v>44899</v>
      </c>
      <c r="E2063" s="427" t="s">
        <v>669</v>
      </c>
      <c r="F2063" s="330">
        <v>107</v>
      </c>
      <c r="G2063" s="252"/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252"/>
      <c r="T2063" s="252"/>
      <c r="U2063" s="252"/>
      <c r="V2063" s="252"/>
      <c r="W2063" s="196"/>
      <c r="X2063" s="196"/>
      <c r="Y2063" s="196"/>
      <c r="Z2063" s="196"/>
      <c r="AA2063" s="196"/>
      <c r="AB2063" s="196"/>
    </row>
    <row r="2064" spans="3:28">
      <c r="C2064" s="252"/>
      <c r="D2064" s="329">
        <v>44899</v>
      </c>
      <c r="E2064" s="427" t="s">
        <v>2159</v>
      </c>
      <c r="F2064" s="330"/>
      <c r="G2064" s="252">
        <v>107</v>
      </c>
      <c r="H2064" s="252"/>
      <c r="I2064" s="252"/>
      <c r="J2064" s="252"/>
      <c r="K2064" s="252"/>
      <c r="L2064" s="252"/>
      <c r="M2064" s="252">
        <v>107</v>
      </c>
      <c r="N2064" s="252"/>
      <c r="O2064" s="252"/>
      <c r="P2064" s="252"/>
      <c r="Q2064" s="252"/>
      <c r="R2064" s="252"/>
      <c r="S2064" s="252"/>
      <c r="T2064" s="252"/>
      <c r="U2064" s="252"/>
      <c r="V2064" s="252"/>
      <c r="W2064" s="196"/>
      <c r="X2064" s="196"/>
      <c r="Y2064" s="196"/>
      <c r="Z2064" s="196"/>
      <c r="AA2064" s="196"/>
      <c r="AB2064" s="196"/>
    </row>
    <row r="2065" spans="3:28">
      <c r="C2065" s="252"/>
      <c r="D2065" s="329">
        <v>44899</v>
      </c>
      <c r="E2065" s="427" t="s">
        <v>1675</v>
      </c>
      <c r="F2065" s="330">
        <v>140</v>
      </c>
      <c r="G2065" s="252"/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252"/>
      <c r="T2065" s="252"/>
      <c r="U2065" s="252"/>
      <c r="V2065" s="252"/>
      <c r="W2065" s="196"/>
      <c r="X2065" s="196"/>
      <c r="Y2065" s="196"/>
      <c r="Z2065" s="196"/>
      <c r="AA2065" s="196"/>
      <c r="AB2065" s="196"/>
    </row>
    <row r="2066" spans="3:28">
      <c r="C2066" s="252"/>
      <c r="D2066" s="329">
        <v>44899</v>
      </c>
      <c r="E2066" s="427" t="s">
        <v>674</v>
      </c>
      <c r="F2066" s="330"/>
      <c r="G2066" s="252">
        <v>107</v>
      </c>
      <c r="H2066" s="252"/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252"/>
      <c r="T2066" s="252"/>
      <c r="U2066" s="252"/>
      <c r="V2066" s="252"/>
      <c r="W2066" s="196"/>
      <c r="X2066" s="196"/>
      <c r="Y2066" s="196"/>
      <c r="Z2066" s="196"/>
      <c r="AA2066" s="196"/>
      <c r="AB2066" s="196"/>
    </row>
    <row r="2067" spans="3:28">
      <c r="C2067" s="252"/>
      <c r="D2067" s="329">
        <v>44899</v>
      </c>
      <c r="E2067" s="427" t="s">
        <v>1676</v>
      </c>
      <c r="F2067" s="330"/>
      <c r="G2067" s="252">
        <v>33</v>
      </c>
      <c r="H2067" s="252"/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252"/>
      <c r="T2067" s="252"/>
      <c r="U2067" s="252"/>
      <c r="V2067" s="252"/>
      <c r="W2067" s="196"/>
      <c r="X2067" s="196"/>
      <c r="Y2067" s="196"/>
      <c r="Z2067" s="196"/>
      <c r="AA2067" s="196"/>
      <c r="AB2067" s="196"/>
    </row>
    <row r="2068" spans="3:28">
      <c r="C2068" s="252"/>
      <c r="D2068" s="329">
        <v>44903</v>
      </c>
      <c r="E2068" s="427" t="s">
        <v>495</v>
      </c>
      <c r="F2068" s="330">
        <v>2236</v>
      </c>
      <c r="G2068" s="252"/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252"/>
      <c r="T2068" s="252"/>
      <c r="U2068" s="252"/>
      <c r="V2068" s="252"/>
      <c r="W2068" s="196"/>
      <c r="X2068" s="196"/>
      <c r="Y2068" s="196"/>
      <c r="Z2068" s="196"/>
      <c r="AA2068" s="196"/>
      <c r="AB2068" s="196"/>
    </row>
    <row r="2069" spans="3:28">
      <c r="C2069" s="252">
        <v>8</v>
      </c>
      <c r="D2069" s="329">
        <v>44903</v>
      </c>
      <c r="E2069" s="427" t="s">
        <v>2158</v>
      </c>
      <c r="F2069" s="330"/>
      <c r="G2069" s="252">
        <v>2236</v>
      </c>
      <c r="H2069" s="252">
        <v>2236</v>
      </c>
      <c r="I2069" s="252"/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252"/>
      <c r="T2069" s="252"/>
      <c r="U2069" s="252"/>
      <c r="V2069" s="252"/>
      <c r="W2069" s="196"/>
      <c r="X2069" s="196"/>
      <c r="Y2069" s="196"/>
      <c r="Z2069" s="196"/>
      <c r="AA2069" s="196"/>
      <c r="AB2069" s="196"/>
    </row>
    <row r="2070" spans="3:28">
      <c r="C2070" s="252"/>
      <c r="D2070" s="329">
        <v>44903</v>
      </c>
      <c r="E2070" s="427" t="s">
        <v>2160</v>
      </c>
      <c r="F2070" s="330">
        <v>2400</v>
      </c>
      <c r="G2070" s="252"/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252"/>
      <c r="T2070" s="252"/>
      <c r="U2070" s="252"/>
      <c r="V2070" s="252"/>
      <c r="W2070" s="196"/>
      <c r="X2070" s="196"/>
      <c r="Y2070" s="196"/>
      <c r="Z2070" s="196"/>
      <c r="AA2070" s="196"/>
      <c r="AB2070" s="196"/>
    </row>
    <row r="2071" spans="3:28">
      <c r="C2071" s="252"/>
      <c r="D2071" s="329">
        <v>44903</v>
      </c>
      <c r="E2071" s="427" t="s">
        <v>673</v>
      </c>
      <c r="F2071" s="330"/>
      <c r="G2071" s="330">
        <v>2236</v>
      </c>
      <c r="H2071" s="252"/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252"/>
      <c r="T2071" s="252"/>
      <c r="U2071" s="252"/>
      <c r="V2071" s="252"/>
      <c r="W2071" s="196"/>
      <c r="X2071" s="196"/>
      <c r="Y2071" s="196"/>
      <c r="Z2071" s="196"/>
      <c r="AA2071" s="196"/>
      <c r="AB2071" s="196"/>
    </row>
    <row r="2072" spans="3:28">
      <c r="C2072" s="252"/>
      <c r="D2072" s="329">
        <v>44903</v>
      </c>
      <c r="E2072" s="427" t="s">
        <v>2161</v>
      </c>
      <c r="F2072" s="330"/>
      <c r="G2072" s="252">
        <v>164</v>
      </c>
      <c r="H2072" s="252"/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252"/>
      <c r="T2072" s="252"/>
      <c r="U2072" s="252"/>
      <c r="V2072" s="252"/>
      <c r="W2072" s="196"/>
      <c r="X2072" s="196"/>
      <c r="Y2072" s="196"/>
      <c r="Z2072" s="196"/>
      <c r="AA2072" s="196"/>
      <c r="AB2072" s="196"/>
    </row>
    <row r="2073" spans="3:28">
      <c r="C2073" s="252"/>
      <c r="D2073" s="329">
        <v>44905</v>
      </c>
      <c r="E2073" s="427" t="s">
        <v>495</v>
      </c>
      <c r="F2073" s="330">
        <v>1751.05</v>
      </c>
      <c r="G2073" s="252"/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252"/>
      <c r="T2073" s="252"/>
      <c r="U2073" s="252"/>
      <c r="V2073" s="252"/>
      <c r="W2073" s="196"/>
      <c r="X2073" s="196"/>
      <c r="Y2073" s="196"/>
      <c r="Z2073" s="196"/>
      <c r="AA2073" s="196"/>
      <c r="AB2073" s="196"/>
    </row>
    <row r="2074" spans="3:28">
      <c r="C2074" s="252"/>
      <c r="D2074" s="329">
        <v>44905</v>
      </c>
      <c r="E2074" s="427" t="s">
        <v>2162</v>
      </c>
      <c r="F2074" s="330"/>
      <c r="G2074" s="252">
        <v>227.44</v>
      </c>
      <c r="H2074" s="252"/>
      <c r="I2074" s="252"/>
      <c r="J2074" s="252"/>
      <c r="K2074" s="252">
        <v>227.44</v>
      </c>
      <c r="L2074" s="252"/>
      <c r="M2074" s="252"/>
      <c r="N2074" s="252"/>
      <c r="O2074" s="252"/>
      <c r="P2074" s="252"/>
      <c r="Q2074" s="252"/>
      <c r="R2074" s="252"/>
      <c r="S2074" s="252"/>
      <c r="T2074" s="252"/>
      <c r="U2074" s="252"/>
      <c r="V2074" s="252"/>
      <c r="W2074" s="196"/>
      <c r="X2074" s="196"/>
      <c r="Y2074" s="196"/>
      <c r="Z2074" s="196"/>
      <c r="AA2074" s="196"/>
      <c r="AB2074" s="196"/>
    </row>
    <row r="2075" spans="3:28">
      <c r="C2075" s="252"/>
      <c r="D2075" s="329">
        <v>44905</v>
      </c>
      <c r="E2075" s="427" t="s">
        <v>2163</v>
      </c>
      <c r="F2075" s="330"/>
      <c r="G2075" s="252">
        <v>282.51</v>
      </c>
      <c r="H2075" s="252"/>
      <c r="I2075" s="252"/>
      <c r="J2075" s="252"/>
      <c r="K2075" s="252">
        <v>282.51</v>
      </c>
      <c r="L2075" s="252"/>
      <c r="M2075" s="252"/>
      <c r="N2075" s="252"/>
      <c r="O2075" s="252"/>
      <c r="P2075" s="252"/>
      <c r="Q2075" s="252"/>
      <c r="R2075" s="252"/>
      <c r="S2075" s="252"/>
      <c r="T2075" s="252"/>
      <c r="U2075" s="252"/>
      <c r="V2075" s="252"/>
      <c r="W2075" s="196"/>
      <c r="X2075" s="196"/>
      <c r="Y2075" s="196"/>
      <c r="Z2075" s="196"/>
      <c r="AA2075" s="196"/>
      <c r="AB2075" s="196"/>
    </row>
    <row r="2076" spans="3:28">
      <c r="C2076" s="252"/>
      <c r="D2076" s="329">
        <v>44905</v>
      </c>
      <c r="E2076" s="427" t="s">
        <v>2164</v>
      </c>
      <c r="F2076" s="330"/>
      <c r="G2076" s="252">
        <v>111.1</v>
      </c>
      <c r="H2076" s="252"/>
      <c r="I2076" s="252"/>
      <c r="J2076" s="252"/>
      <c r="K2076" s="252">
        <v>111.1</v>
      </c>
      <c r="L2076" s="252"/>
      <c r="M2076" s="252"/>
      <c r="N2076" s="252"/>
      <c r="O2076" s="252"/>
      <c r="P2076" s="252"/>
      <c r="Q2076" s="252"/>
      <c r="R2076" s="252"/>
      <c r="S2076" s="252"/>
      <c r="T2076" s="252"/>
      <c r="U2076" s="252"/>
      <c r="V2076" s="252"/>
      <c r="W2076" s="196"/>
      <c r="X2076" s="196"/>
      <c r="Y2076" s="196"/>
      <c r="Z2076" s="196"/>
      <c r="AA2076" s="196"/>
      <c r="AB2076" s="196"/>
    </row>
    <row r="2077" spans="3:28">
      <c r="C2077" s="252"/>
      <c r="D2077" s="329">
        <v>44905</v>
      </c>
      <c r="E2077" s="427" t="s">
        <v>1797</v>
      </c>
      <c r="F2077" s="330"/>
      <c r="G2077" s="252">
        <v>1</v>
      </c>
      <c r="H2077" s="252"/>
      <c r="I2077" s="252"/>
      <c r="J2077" s="252"/>
      <c r="K2077" s="252"/>
      <c r="L2077" s="252"/>
      <c r="M2077" s="252"/>
      <c r="N2077" s="252"/>
      <c r="O2077" s="252"/>
      <c r="P2077" s="252"/>
      <c r="Q2077" s="252"/>
      <c r="R2077" s="252"/>
      <c r="S2077" s="252"/>
      <c r="T2077" s="252"/>
      <c r="U2077" s="252">
        <v>1</v>
      </c>
      <c r="V2077" s="252"/>
      <c r="W2077" s="196"/>
      <c r="X2077" s="196"/>
      <c r="Y2077" s="196"/>
      <c r="Z2077" s="196"/>
      <c r="AA2077" s="196"/>
      <c r="AB2077" s="196"/>
    </row>
    <row r="2078" spans="3:28">
      <c r="C2078" s="252">
        <v>5</v>
      </c>
      <c r="D2078" s="329">
        <v>44905</v>
      </c>
      <c r="E2078" s="427" t="s">
        <v>2165</v>
      </c>
      <c r="F2078" s="330"/>
      <c r="G2078" s="252">
        <v>1049</v>
      </c>
      <c r="H2078" s="252"/>
      <c r="I2078" s="252"/>
      <c r="J2078" s="252"/>
      <c r="K2078" s="252"/>
      <c r="L2078" s="252"/>
      <c r="M2078" s="252"/>
      <c r="N2078" s="252"/>
      <c r="O2078" s="252"/>
      <c r="P2078" s="252"/>
      <c r="Q2078" s="252">
        <v>1049</v>
      </c>
      <c r="R2078" s="252"/>
      <c r="S2078" s="252"/>
      <c r="T2078" s="252"/>
      <c r="U2078" s="252"/>
      <c r="V2078" s="252"/>
      <c r="W2078" s="196"/>
      <c r="X2078" s="196"/>
      <c r="Y2078" s="196"/>
      <c r="Z2078" s="196"/>
      <c r="AA2078" s="196"/>
      <c r="AB2078" s="196"/>
    </row>
    <row r="2079" spans="3:28">
      <c r="C2079" s="252"/>
      <c r="D2079" s="329">
        <v>44905</v>
      </c>
      <c r="E2079" s="427" t="s">
        <v>1879</v>
      </c>
      <c r="F2079" s="330"/>
      <c r="G2079" s="252">
        <v>80</v>
      </c>
      <c r="H2079" s="252"/>
      <c r="I2079" s="252"/>
      <c r="J2079" s="252"/>
      <c r="K2079" s="252"/>
      <c r="L2079" s="252"/>
      <c r="M2079" s="252"/>
      <c r="N2079" s="252"/>
      <c r="O2079" s="252"/>
      <c r="P2079" s="252"/>
      <c r="Q2079" s="252"/>
      <c r="R2079" s="252">
        <v>80</v>
      </c>
      <c r="S2079" s="252"/>
      <c r="T2079" s="252"/>
      <c r="U2079" s="252"/>
      <c r="V2079" s="252"/>
      <c r="W2079" s="196"/>
      <c r="X2079" s="196"/>
      <c r="Y2079" s="196"/>
      <c r="Z2079" s="196"/>
      <c r="AA2079" s="196"/>
      <c r="AB2079" s="196"/>
    </row>
    <row r="2080" spans="3:28">
      <c r="C2080" s="252"/>
      <c r="D2080" s="329">
        <v>44905</v>
      </c>
      <c r="E2080" s="427" t="s">
        <v>1665</v>
      </c>
      <c r="F2080" s="330">
        <v>1900</v>
      </c>
      <c r="G2080" s="252"/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252"/>
      <c r="T2080" s="252"/>
      <c r="U2080" s="252"/>
      <c r="V2080" s="252"/>
      <c r="W2080" s="196"/>
      <c r="X2080" s="196"/>
      <c r="Y2080" s="196"/>
      <c r="Z2080" s="196"/>
      <c r="AA2080" s="196"/>
      <c r="AB2080" s="196"/>
    </row>
    <row r="2081" spans="3:28">
      <c r="C2081" s="252"/>
      <c r="D2081" s="329">
        <v>44905</v>
      </c>
      <c r="E2081" s="427" t="s">
        <v>673</v>
      </c>
      <c r="F2081" s="330"/>
      <c r="G2081" s="330">
        <v>1751.05</v>
      </c>
      <c r="H2081" s="252"/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252"/>
      <c r="T2081" s="252"/>
      <c r="U2081" s="252"/>
      <c r="V2081" s="252"/>
      <c r="W2081" s="196"/>
      <c r="X2081" s="196"/>
      <c r="Y2081" s="196"/>
      <c r="Z2081" s="196"/>
      <c r="AA2081" s="196"/>
      <c r="AB2081" s="196"/>
    </row>
    <row r="2082" spans="3:28">
      <c r="C2082" s="252"/>
      <c r="D2082" s="329">
        <v>44905</v>
      </c>
      <c r="E2082" s="427" t="s">
        <v>1742</v>
      </c>
      <c r="F2082" s="330"/>
      <c r="G2082" s="252">
        <v>58</v>
      </c>
      <c r="H2082" s="252"/>
      <c r="I2082" s="252"/>
      <c r="J2082" s="252"/>
      <c r="K2082" s="252"/>
      <c r="L2082" s="252"/>
      <c r="M2082" s="252"/>
      <c r="N2082" s="252"/>
      <c r="O2082" s="252"/>
      <c r="P2082" s="252"/>
      <c r="Q2082" s="252"/>
      <c r="R2082" s="252">
        <v>58</v>
      </c>
      <c r="S2082" s="252"/>
      <c r="T2082" s="252"/>
      <c r="U2082" s="252"/>
      <c r="V2082" s="252"/>
      <c r="W2082" s="196"/>
      <c r="X2082" s="196"/>
      <c r="Y2082" s="196"/>
      <c r="Z2082" s="196"/>
      <c r="AA2082" s="196"/>
      <c r="AB2082" s="196"/>
    </row>
    <row r="2083" spans="3:28">
      <c r="C2083" s="252"/>
      <c r="D2083" s="329">
        <v>44905</v>
      </c>
      <c r="E2083" s="427" t="s">
        <v>1666</v>
      </c>
      <c r="F2083" s="330"/>
      <c r="G2083" s="252">
        <v>90.95</v>
      </c>
      <c r="H2083" s="252"/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252"/>
      <c r="T2083" s="252"/>
      <c r="U2083" s="252"/>
      <c r="V2083" s="252"/>
      <c r="W2083" s="196"/>
      <c r="X2083" s="196"/>
      <c r="Y2083" s="196"/>
      <c r="Z2083" s="196"/>
      <c r="AA2083" s="196"/>
      <c r="AB2083" s="196"/>
    </row>
    <row r="2084" spans="3:28">
      <c r="C2084" s="252"/>
      <c r="D2084" s="329">
        <v>44910</v>
      </c>
      <c r="E2084" s="427" t="s">
        <v>495</v>
      </c>
      <c r="F2084" s="330">
        <v>1916.72</v>
      </c>
      <c r="G2084" s="252"/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252"/>
      <c r="T2084" s="252"/>
      <c r="U2084" s="252"/>
      <c r="V2084" s="252"/>
      <c r="W2084" s="196"/>
      <c r="X2084" s="196"/>
      <c r="Y2084" s="196"/>
      <c r="Z2084" s="196"/>
      <c r="AA2084" s="196"/>
      <c r="AB2084" s="196"/>
    </row>
    <row r="2085" spans="3:28">
      <c r="C2085" s="252">
        <v>5</v>
      </c>
      <c r="D2085" s="329">
        <v>44910</v>
      </c>
      <c r="E2085" s="427" t="s">
        <v>2158</v>
      </c>
      <c r="F2085" s="330"/>
      <c r="G2085" s="252">
        <v>1399</v>
      </c>
      <c r="H2085" s="252">
        <v>1399</v>
      </c>
      <c r="I2085" s="252"/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252"/>
      <c r="T2085" s="252"/>
      <c r="U2085" s="252"/>
      <c r="V2085" s="252"/>
      <c r="W2085" s="196"/>
      <c r="X2085" s="196"/>
      <c r="Y2085" s="196"/>
      <c r="Z2085" s="196"/>
      <c r="AA2085" s="196"/>
      <c r="AB2085" s="196"/>
    </row>
    <row r="2086" spans="3:28">
      <c r="C2086" s="252"/>
      <c r="D2086" s="329">
        <v>44910</v>
      </c>
      <c r="E2086" s="427" t="s">
        <v>2166</v>
      </c>
      <c r="F2086" s="330"/>
      <c r="G2086" s="252">
        <v>171.07</v>
      </c>
      <c r="H2086" s="252"/>
      <c r="I2086" s="252"/>
      <c r="J2086" s="252"/>
      <c r="K2086" s="252">
        <v>171.07</v>
      </c>
      <c r="L2086" s="252"/>
      <c r="M2086" s="252"/>
      <c r="N2086" s="252"/>
      <c r="O2086" s="252"/>
      <c r="P2086" s="252"/>
      <c r="Q2086" s="252"/>
      <c r="R2086" s="252"/>
      <c r="S2086" s="252"/>
      <c r="T2086" s="252"/>
      <c r="U2086" s="252"/>
      <c r="V2086" s="252"/>
      <c r="W2086" s="196"/>
      <c r="X2086" s="196"/>
      <c r="Y2086" s="196"/>
      <c r="Z2086" s="196"/>
      <c r="AA2086" s="196"/>
      <c r="AB2086" s="196"/>
    </row>
    <row r="2087" spans="3:28">
      <c r="C2087" s="252"/>
      <c r="D2087" s="329">
        <v>44910</v>
      </c>
      <c r="E2087" s="427" t="s">
        <v>1966</v>
      </c>
      <c r="F2087" s="330"/>
      <c r="G2087" s="252">
        <v>345.65</v>
      </c>
      <c r="H2087" s="252"/>
      <c r="I2087" s="252"/>
      <c r="J2087" s="252"/>
      <c r="K2087" s="252">
        <v>345.65</v>
      </c>
      <c r="L2087" s="252"/>
      <c r="M2087" s="252"/>
      <c r="N2087" s="252"/>
      <c r="O2087" s="252"/>
      <c r="P2087" s="252"/>
      <c r="Q2087" s="252"/>
      <c r="R2087" s="252"/>
      <c r="S2087" s="252"/>
      <c r="T2087" s="252"/>
      <c r="U2087" s="252"/>
      <c r="V2087" s="252"/>
      <c r="W2087" s="196"/>
      <c r="X2087" s="196"/>
      <c r="Y2087" s="196"/>
      <c r="Z2087" s="196"/>
      <c r="AA2087" s="196"/>
      <c r="AB2087" s="196"/>
    </row>
    <row r="2088" spans="3:28">
      <c r="C2088" s="252"/>
      <c r="D2088" s="329">
        <v>44910</v>
      </c>
      <c r="E2088" s="427" t="s">
        <v>1797</v>
      </c>
      <c r="F2088" s="330"/>
      <c r="G2088" s="252">
        <v>1</v>
      </c>
      <c r="H2088" s="252"/>
      <c r="I2088" s="252"/>
      <c r="J2088" s="252"/>
      <c r="K2088" s="252"/>
      <c r="L2088" s="252"/>
      <c r="M2088" s="252"/>
      <c r="N2088" s="252"/>
      <c r="O2088" s="252"/>
      <c r="P2088" s="252"/>
      <c r="Q2088" s="252"/>
      <c r="R2088" s="252"/>
      <c r="S2088" s="252"/>
      <c r="T2088" s="252"/>
      <c r="U2088" s="252">
        <v>1</v>
      </c>
      <c r="V2088" s="252"/>
      <c r="W2088" s="196"/>
      <c r="X2088" s="196"/>
      <c r="Y2088" s="196"/>
      <c r="Z2088" s="196"/>
      <c r="AA2088" s="196"/>
      <c r="AB2088" s="196"/>
    </row>
    <row r="2089" spans="3:28">
      <c r="C2089" s="252"/>
      <c r="D2089" s="329">
        <v>44910</v>
      </c>
      <c r="E2089" s="427" t="s">
        <v>1811</v>
      </c>
      <c r="F2089" s="330">
        <v>2127</v>
      </c>
      <c r="G2089" s="252"/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252"/>
      <c r="T2089" s="252"/>
      <c r="U2089" s="252"/>
      <c r="V2089" s="252"/>
      <c r="W2089" s="196"/>
      <c r="X2089" s="196"/>
      <c r="Y2089" s="196"/>
      <c r="Z2089" s="196"/>
      <c r="AA2089" s="196"/>
      <c r="AB2089" s="196"/>
    </row>
    <row r="2090" spans="3:28">
      <c r="C2090" s="252"/>
      <c r="D2090" s="329">
        <v>44910</v>
      </c>
      <c r="E2090" s="427" t="s">
        <v>673</v>
      </c>
      <c r="F2090" s="330"/>
      <c r="G2090" s="330">
        <v>1916.72</v>
      </c>
      <c r="H2090" s="252"/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252"/>
      <c r="T2090" s="252"/>
      <c r="U2090" s="252"/>
      <c r="V2090" s="252"/>
      <c r="W2090" s="196"/>
      <c r="X2090" s="196"/>
      <c r="Y2090" s="196"/>
      <c r="Z2090" s="196"/>
      <c r="AA2090" s="196"/>
      <c r="AB2090" s="196"/>
    </row>
    <row r="2091" spans="3:28">
      <c r="C2091" s="252"/>
      <c r="D2091" s="329">
        <v>44910</v>
      </c>
      <c r="E2091" s="427" t="s">
        <v>1517</v>
      </c>
      <c r="F2091" s="330"/>
      <c r="G2091" s="252">
        <v>210.28</v>
      </c>
      <c r="H2091" s="252"/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252"/>
      <c r="T2091" s="252"/>
      <c r="U2091" s="252"/>
      <c r="V2091" s="252"/>
      <c r="W2091" s="196"/>
      <c r="X2091" s="196"/>
      <c r="Y2091" s="196"/>
      <c r="Z2091" s="196"/>
      <c r="AA2091" s="196"/>
      <c r="AB2091" s="196"/>
    </row>
    <row r="2092" spans="3:28">
      <c r="C2092" s="252"/>
      <c r="D2092" s="355">
        <v>44911</v>
      </c>
      <c r="E2092" s="422" t="s">
        <v>495</v>
      </c>
      <c r="F2092" s="259">
        <v>657.65</v>
      </c>
      <c r="G2092" s="234"/>
      <c r="H2092" s="252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252"/>
      <c r="T2092" s="252"/>
      <c r="U2092" s="252"/>
      <c r="V2092" s="252"/>
      <c r="W2092" s="196"/>
      <c r="X2092" s="196"/>
      <c r="Y2092" s="196"/>
      <c r="Z2092" s="196"/>
      <c r="AA2092" s="196"/>
      <c r="AB2092" s="196"/>
    </row>
    <row r="2093" spans="3:28">
      <c r="C2093" s="252"/>
      <c r="D2093" s="355">
        <v>44911</v>
      </c>
      <c r="E2093" s="422" t="s">
        <v>2152</v>
      </c>
      <c r="F2093" s="259"/>
      <c r="G2093" s="234">
        <v>483.89</v>
      </c>
      <c r="H2093" s="252"/>
      <c r="I2093" s="252"/>
      <c r="J2093" s="252"/>
      <c r="K2093" s="252">
        <v>483.89</v>
      </c>
      <c r="L2093" s="252"/>
      <c r="M2093" s="252"/>
      <c r="N2093" s="252"/>
      <c r="O2093" s="252"/>
      <c r="P2093" s="252"/>
      <c r="Q2093" s="252"/>
      <c r="R2093" s="252"/>
      <c r="S2093" s="252"/>
      <c r="T2093" s="252"/>
      <c r="U2093" s="252"/>
      <c r="V2093" s="252"/>
      <c r="W2093" s="196"/>
      <c r="X2093" s="196"/>
      <c r="Y2093" s="196"/>
      <c r="Z2093" s="196"/>
      <c r="AA2093" s="196"/>
      <c r="AB2093" s="196"/>
    </row>
    <row r="2094" spans="3:28">
      <c r="C2094" s="252"/>
      <c r="D2094" s="355">
        <v>44911</v>
      </c>
      <c r="E2094" s="422" t="s">
        <v>2166</v>
      </c>
      <c r="F2094" s="259"/>
      <c r="G2094" s="234">
        <v>172.76</v>
      </c>
      <c r="H2094" s="252"/>
      <c r="I2094" s="252"/>
      <c r="J2094" s="252"/>
      <c r="K2094" s="252">
        <v>172.76</v>
      </c>
      <c r="L2094" s="252"/>
      <c r="M2094" s="252"/>
      <c r="N2094" s="252"/>
      <c r="O2094" s="252"/>
      <c r="P2094" s="252"/>
      <c r="Q2094" s="252"/>
      <c r="R2094" s="252"/>
      <c r="S2094" s="252"/>
      <c r="T2094" s="252"/>
      <c r="U2094" s="252"/>
      <c r="V2094" s="252"/>
      <c r="W2094" s="196"/>
      <c r="X2094" s="196"/>
      <c r="Y2094" s="196"/>
      <c r="Z2094" s="196"/>
      <c r="AA2094" s="196"/>
      <c r="AB2094" s="196"/>
    </row>
    <row r="2095" spans="3:28">
      <c r="C2095" s="252"/>
      <c r="D2095" s="355">
        <v>44911</v>
      </c>
      <c r="E2095" s="422" t="s">
        <v>1797</v>
      </c>
      <c r="F2095" s="259"/>
      <c r="G2095" s="234">
        <v>1</v>
      </c>
      <c r="H2095" s="252"/>
      <c r="I2095" s="252"/>
      <c r="J2095" s="252"/>
      <c r="K2095" s="252"/>
      <c r="L2095" s="252"/>
      <c r="M2095" s="252"/>
      <c r="N2095" s="252"/>
      <c r="O2095" s="252"/>
      <c r="P2095" s="252"/>
      <c r="Q2095" s="252"/>
      <c r="R2095" s="252"/>
      <c r="S2095" s="252"/>
      <c r="T2095" s="252"/>
      <c r="U2095" s="252">
        <v>1</v>
      </c>
      <c r="V2095" s="252"/>
      <c r="W2095" s="196"/>
      <c r="X2095" s="196"/>
      <c r="Y2095" s="196"/>
      <c r="Z2095" s="196"/>
      <c r="AA2095" s="196"/>
      <c r="AB2095" s="196"/>
    </row>
    <row r="2096" spans="3:28">
      <c r="C2096" s="252"/>
      <c r="D2096" s="355">
        <v>44911</v>
      </c>
      <c r="E2096" s="422" t="s">
        <v>2167</v>
      </c>
      <c r="F2096" s="259">
        <v>740</v>
      </c>
      <c r="G2096" s="234"/>
      <c r="H2096" s="252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252"/>
      <c r="T2096" s="252"/>
      <c r="U2096" s="252"/>
      <c r="V2096" s="252"/>
      <c r="W2096" s="196"/>
      <c r="X2096" s="196"/>
      <c r="Y2096" s="196"/>
      <c r="Z2096" s="196"/>
      <c r="AA2096" s="196"/>
      <c r="AB2096" s="196"/>
    </row>
    <row r="2097" spans="3:28">
      <c r="C2097" s="252"/>
      <c r="D2097" s="329">
        <v>44911</v>
      </c>
      <c r="E2097" s="427" t="s">
        <v>673</v>
      </c>
      <c r="F2097" s="330"/>
      <c r="G2097" s="252">
        <v>657.65</v>
      </c>
      <c r="H2097" s="252"/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252"/>
      <c r="T2097" s="252"/>
      <c r="U2097" s="252"/>
      <c r="V2097" s="252"/>
      <c r="W2097" s="196"/>
      <c r="X2097" s="196"/>
      <c r="Y2097" s="196"/>
      <c r="Z2097" s="196"/>
      <c r="AA2097" s="196"/>
      <c r="AB2097" s="196"/>
    </row>
    <row r="2098" spans="3:28">
      <c r="C2098" s="252"/>
      <c r="D2098" s="329">
        <v>44911</v>
      </c>
      <c r="E2098" s="427" t="s">
        <v>2168</v>
      </c>
      <c r="F2098" s="330"/>
      <c r="G2098" s="252">
        <v>82.35</v>
      </c>
      <c r="H2098" s="252"/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252"/>
      <c r="T2098" s="252"/>
      <c r="U2098" s="252"/>
      <c r="V2098" s="252"/>
      <c r="W2098" s="196"/>
      <c r="X2098" s="196"/>
      <c r="Y2098" s="196"/>
      <c r="Z2098" s="196"/>
      <c r="AA2098" s="196"/>
      <c r="AB2098" s="196"/>
    </row>
    <row r="2099" spans="3:28">
      <c r="C2099" s="252"/>
      <c r="D2099" s="329">
        <v>44917</v>
      </c>
      <c r="E2099" s="427" t="s">
        <v>495</v>
      </c>
      <c r="F2099" s="330">
        <v>1135.6500000000001</v>
      </c>
      <c r="G2099" s="252"/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252"/>
      <c r="T2099" s="252"/>
      <c r="U2099" s="252"/>
      <c r="V2099" s="252"/>
      <c r="W2099" s="196"/>
      <c r="X2099" s="196"/>
      <c r="Y2099" s="196"/>
      <c r="Z2099" s="196"/>
      <c r="AA2099" s="196"/>
      <c r="AB2099" s="196"/>
    </row>
    <row r="2100" spans="3:28">
      <c r="C2100" s="252">
        <v>5</v>
      </c>
      <c r="D2100" s="329">
        <v>44917</v>
      </c>
      <c r="E2100" s="427" t="s">
        <v>2169</v>
      </c>
      <c r="F2100" s="330"/>
      <c r="G2100" s="252">
        <v>1135.6500000000001</v>
      </c>
      <c r="H2100" s="252"/>
      <c r="I2100" s="252"/>
      <c r="J2100" s="252"/>
      <c r="K2100" s="252"/>
      <c r="L2100" s="252"/>
      <c r="M2100" s="252"/>
      <c r="N2100" s="252"/>
      <c r="O2100" s="252"/>
      <c r="P2100" s="252"/>
      <c r="Q2100" s="252">
        <v>1135.6500000000001</v>
      </c>
      <c r="R2100" s="252"/>
      <c r="S2100" s="252"/>
      <c r="T2100" s="252"/>
      <c r="U2100" s="252"/>
      <c r="V2100" s="252"/>
      <c r="W2100" s="196"/>
      <c r="X2100" s="196"/>
      <c r="Y2100" s="196"/>
      <c r="Z2100" s="196"/>
      <c r="AA2100" s="196"/>
      <c r="AB2100" s="196"/>
    </row>
    <row r="2101" spans="3:28">
      <c r="C2101" s="252"/>
      <c r="D2101" s="329">
        <v>44917</v>
      </c>
      <c r="E2101" s="427" t="s">
        <v>2137</v>
      </c>
      <c r="F2101" s="330">
        <v>1210</v>
      </c>
      <c r="G2101" s="252"/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252"/>
      <c r="T2101" s="252"/>
      <c r="U2101" s="252"/>
      <c r="V2101" s="252"/>
      <c r="W2101" s="196"/>
      <c r="X2101" s="196"/>
      <c r="Y2101" s="196"/>
      <c r="Z2101" s="196"/>
      <c r="AA2101" s="196"/>
      <c r="AB2101" s="196"/>
    </row>
    <row r="2102" spans="3:28">
      <c r="C2102" s="252"/>
      <c r="D2102" s="329">
        <v>44917</v>
      </c>
      <c r="E2102" s="427" t="s">
        <v>673</v>
      </c>
      <c r="F2102" s="330"/>
      <c r="G2102" s="330">
        <v>1135.6500000000001</v>
      </c>
      <c r="H2102" s="252"/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252"/>
      <c r="T2102" s="252"/>
      <c r="U2102" s="252"/>
      <c r="V2102" s="252"/>
      <c r="W2102" s="196"/>
      <c r="X2102" s="196"/>
      <c r="Y2102" s="196"/>
      <c r="Z2102" s="196"/>
      <c r="AA2102" s="196"/>
      <c r="AB2102" s="196"/>
    </row>
    <row r="2103" spans="3:28">
      <c r="C2103" s="252"/>
      <c r="D2103" s="329">
        <v>44917</v>
      </c>
      <c r="E2103" s="427" t="s">
        <v>2138</v>
      </c>
      <c r="F2103" s="330"/>
      <c r="G2103" s="252">
        <v>74.349999999999994</v>
      </c>
      <c r="H2103" s="252"/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252"/>
      <c r="T2103" s="252"/>
      <c r="U2103" s="252"/>
      <c r="V2103" s="252"/>
      <c r="W2103" s="196"/>
      <c r="X2103" s="196"/>
      <c r="Y2103" s="196"/>
      <c r="Z2103" s="196"/>
      <c r="AA2103" s="196"/>
      <c r="AB2103" s="196"/>
    </row>
    <row r="2104" spans="3:28">
      <c r="C2104" s="252"/>
      <c r="D2104" s="329">
        <v>44918</v>
      </c>
      <c r="E2104" s="427" t="s">
        <v>495</v>
      </c>
      <c r="F2104" s="330">
        <v>1920.89</v>
      </c>
      <c r="G2104" s="252"/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252"/>
      <c r="T2104" s="252"/>
      <c r="U2104" s="252"/>
      <c r="V2104" s="252"/>
      <c r="W2104" s="196"/>
      <c r="X2104" s="196"/>
      <c r="Y2104" s="196"/>
      <c r="Z2104" s="196"/>
      <c r="AA2104" s="196"/>
      <c r="AB2104" s="196"/>
    </row>
    <row r="2105" spans="3:28">
      <c r="C2105" s="252">
        <v>6</v>
      </c>
      <c r="D2105" s="466">
        <v>44918</v>
      </c>
      <c r="E2105" s="422" t="s">
        <v>2498</v>
      </c>
      <c r="F2105" s="330"/>
      <c r="G2105" s="252">
        <v>789</v>
      </c>
      <c r="H2105" s="252"/>
      <c r="I2105" s="252"/>
      <c r="J2105" s="252"/>
      <c r="K2105" s="252"/>
      <c r="L2105" s="252"/>
      <c r="M2105" s="252"/>
      <c r="N2105" s="252">
        <v>789</v>
      </c>
      <c r="O2105" s="252"/>
      <c r="P2105" s="252"/>
      <c r="Q2105" s="252"/>
      <c r="R2105" s="252"/>
      <c r="S2105" s="252"/>
      <c r="T2105" s="252"/>
      <c r="U2105" s="252"/>
      <c r="V2105" s="252"/>
      <c r="W2105" s="196"/>
      <c r="X2105" s="196"/>
      <c r="Y2105" s="196"/>
      <c r="Z2105" s="196"/>
      <c r="AA2105" s="196"/>
      <c r="AB2105" s="196"/>
    </row>
    <row r="2106" spans="3:28">
      <c r="C2106" s="252">
        <v>6</v>
      </c>
      <c r="D2106" s="466">
        <v>44918</v>
      </c>
      <c r="E2106" s="427" t="s">
        <v>2424</v>
      </c>
      <c r="F2106" s="330"/>
      <c r="G2106" s="252">
        <v>692</v>
      </c>
      <c r="H2106" s="252"/>
      <c r="I2106" s="252"/>
      <c r="J2106" s="252"/>
      <c r="K2106" s="252"/>
      <c r="L2106" s="252"/>
      <c r="M2106" s="252"/>
      <c r="N2106" s="252">
        <v>692</v>
      </c>
      <c r="O2106" s="252"/>
      <c r="P2106" s="252"/>
      <c r="Q2106" s="252"/>
      <c r="R2106" s="252"/>
      <c r="S2106" s="252"/>
      <c r="T2106" s="252"/>
      <c r="U2106" s="252"/>
      <c r="V2106" s="252"/>
      <c r="W2106" s="196"/>
      <c r="X2106" s="196"/>
      <c r="Y2106" s="196"/>
      <c r="Z2106" s="196"/>
      <c r="AA2106" s="196"/>
      <c r="AB2106" s="196"/>
    </row>
    <row r="2107" spans="3:28">
      <c r="C2107" s="252"/>
      <c r="D2107" s="329">
        <v>44918</v>
      </c>
      <c r="E2107" s="427" t="s">
        <v>2170</v>
      </c>
      <c r="F2107" s="330"/>
      <c r="G2107" s="252">
        <v>129.07</v>
      </c>
      <c r="H2107" s="252"/>
      <c r="I2107" s="252"/>
      <c r="J2107" s="252"/>
      <c r="K2107" s="252">
        <v>129.07</v>
      </c>
      <c r="L2107" s="252"/>
      <c r="M2107" s="252"/>
      <c r="N2107" s="252"/>
      <c r="O2107" s="252"/>
      <c r="P2107" s="252"/>
      <c r="Q2107" s="252"/>
      <c r="R2107" s="252"/>
      <c r="S2107" s="252"/>
      <c r="T2107" s="252"/>
      <c r="U2107" s="252"/>
      <c r="V2107" s="252"/>
      <c r="W2107" s="196"/>
      <c r="X2107" s="196"/>
      <c r="Y2107" s="196"/>
      <c r="Z2107" s="196"/>
      <c r="AA2107" s="196"/>
      <c r="AB2107" s="196"/>
    </row>
    <row r="2108" spans="3:28">
      <c r="C2108" s="252"/>
      <c r="D2108" s="329">
        <v>44918</v>
      </c>
      <c r="E2108" s="427" t="s">
        <v>2171</v>
      </c>
      <c r="F2108" s="330"/>
      <c r="G2108" s="252">
        <v>136.82</v>
      </c>
      <c r="H2108" s="252"/>
      <c r="I2108" s="252"/>
      <c r="J2108" s="252"/>
      <c r="K2108" s="252">
        <v>136.82</v>
      </c>
      <c r="L2108" s="252"/>
      <c r="M2108" s="252"/>
      <c r="N2108" s="252"/>
      <c r="O2108" s="252"/>
      <c r="P2108" s="252"/>
      <c r="Q2108" s="252"/>
      <c r="R2108" s="252"/>
      <c r="S2108" s="252"/>
      <c r="T2108" s="252"/>
      <c r="U2108" s="252"/>
      <c r="V2108" s="252"/>
      <c r="W2108" s="196"/>
      <c r="X2108" s="196"/>
      <c r="Y2108" s="196"/>
      <c r="Z2108" s="196"/>
      <c r="AA2108" s="196"/>
      <c r="AB2108" s="196"/>
    </row>
    <row r="2109" spans="3:28">
      <c r="C2109" s="252"/>
      <c r="D2109" s="329">
        <v>44918</v>
      </c>
      <c r="E2109" s="427" t="s">
        <v>1797</v>
      </c>
      <c r="F2109" s="330"/>
      <c r="G2109" s="252">
        <v>1</v>
      </c>
      <c r="H2109" s="252"/>
      <c r="I2109" s="252"/>
      <c r="J2109" s="252"/>
      <c r="K2109" s="252"/>
      <c r="L2109" s="252"/>
      <c r="M2109" s="252"/>
      <c r="N2109" s="252"/>
      <c r="O2109" s="252"/>
      <c r="P2109" s="252"/>
      <c r="Q2109" s="252"/>
      <c r="R2109" s="252"/>
      <c r="S2109" s="252"/>
      <c r="T2109" s="252"/>
      <c r="U2109" s="252">
        <v>1</v>
      </c>
      <c r="V2109" s="252"/>
      <c r="W2109" s="196"/>
      <c r="X2109" s="196"/>
      <c r="Y2109" s="196"/>
      <c r="Z2109" s="196"/>
      <c r="AA2109" s="196"/>
      <c r="AB2109" s="196"/>
    </row>
    <row r="2110" spans="3:28">
      <c r="C2110" s="252"/>
      <c r="D2110" s="329">
        <v>44918</v>
      </c>
      <c r="E2110" s="427" t="s">
        <v>1897</v>
      </c>
      <c r="F2110" s="330"/>
      <c r="G2110" s="252">
        <v>72</v>
      </c>
      <c r="H2110" s="252"/>
      <c r="I2110" s="252"/>
      <c r="J2110" s="252"/>
      <c r="K2110" s="252"/>
      <c r="L2110" s="252"/>
      <c r="M2110" s="252"/>
      <c r="N2110" s="252"/>
      <c r="O2110" s="252"/>
      <c r="P2110" s="252"/>
      <c r="Q2110" s="252"/>
      <c r="R2110" s="252">
        <v>72</v>
      </c>
      <c r="S2110" s="252"/>
      <c r="T2110" s="252"/>
      <c r="U2110" s="252"/>
      <c r="V2110" s="252"/>
      <c r="W2110" s="196"/>
      <c r="X2110" s="196"/>
      <c r="Y2110" s="196"/>
      <c r="Z2110" s="196"/>
      <c r="AA2110" s="196"/>
      <c r="AB2110" s="196"/>
    </row>
    <row r="2111" spans="3:28">
      <c r="C2111" s="252"/>
      <c r="D2111" s="329">
        <v>44918</v>
      </c>
      <c r="E2111" s="427" t="s">
        <v>1879</v>
      </c>
      <c r="F2111" s="330"/>
      <c r="G2111" s="252">
        <v>101</v>
      </c>
      <c r="H2111" s="252"/>
      <c r="I2111" s="252"/>
      <c r="J2111" s="252"/>
      <c r="K2111" s="252"/>
      <c r="L2111" s="252"/>
      <c r="M2111" s="252"/>
      <c r="N2111" s="252"/>
      <c r="O2111" s="252"/>
      <c r="P2111" s="252"/>
      <c r="Q2111" s="252"/>
      <c r="R2111" s="252">
        <v>101</v>
      </c>
      <c r="S2111" s="252"/>
      <c r="T2111" s="252"/>
      <c r="U2111" s="252"/>
      <c r="V2111" s="252"/>
      <c r="W2111" s="196"/>
      <c r="X2111" s="196"/>
      <c r="Y2111" s="196"/>
      <c r="Z2111" s="196"/>
      <c r="AA2111" s="196"/>
      <c r="AB2111" s="196"/>
    </row>
    <row r="2112" spans="3:28">
      <c r="C2112" s="252"/>
      <c r="D2112" s="329">
        <v>44918</v>
      </c>
      <c r="E2112" s="427" t="s">
        <v>2172</v>
      </c>
      <c r="F2112" s="330">
        <v>2153</v>
      </c>
      <c r="G2112" s="252"/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252"/>
      <c r="T2112" s="252"/>
      <c r="U2112" s="252"/>
      <c r="V2112" s="252"/>
      <c r="W2112" s="196"/>
      <c r="X2112" s="196"/>
      <c r="Y2112" s="196"/>
      <c r="Z2112" s="196"/>
      <c r="AA2112" s="196"/>
      <c r="AB2112" s="196"/>
    </row>
    <row r="2113" spans="3:28">
      <c r="C2113" s="252"/>
      <c r="D2113" s="329">
        <v>44918</v>
      </c>
      <c r="E2113" s="427" t="s">
        <v>673</v>
      </c>
      <c r="F2113" s="330"/>
      <c r="G2113" s="330">
        <v>1920.89</v>
      </c>
      <c r="H2113" s="252"/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252"/>
      <c r="T2113" s="252"/>
      <c r="U2113" s="252"/>
      <c r="V2113" s="252"/>
      <c r="W2113" s="196"/>
      <c r="X2113" s="196"/>
      <c r="Y2113" s="196"/>
      <c r="Z2113" s="196"/>
      <c r="AA2113" s="196"/>
      <c r="AB2113" s="196"/>
    </row>
    <row r="2114" spans="3:28">
      <c r="C2114" s="252"/>
      <c r="D2114" s="329">
        <v>44918</v>
      </c>
      <c r="E2114" s="427" t="s">
        <v>2173</v>
      </c>
      <c r="F2114" s="330"/>
      <c r="G2114" s="252">
        <v>232.11</v>
      </c>
      <c r="H2114" s="252"/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252"/>
      <c r="T2114" s="252"/>
      <c r="U2114" s="252"/>
      <c r="V2114" s="252"/>
      <c r="W2114" s="196"/>
      <c r="X2114" s="196"/>
      <c r="Y2114" s="196"/>
      <c r="Z2114" s="196"/>
      <c r="AA2114" s="196"/>
      <c r="AB2114" s="196"/>
    </row>
    <row r="2115" spans="3:28">
      <c r="C2115" s="252"/>
      <c r="D2115" s="329">
        <v>44919</v>
      </c>
      <c r="E2115" s="427" t="s">
        <v>495</v>
      </c>
      <c r="F2115" s="330">
        <v>1168.1099999999999</v>
      </c>
      <c r="G2115" s="252"/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252"/>
      <c r="T2115" s="252"/>
      <c r="U2115" s="252"/>
      <c r="V2115" s="252"/>
      <c r="W2115" s="196"/>
      <c r="X2115" s="196"/>
      <c r="Y2115" s="196"/>
      <c r="Z2115" s="196"/>
      <c r="AA2115" s="196"/>
      <c r="AB2115" s="196"/>
    </row>
    <row r="2116" spans="3:28">
      <c r="C2116" s="252"/>
      <c r="D2116" s="329">
        <v>44919</v>
      </c>
      <c r="E2116" s="427" t="s">
        <v>2174</v>
      </c>
      <c r="F2116" s="330"/>
      <c r="G2116" s="252">
        <v>114.43</v>
      </c>
      <c r="H2116" s="252"/>
      <c r="I2116" s="252"/>
      <c r="J2116" s="252"/>
      <c r="K2116" s="252">
        <v>114.43</v>
      </c>
      <c r="L2116" s="252"/>
      <c r="M2116" s="252"/>
      <c r="N2116" s="252"/>
      <c r="O2116" s="252"/>
      <c r="P2116" s="252"/>
      <c r="Q2116" s="252"/>
      <c r="R2116" s="252"/>
      <c r="S2116" s="252"/>
      <c r="T2116" s="252"/>
      <c r="U2116" s="252"/>
      <c r="V2116" s="252"/>
      <c r="W2116" s="196"/>
      <c r="X2116" s="196"/>
      <c r="Y2116" s="196"/>
      <c r="Z2116" s="196"/>
      <c r="AA2116" s="196"/>
      <c r="AB2116" s="196"/>
    </row>
    <row r="2117" spans="3:28">
      <c r="C2117" s="252"/>
      <c r="D2117" s="329">
        <v>44919</v>
      </c>
      <c r="E2117" s="427" t="s">
        <v>2175</v>
      </c>
      <c r="F2117" s="330"/>
      <c r="G2117" s="252">
        <v>220.43</v>
      </c>
      <c r="H2117" s="252"/>
      <c r="I2117" s="252"/>
      <c r="J2117" s="252"/>
      <c r="K2117" s="252">
        <v>220.43</v>
      </c>
      <c r="L2117" s="252"/>
      <c r="M2117" s="252"/>
      <c r="N2117" s="252"/>
      <c r="O2117" s="252"/>
      <c r="P2117" s="252"/>
      <c r="Q2117" s="252"/>
      <c r="R2117" s="252"/>
      <c r="S2117" s="252"/>
      <c r="T2117" s="252"/>
      <c r="U2117" s="252"/>
      <c r="V2117" s="252"/>
      <c r="W2117" s="196"/>
      <c r="X2117" s="196"/>
      <c r="Y2117" s="196"/>
      <c r="Z2117" s="196"/>
      <c r="AA2117" s="196"/>
      <c r="AB2117" s="196"/>
    </row>
    <row r="2118" spans="3:28">
      <c r="C2118" s="252"/>
      <c r="D2118" s="329">
        <v>44919</v>
      </c>
      <c r="E2118" s="427" t="s">
        <v>2408</v>
      </c>
      <c r="F2118" s="330"/>
      <c r="G2118" s="252">
        <v>83.82</v>
      </c>
      <c r="H2118" s="252"/>
      <c r="I2118" s="252"/>
      <c r="J2118" s="252"/>
      <c r="K2118" s="252">
        <v>83.82</v>
      </c>
      <c r="L2118" s="252"/>
      <c r="M2118" s="252"/>
      <c r="N2118" s="252"/>
      <c r="O2118" s="252"/>
      <c r="P2118" s="252"/>
      <c r="Q2118" s="252"/>
      <c r="R2118" s="252"/>
      <c r="S2118" s="252"/>
      <c r="T2118" s="252"/>
      <c r="U2118" s="252"/>
      <c r="V2118" s="252"/>
      <c r="W2118" s="196"/>
      <c r="X2118" s="196"/>
      <c r="Y2118" s="196"/>
      <c r="Z2118" s="196"/>
      <c r="AA2118" s="196"/>
      <c r="AB2118" s="196"/>
    </row>
    <row r="2119" spans="3:28">
      <c r="C2119" s="252"/>
      <c r="D2119" s="329">
        <v>44919</v>
      </c>
      <c r="E2119" s="427" t="s">
        <v>1797</v>
      </c>
      <c r="F2119" s="330"/>
      <c r="G2119" s="252">
        <v>1</v>
      </c>
      <c r="H2119" s="252"/>
      <c r="I2119" s="252"/>
      <c r="J2119" s="252"/>
      <c r="K2119" s="252"/>
      <c r="L2119" s="252"/>
      <c r="M2119" s="252"/>
      <c r="N2119" s="252"/>
      <c r="O2119" s="252"/>
      <c r="P2119" s="252"/>
      <c r="Q2119" s="252"/>
      <c r="R2119" s="252"/>
      <c r="S2119" s="252"/>
      <c r="T2119" s="252"/>
      <c r="U2119" s="252">
        <v>1</v>
      </c>
      <c r="V2119" s="252"/>
      <c r="W2119" s="196"/>
      <c r="X2119" s="196"/>
      <c r="Y2119" s="196"/>
      <c r="Z2119" s="196"/>
      <c r="AA2119" s="196"/>
      <c r="AB2119" s="196"/>
    </row>
    <row r="2120" spans="3:28">
      <c r="C2120" s="252"/>
      <c r="D2120" s="329">
        <v>44919</v>
      </c>
      <c r="E2120" s="427" t="s">
        <v>1897</v>
      </c>
      <c r="F2120" s="330"/>
      <c r="G2120" s="252">
        <v>64</v>
      </c>
      <c r="H2120" s="252"/>
      <c r="I2120" s="252"/>
      <c r="J2120" s="252"/>
      <c r="K2120" s="252"/>
      <c r="L2120" s="252"/>
      <c r="M2120" s="252"/>
      <c r="N2120" s="252"/>
      <c r="O2120" s="252"/>
      <c r="P2120" s="252"/>
      <c r="Q2120" s="252"/>
      <c r="R2120" s="252">
        <v>64</v>
      </c>
      <c r="S2120" s="252"/>
      <c r="T2120" s="252"/>
      <c r="U2120" s="252"/>
      <c r="V2120" s="252"/>
      <c r="W2120" s="196"/>
      <c r="X2120" s="196"/>
      <c r="Y2120" s="196"/>
      <c r="Z2120" s="196"/>
      <c r="AA2120" s="196"/>
      <c r="AB2120" s="196"/>
    </row>
    <row r="2121" spans="3:28">
      <c r="C2121" s="252">
        <v>5</v>
      </c>
      <c r="D2121" s="329">
        <v>44919</v>
      </c>
      <c r="E2121" s="427" t="s">
        <v>2176</v>
      </c>
      <c r="F2121" s="330"/>
      <c r="G2121" s="252">
        <v>684.43</v>
      </c>
      <c r="H2121" s="252"/>
      <c r="I2121" s="252"/>
      <c r="J2121" s="252"/>
      <c r="K2121" s="252"/>
      <c r="L2121" s="252"/>
      <c r="M2121" s="252"/>
      <c r="N2121" s="252"/>
      <c r="O2121" s="252">
        <v>684.43</v>
      </c>
      <c r="P2121" s="252"/>
      <c r="Q2121" s="252"/>
      <c r="R2121" s="252"/>
      <c r="S2121" s="252"/>
      <c r="T2121" s="252"/>
      <c r="U2121" s="252"/>
      <c r="V2121" s="252"/>
      <c r="W2121" s="196"/>
      <c r="X2121" s="196"/>
      <c r="Y2121" s="196"/>
      <c r="Z2121" s="196"/>
      <c r="AA2121" s="196"/>
      <c r="AB2121" s="196"/>
    </row>
    <row r="2122" spans="3:28">
      <c r="C2122" s="252"/>
      <c r="D2122" s="329">
        <v>44919</v>
      </c>
      <c r="E2122" s="427" t="s">
        <v>1815</v>
      </c>
      <c r="F2122" s="330">
        <v>1276</v>
      </c>
      <c r="G2122" s="252"/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252"/>
      <c r="T2122" s="252"/>
      <c r="U2122" s="252"/>
      <c r="V2122" s="252"/>
      <c r="W2122" s="196"/>
      <c r="X2122" s="196"/>
      <c r="Y2122" s="196"/>
      <c r="Z2122" s="196"/>
      <c r="AA2122" s="196"/>
      <c r="AB2122" s="196"/>
    </row>
    <row r="2123" spans="3:28">
      <c r="C2123" s="252"/>
      <c r="D2123" s="329">
        <v>44919</v>
      </c>
      <c r="E2123" s="427" t="s">
        <v>673</v>
      </c>
      <c r="F2123" s="330"/>
      <c r="G2123" s="330">
        <v>1168.1099999999999</v>
      </c>
      <c r="H2123" s="252"/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252"/>
      <c r="T2123" s="252"/>
      <c r="U2123" s="252"/>
      <c r="V2123" s="252"/>
      <c r="W2123" s="196"/>
      <c r="X2123" s="196"/>
      <c r="Y2123" s="196"/>
      <c r="Z2123" s="196"/>
      <c r="AA2123" s="196"/>
      <c r="AB2123" s="196"/>
    </row>
    <row r="2124" spans="3:28">
      <c r="C2124" s="252"/>
      <c r="D2124" s="329">
        <v>44919</v>
      </c>
      <c r="E2124" s="427" t="s">
        <v>1816</v>
      </c>
      <c r="F2124" s="330"/>
      <c r="G2124" s="252">
        <v>107.89</v>
      </c>
      <c r="H2124" s="252"/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252"/>
      <c r="T2124" s="252"/>
      <c r="U2124" s="252"/>
      <c r="V2124" s="252"/>
      <c r="W2124" s="196"/>
      <c r="X2124" s="196"/>
      <c r="Y2124" s="196"/>
      <c r="Z2124" s="196"/>
      <c r="AA2124" s="196"/>
      <c r="AB2124" s="196"/>
    </row>
    <row r="2125" spans="3:28">
      <c r="C2125" s="252"/>
      <c r="D2125" s="329">
        <v>44920</v>
      </c>
      <c r="E2125" s="427" t="s">
        <v>495</v>
      </c>
      <c r="F2125" s="330">
        <v>1593.94</v>
      </c>
      <c r="G2125" s="252"/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252"/>
      <c r="T2125" s="252"/>
      <c r="U2125" s="252"/>
      <c r="V2125" s="252"/>
      <c r="W2125" s="196"/>
      <c r="X2125" s="196"/>
      <c r="Y2125" s="196"/>
      <c r="Z2125" s="196"/>
      <c r="AA2125" s="196"/>
      <c r="AB2125" s="196"/>
    </row>
    <row r="2126" spans="3:28">
      <c r="C2126" s="252">
        <v>5</v>
      </c>
      <c r="D2126" s="329">
        <v>44920</v>
      </c>
      <c r="E2126" s="427" t="s">
        <v>2177</v>
      </c>
      <c r="F2126" s="330"/>
      <c r="G2126" s="252">
        <v>863</v>
      </c>
      <c r="H2126" s="252">
        <v>863</v>
      </c>
      <c r="I2126" s="252"/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252"/>
      <c r="T2126" s="252"/>
      <c r="U2126" s="252"/>
      <c r="V2126" s="252"/>
      <c r="W2126" s="196"/>
      <c r="X2126" s="196"/>
      <c r="Y2126" s="196"/>
      <c r="Z2126" s="196"/>
      <c r="AA2126" s="196"/>
      <c r="AB2126" s="196"/>
    </row>
    <row r="2127" spans="3:28">
      <c r="C2127" s="252"/>
      <c r="D2127" s="329">
        <v>44920</v>
      </c>
      <c r="E2127" s="427" t="s">
        <v>2178</v>
      </c>
      <c r="F2127" s="330"/>
      <c r="G2127" s="252">
        <v>355</v>
      </c>
      <c r="H2127" s="252"/>
      <c r="I2127" s="252"/>
      <c r="J2127" s="252"/>
      <c r="K2127" s="252"/>
      <c r="L2127" s="252">
        <v>355</v>
      </c>
      <c r="M2127" s="252"/>
      <c r="N2127" s="252"/>
      <c r="O2127" s="252"/>
      <c r="P2127" s="252"/>
      <c r="Q2127" s="252"/>
      <c r="R2127" s="252"/>
      <c r="S2127" s="252"/>
      <c r="T2127" s="252"/>
      <c r="U2127" s="252"/>
      <c r="V2127" s="252"/>
      <c r="W2127" s="196"/>
      <c r="X2127" s="196"/>
      <c r="Y2127" s="196"/>
      <c r="Z2127" s="196"/>
      <c r="AA2127" s="196"/>
      <c r="AB2127" s="196"/>
    </row>
    <row r="2128" spans="3:28">
      <c r="C2128" s="252"/>
      <c r="D2128" s="329">
        <v>44920</v>
      </c>
      <c r="E2128" s="427" t="s">
        <v>2179</v>
      </c>
      <c r="F2128" s="330"/>
      <c r="G2128" s="252">
        <v>135.66999999999999</v>
      </c>
      <c r="H2128" s="252"/>
      <c r="I2128" s="252"/>
      <c r="J2128" s="252"/>
      <c r="K2128" s="252">
        <v>135.66999999999999</v>
      </c>
      <c r="L2128" s="252"/>
      <c r="M2128" s="252"/>
      <c r="N2128" s="252"/>
      <c r="O2128" s="252"/>
      <c r="P2128" s="252"/>
      <c r="Q2128" s="252"/>
      <c r="R2128" s="252"/>
      <c r="S2128" s="252"/>
      <c r="T2128" s="252"/>
      <c r="U2128" s="252"/>
      <c r="V2128" s="252"/>
      <c r="W2128" s="196"/>
      <c r="X2128" s="196"/>
      <c r="Y2128" s="196"/>
      <c r="Z2128" s="196"/>
      <c r="AA2128" s="196"/>
      <c r="AB2128" s="196"/>
    </row>
    <row r="2129" spans="3:28">
      <c r="C2129" s="252"/>
      <c r="D2129" s="329">
        <v>44920</v>
      </c>
      <c r="E2129" s="427" t="s">
        <v>2410</v>
      </c>
      <c r="F2129" s="330"/>
      <c r="G2129" s="252">
        <v>160.27000000000001</v>
      </c>
      <c r="H2129" s="252"/>
      <c r="I2129" s="252"/>
      <c r="J2129" s="252"/>
      <c r="K2129" s="252">
        <v>160.27000000000001</v>
      </c>
      <c r="L2129" s="252"/>
      <c r="M2129" s="252"/>
      <c r="N2129" s="252"/>
      <c r="O2129" s="252"/>
      <c r="P2129" s="252"/>
      <c r="Q2129" s="252"/>
      <c r="R2129" s="252"/>
      <c r="S2129" s="252"/>
      <c r="T2129" s="252"/>
      <c r="U2129" s="252"/>
      <c r="V2129" s="252"/>
      <c r="W2129" s="196"/>
      <c r="X2129" s="196"/>
      <c r="Y2129" s="196"/>
      <c r="Z2129" s="196"/>
      <c r="AA2129" s="196"/>
      <c r="AB2129" s="196"/>
    </row>
    <row r="2130" spans="3:28">
      <c r="C2130" s="252"/>
      <c r="D2130" s="329">
        <v>44920</v>
      </c>
      <c r="E2130" s="427" t="s">
        <v>1797</v>
      </c>
      <c r="F2130" s="330"/>
      <c r="G2130" s="252">
        <v>1</v>
      </c>
      <c r="H2130" s="252"/>
      <c r="I2130" s="252"/>
      <c r="J2130" s="252"/>
      <c r="K2130" s="252"/>
      <c r="L2130" s="252"/>
      <c r="M2130" s="252"/>
      <c r="N2130" s="252"/>
      <c r="O2130" s="252"/>
      <c r="P2130" s="252"/>
      <c r="Q2130" s="252"/>
      <c r="R2130" s="252"/>
      <c r="S2130" s="252"/>
      <c r="T2130" s="252"/>
      <c r="U2130" s="252">
        <v>1</v>
      </c>
      <c r="V2130" s="252"/>
      <c r="W2130" s="196"/>
      <c r="X2130" s="196"/>
      <c r="Y2130" s="196"/>
      <c r="Z2130" s="196"/>
      <c r="AA2130" s="196"/>
      <c r="AB2130" s="196"/>
    </row>
    <row r="2131" spans="3:28">
      <c r="C2131" s="252"/>
      <c r="D2131" s="329">
        <v>44920</v>
      </c>
      <c r="E2131" s="427" t="s">
        <v>1879</v>
      </c>
      <c r="F2131" s="330"/>
      <c r="G2131" s="252">
        <v>79</v>
      </c>
      <c r="H2131" s="252"/>
      <c r="I2131" s="252"/>
      <c r="J2131" s="252"/>
      <c r="K2131" s="252"/>
      <c r="L2131" s="252"/>
      <c r="M2131" s="252"/>
      <c r="N2131" s="252"/>
      <c r="O2131" s="252"/>
      <c r="P2131" s="252"/>
      <c r="Q2131" s="252"/>
      <c r="R2131" s="252">
        <v>79</v>
      </c>
      <c r="S2131" s="252"/>
      <c r="T2131" s="252"/>
      <c r="U2131" s="252"/>
      <c r="V2131" s="252"/>
      <c r="W2131" s="196"/>
      <c r="X2131" s="196"/>
      <c r="Y2131" s="196"/>
      <c r="Z2131" s="196"/>
      <c r="AA2131" s="196"/>
      <c r="AB2131" s="196"/>
    </row>
    <row r="2132" spans="3:28">
      <c r="C2132" s="252"/>
      <c r="D2132" s="329">
        <v>44920</v>
      </c>
      <c r="E2132" s="427" t="s">
        <v>2180</v>
      </c>
      <c r="F2132" s="330">
        <v>1740</v>
      </c>
      <c r="G2132" s="252"/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252"/>
      <c r="T2132" s="252"/>
      <c r="U2132" s="252"/>
      <c r="V2132" s="252"/>
      <c r="W2132" s="196"/>
      <c r="X2132" s="196"/>
      <c r="Y2132" s="196"/>
      <c r="Z2132" s="196"/>
      <c r="AA2132" s="196"/>
      <c r="AB2132" s="196"/>
    </row>
    <row r="2133" spans="3:28">
      <c r="C2133" s="252"/>
      <c r="D2133" s="329">
        <v>44920</v>
      </c>
      <c r="E2133" s="427" t="s">
        <v>1742</v>
      </c>
      <c r="F2133" s="330"/>
      <c r="G2133" s="252">
        <v>55</v>
      </c>
      <c r="H2133" s="252"/>
      <c r="I2133" s="252"/>
      <c r="J2133" s="252"/>
      <c r="K2133" s="252"/>
      <c r="L2133" s="252"/>
      <c r="M2133" s="252"/>
      <c r="N2133" s="252"/>
      <c r="O2133" s="252"/>
      <c r="P2133" s="252"/>
      <c r="Q2133" s="252"/>
      <c r="R2133" s="252">
        <v>55</v>
      </c>
      <c r="S2133" s="252"/>
      <c r="T2133" s="252"/>
      <c r="U2133" s="252"/>
      <c r="V2133" s="252"/>
      <c r="W2133" s="196"/>
      <c r="X2133" s="196"/>
      <c r="Y2133" s="196"/>
      <c r="Z2133" s="196"/>
      <c r="AA2133" s="196"/>
      <c r="AB2133" s="196"/>
    </row>
    <row r="2134" spans="3:28">
      <c r="C2134" s="252"/>
      <c r="D2134" s="329">
        <v>44920</v>
      </c>
      <c r="E2134" s="427" t="s">
        <v>673</v>
      </c>
      <c r="F2134" s="330"/>
      <c r="G2134" s="330">
        <v>1593.94</v>
      </c>
      <c r="H2134" s="252"/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252"/>
      <c r="T2134" s="252"/>
      <c r="U2134" s="252"/>
      <c r="V2134" s="252"/>
      <c r="W2134" s="196"/>
      <c r="X2134" s="196"/>
      <c r="Y2134" s="196"/>
      <c r="Z2134" s="196"/>
      <c r="AA2134" s="196"/>
      <c r="AB2134" s="196"/>
    </row>
    <row r="2135" spans="3:28">
      <c r="C2135" s="252"/>
      <c r="D2135" s="329">
        <v>44920</v>
      </c>
      <c r="E2135" s="427" t="s">
        <v>2181</v>
      </c>
      <c r="F2135" s="330"/>
      <c r="G2135" s="252">
        <v>91.06</v>
      </c>
      <c r="H2135" s="252"/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252"/>
      <c r="T2135" s="252"/>
      <c r="U2135" s="252"/>
      <c r="V2135" s="252"/>
      <c r="W2135" s="196"/>
      <c r="X2135" s="196"/>
      <c r="Y2135" s="196"/>
      <c r="Z2135" s="196"/>
      <c r="AA2135" s="196"/>
      <c r="AB2135" s="196"/>
    </row>
    <row r="2136" spans="3:28">
      <c r="C2136" s="252"/>
      <c r="D2136" s="329">
        <v>44921</v>
      </c>
      <c r="E2136" s="427" t="s">
        <v>495</v>
      </c>
      <c r="F2136" s="330">
        <v>979.8</v>
      </c>
      <c r="G2136" s="252"/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252"/>
      <c r="T2136" s="252"/>
      <c r="U2136" s="252"/>
      <c r="V2136" s="252"/>
      <c r="W2136" s="196"/>
      <c r="X2136" s="196"/>
      <c r="Y2136" s="196"/>
      <c r="Z2136" s="196"/>
      <c r="AA2136" s="196"/>
      <c r="AB2136" s="196"/>
    </row>
    <row r="2137" spans="3:28">
      <c r="C2137" s="252">
        <v>5</v>
      </c>
      <c r="D2137" s="329">
        <v>44921</v>
      </c>
      <c r="E2137" s="427" t="s">
        <v>2182</v>
      </c>
      <c r="F2137" s="330"/>
      <c r="G2137" s="252">
        <v>864</v>
      </c>
      <c r="H2137" s="252"/>
      <c r="I2137" s="252"/>
      <c r="J2137" s="252"/>
      <c r="K2137" s="252"/>
      <c r="L2137" s="252"/>
      <c r="M2137" s="252"/>
      <c r="N2137" s="252">
        <v>864</v>
      </c>
      <c r="O2137" s="252"/>
      <c r="P2137" s="252"/>
      <c r="Q2137" s="252"/>
      <c r="R2137" s="252"/>
      <c r="S2137" s="252"/>
      <c r="T2137" s="252"/>
      <c r="U2137" s="252"/>
      <c r="V2137" s="252"/>
      <c r="W2137" s="196"/>
      <c r="X2137" s="196"/>
      <c r="Y2137" s="196"/>
      <c r="Z2137" s="196"/>
      <c r="AA2137" s="196"/>
      <c r="AB2137" s="196"/>
    </row>
    <row r="2138" spans="3:28">
      <c r="C2138" s="252">
        <v>5</v>
      </c>
      <c r="D2138" s="329">
        <v>44921</v>
      </c>
      <c r="E2138" s="427" t="s">
        <v>2013</v>
      </c>
      <c r="F2138" s="330"/>
      <c r="G2138" s="252">
        <v>43.8</v>
      </c>
      <c r="H2138" s="252"/>
      <c r="I2138" s="252"/>
      <c r="J2138" s="252">
        <v>43.8</v>
      </c>
      <c r="K2138" s="252"/>
      <c r="L2138" s="252"/>
      <c r="M2138" s="252"/>
      <c r="N2138" s="252"/>
      <c r="O2138" s="252"/>
      <c r="P2138" s="252"/>
      <c r="Q2138" s="252"/>
      <c r="R2138" s="252"/>
      <c r="S2138" s="252"/>
      <c r="T2138" s="252"/>
      <c r="U2138" s="252"/>
      <c r="V2138" s="252"/>
      <c r="W2138" s="196"/>
      <c r="X2138" s="196"/>
      <c r="Y2138" s="196"/>
      <c r="Z2138" s="196"/>
      <c r="AA2138" s="196"/>
      <c r="AB2138" s="196"/>
    </row>
    <row r="2139" spans="3:28">
      <c r="C2139" s="252"/>
      <c r="D2139" s="329">
        <v>44921</v>
      </c>
      <c r="E2139" s="427" t="s">
        <v>1897</v>
      </c>
      <c r="F2139" s="330"/>
      <c r="G2139" s="252">
        <v>72</v>
      </c>
      <c r="H2139" s="252"/>
      <c r="I2139" s="252"/>
      <c r="J2139" s="252"/>
      <c r="K2139" s="252"/>
      <c r="L2139" s="252"/>
      <c r="M2139" s="252"/>
      <c r="N2139" s="252"/>
      <c r="O2139" s="252"/>
      <c r="P2139" s="252"/>
      <c r="Q2139" s="252"/>
      <c r="R2139" s="252">
        <v>72</v>
      </c>
      <c r="S2139" s="252"/>
      <c r="T2139" s="252"/>
      <c r="U2139" s="252"/>
      <c r="V2139" s="252"/>
      <c r="W2139" s="196"/>
      <c r="X2139" s="196"/>
      <c r="Y2139" s="196"/>
      <c r="Z2139" s="196"/>
      <c r="AA2139" s="196"/>
      <c r="AB2139" s="196"/>
    </row>
    <row r="2140" spans="3:28">
      <c r="C2140" s="252"/>
      <c r="D2140" s="329">
        <v>44921</v>
      </c>
      <c r="E2140" s="427" t="s">
        <v>1572</v>
      </c>
      <c r="F2140" s="330">
        <v>1070</v>
      </c>
      <c r="G2140" s="252"/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252"/>
      <c r="T2140" s="252"/>
      <c r="U2140" s="252"/>
      <c r="V2140" s="252"/>
      <c r="W2140" s="196"/>
      <c r="X2140" s="196"/>
      <c r="Y2140" s="196"/>
      <c r="Z2140" s="196"/>
      <c r="AA2140" s="196"/>
      <c r="AB2140" s="196"/>
    </row>
    <row r="2141" spans="3:28">
      <c r="C2141" s="252"/>
      <c r="D2141" s="329">
        <v>44921</v>
      </c>
      <c r="E2141" s="427" t="s">
        <v>673</v>
      </c>
      <c r="F2141" s="330"/>
      <c r="G2141" s="330">
        <v>979.8</v>
      </c>
      <c r="H2141" s="252"/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252"/>
      <c r="T2141" s="252"/>
      <c r="U2141" s="252"/>
      <c r="V2141" s="252"/>
      <c r="W2141" s="196"/>
      <c r="X2141" s="196"/>
      <c r="Y2141" s="196"/>
      <c r="Z2141" s="196"/>
      <c r="AA2141" s="196"/>
      <c r="AB2141" s="196"/>
    </row>
    <row r="2142" spans="3:28">
      <c r="C2142" s="252"/>
      <c r="D2142" s="329">
        <v>44921</v>
      </c>
      <c r="E2142" s="427" t="s">
        <v>1573</v>
      </c>
      <c r="F2142" s="330"/>
      <c r="G2142" s="252">
        <v>90.2</v>
      </c>
      <c r="H2142" s="252"/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252"/>
      <c r="T2142" s="252"/>
      <c r="U2142" s="252"/>
      <c r="V2142" s="252"/>
      <c r="W2142" s="196"/>
      <c r="X2142" s="196"/>
      <c r="Y2142" s="196"/>
      <c r="Z2142" s="196"/>
      <c r="AA2142" s="196"/>
      <c r="AB2142" s="196"/>
    </row>
    <row r="2143" spans="3:28">
      <c r="C2143" s="252"/>
      <c r="D2143" s="329">
        <v>44921</v>
      </c>
      <c r="E2143" s="427" t="s">
        <v>495</v>
      </c>
      <c r="F2143" s="330">
        <v>1173</v>
      </c>
      <c r="G2143" s="252"/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252"/>
      <c r="T2143" s="252"/>
      <c r="U2143" s="252"/>
      <c r="V2143" s="252"/>
      <c r="W2143" s="196"/>
      <c r="X2143" s="196"/>
      <c r="Y2143" s="196"/>
      <c r="Z2143" s="196"/>
      <c r="AA2143" s="196"/>
      <c r="AB2143" s="196"/>
    </row>
    <row r="2144" spans="3:28">
      <c r="C2144" s="252">
        <v>4</v>
      </c>
      <c r="D2144" s="329">
        <v>44921</v>
      </c>
      <c r="E2144" s="427" t="s">
        <v>2158</v>
      </c>
      <c r="F2144" s="330"/>
      <c r="G2144" s="252">
        <v>1173</v>
      </c>
      <c r="H2144" s="252">
        <v>1173</v>
      </c>
      <c r="I2144" s="252"/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252"/>
      <c r="T2144" s="252"/>
      <c r="U2144" s="252"/>
      <c r="V2144" s="252"/>
      <c r="W2144" s="196"/>
      <c r="X2144" s="196"/>
      <c r="Y2144" s="196"/>
      <c r="Z2144" s="196"/>
      <c r="AA2144" s="196"/>
      <c r="AB2144" s="196"/>
    </row>
    <row r="2145" spans="3:28">
      <c r="C2145" s="252"/>
      <c r="D2145" s="329">
        <v>44921</v>
      </c>
      <c r="E2145" s="427" t="s">
        <v>2183</v>
      </c>
      <c r="F2145" s="330">
        <v>1250</v>
      </c>
      <c r="G2145" s="252"/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252"/>
      <c r="T2145" s="252"/>
      <c r="U2145" s="252"/>
      <c r="V2145" s="252"/>
      <c r="W2145" s="196"/>
      <c r="X2145" s="196"/>
      <c r="Y2145" s="196"/>
      <c r="Z2145" s="196"/>
      <c r="AA2145" s="196"/>
      <c r="AB2145" s="196"/>
    </row>
    <row r="2146" spans="3:28">
      <c r="C2146" s="252"/>
      <c r="D2146" s="329">
        <v>44921</v>
      </c>
      <c r="E2146" s="427" t="s">
        <v>673</v>
      </c>
      <c r="F2146" s="330"/>
      <c r="G2146" s="330">
        <v>1173</v>
      </c>
      <c r="H2146" s="252"/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252"/>
      <c r="T2146" s="252"/>
      <c r="U2146" s="252"/>
      <c r="V2146" s="252"/>
      <c r="W2146" s="196"/>
      <c r="X2146" s="196"/>
      <c r="Y2146" s="196"/>
      <c r="Z2146" s="196"/>
      <c r="AA2146" s="196"/>
      <c r="AB2146" s="196"/>
    </row>
    <row r="2147" spans="3:28">
      <c r="C2147" s="252"/>
      <c r="D2147" s="329">
        <v>44921</v>
      </c>
      <c r="E2147" s="427" t="s">
        <v>2184</v>
      </c>
      <c r="F2147" s="330"/>
      <c r="G2147" s="252">
        <v>77</v>
      </c>
      <c r="H2147" s="252"/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252"/>
      <c r="T2147" s="252"/>
      <c r="U2147" s="252"/>
      <c r="V2147" s="252"/>
      <c r="W2147" s="196"/>
      <c r="X2147" s="196"/>
      <c r="Y2147" s="196"/>
      <c r="Z2147" s="196"/>
      <c r="AA2147" s="196"/>
      <c r="AB2147" s="196"/>
    </row>
    <row r="2148" spans="3:28">
      <c r="C2148" s="252"/>
      <c r="D2148" s="329">
        <v>44924</v>
      </c>
      <c r="E2148" s="427" t="s">
        <v>495</v>
      </c>
      <c r="F2148" s="330">
        <v>1296.8699999999999</v>
      </c>
      <c r="G2148" s="252"/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252"/>
      <c r="T2148" s="252"/>
      <c r="U2148" s="252"/>
      <c r="V2148" s="252"/>
      <c r="W2148" s="196"/>
      <c r="X2148" s="196"/>
      <c r="Y2148" s="196"/>
      <c r="Z2148" s="196"/>
      <c r="AA2148" s="196"/>
      <c r="AB2148" s="196"/>
    </row>
    <row r="2149" spans="3:28">
      <c r="C2149" s="252">
        <v>4</v>
      </c>
      <c r="D2149" s="329">
        <v>44924</v>
      </c>
      <c r="E2149" s="427" t="s">
        <v>2185</v>
      </c>
      <c r="F2149" s="330"/>
      <c r="G2149" s="252">
        <v>441.87</v>
      </c>
      <c r="H2149" s="252"/>
      <c r="I2149" s="252"/>
      <c r="J2149" s="252"/>
      <c r="K2149" s="252"/>
      <c r="L2149" s="252"/>
      <c r="M2149" s="252"/>
      <c r="N2149" s="252"/>
      <c r="O2149" s="252"/>
      <c r="P2149" s="252"/>
      <c r="Q2149" s="252"/>
      <c r="R2149" s="252"/>
      <c r="S2149" s="252"/>
      <c r="T2149" s="252">
        <v>441.87</v>
      </c>
      <c r="U2149" s="252"/>
      <c r="V2149" s="252"/>
      <c r="W2149" s="196"/>
      <c r="X2149" s="196"/>
      <c r="Y2149" s="196"/>
      <c r="Z2149" s="196"/>
      <c r="AA2149" s="196"/>
      <c r="AB2149" s="196"/>
    </row>
    <row r="2150" spans="3:28">
      <c r="C2150" s="252">
        <v>4</v>
      </c>
      <c r="D2150" s="329">
        <v>44924</v>
      </c>
      <c r="E2150" s="427" t="s">
        <v>2186</v>
      </c>
      <c r="F2150" s="330"/>
      <c r="G2150" s="252">
        <v>855</v>
      </c>
      <c r="H2150" s="252"/>
      <c r="I2150" s="252"/>
      <c r="J2150" s="252"/>
      <c r="K2150" s="252"/>
      <c r="L2150" s="252"/>
      <c r="M2150" s="252"/>
      <c r="N2150" s="252"/>
      <c r="O2150" s="252"/>
      <c r="P2150" s="252"/>
      <c r="Q2150" s="252"/>
      <c r="R2150" s="252"/>
      <c r="S2150" s="252"/>
      <c r="T2150" s="252">
        <v>855</v>
      </c>
      <c r="U2150" s="252"/>
      <c r="V2150" s="252"/>
      <c r="W2150" s="196"/>
      <c r="X2150" s="196"/>
      <c r="Y2150" s="196"/>
      <c r="Z2150" s="196"/>
      <c r="AA2150" s="196"/>
      <c r="AB2150" s="196"/>
    </row>
    <row r="2151" spans="3:28">
      <c r="C2151" s="252"/>
      <c r="D2151" s="329">
        <v>44924</v>
      </c>
      <c r="E2151" s="427" t="s">
        <v>2187</v>
      </c>
      <c r="F2151" s="330">
        <v>855</v>
      </c>
      <c r="G2151" s="252"/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252"/>
      <c r="T2151" s="252"/>
      <c r="U2151" s="252"/>
      <c r="V2151" s="252"/>
      <c r="W2151" s="196"/>
      <c r="X2151" s="196"/>
      <c r="Y2151" s="196"/>
      <c r="Z2151" s="196"/>
      <c r="AA2151" s="196"/>
      <c r="AB2151" s="196"/>
    </row>
    <row r="2152" spans="3:28">
      <c r="C2152" s="252"/>
      <c r="D2152" s="329">
        <v>44924</v>
      </c>
      <c r="E2152" s="427" t="s">
        <v>2188</v>
      </c>
      <c r="F2152" s="330">
        <v>441.87</v>
      </c>
      <c r="G2152" s="252"/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252"/>
      <c r="T2152" s="252"/>
      <c r="U2152" s="252"/>
      <c r="V2152" s="252"/>
      <c r="W2152" s="196"/>
      <c r="X2152" s="196"/>
      <c r="Y2152" s="196"/>
      <c r="Z2152" s="196"/>
      <c r="AA2152" s="196"/>
      <c r="AB2152" s="196"/>
    </row>
    <row r="2153" spans="3:28">
      <c r="C2153" s="252"/>
      <c r="D2153" s="329">
        <v>44924</v>
      </c>
      <c r="E2153" s="427" t="s">
        <v>673</v>
      </c>
      <c r="F2153" s="330"/>
      <c r="G2153" s="330">
        <v>1296.8699999999999</v>
      </c>
      <c r="H2153" s="252"/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252"/>
      <c r="T2153" s="252"/>
      <c r="U2153" s="252"/>
      <c r="V2153" s="252"/>
      <c r="W2153" s="196"/>
      <c r="X2153" s="196"/>
      <c r="Y2153" s="196"/>
      <c r="Z2153" s="196"/>
      <c r="AA2153" s="196"/>
      <c r="AB2153" s="196"/>
    </row>
    <row r="2154" spans="3:28">
      <c r="C2154" s="252"/>
      <c r="D2154" s="329">
        <v>44924</v>
      </c>
      <c r="E2154" s="427" t="s">
        <v>495</v>
      </c>
      <c r="F2154" s="330">
        <v>210</v>
      </c>
      <c r="G2154" s="252"/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252"/>
      <c r="T2154" s="252"/>
      <c r="U2154" s="252"/>
      <c r="V2154" s="252"/>
      <c r="W2154" s="196"/>
      <c r="X2154" s="196"/>
      <c r="Y2154" s="196"/>
      <c r="Z2154" s="196"/>
      <c r="AA2154" s="196"/>
      <c r="AB2154" s="196"/>
    </row>
    <row r="2155" spans="3:28">
      <c r="C2155" s="252">
        <v>1</v>
      </c>
      <c r="D2155" s="329">
        <v>44924</v>
      </c>
      <c r="E2155" s="427" t="s">
        <v>2190</v>
      </c>
      <c r="F2155" s="330"/>
      <c r="G2155" s="252">
        <v>210</v>
      </c>
      <c r="H2155" s="252"/>
      <c r="I2155" s="252"/>
      <c r="J2155" s="252"/>
      <c r="K2155" s="252"/>
      <c r="L2155" s="252"/>
      <c r="M2155" s="252"/>
      <c r="N2155" s="252"/>
      <c r="O2155" s="252"/>
      <c r="P2155" s="252"/>
      <c r="Q2155" s="252"/>
      <c r="R2155" s="252"/>
      <c r="S2155" s="252"/>
      <c r="T2155" s="252">
        <v>210</v>
      </c>
      <c r="U2155" s="252"/>
      <c r="V2155" s="252"/>
      <c r="W2155" s="196"/>
      <c r="X2155" s="196"/>
      <c r="Y2155" s="196"/>
      <c r="Z2155" s="196"/>
      <c r="AA2155" s="196"/>
      <c r="AB2155" s="196"/>
    </row>
    <row r="2156" spans="3:28">
      <c r="C2156" s="252"/>
      <c r="D2156" s="329">
        <v>44924</v>
      </c>
      <c r="E2156" s="427" t="s">
        <v>2191</v>
      </c>
      <c r="F2156" s="330">
        <v>210</v>
      </c>
      <c r="G2156" s="252"/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252"/>
      <c r="T2156" s="252"/>
      <c r="U2156" s="252"/>
      <c r="V2156" s="252"/>
      <c r="W2156" s="196"/>
      <c r="X2156" s="196"/>
      <c r="Y2156" s="196"/>
      <c r="Z2156" s="196"/>
      <c r="AA2156" s="196"/>
      <c r="AB2156" s="196"/>
    </row>
    <row r="2157" spans="3:28">
      <c r="C2157" s="252"/>
      <c r="D2157" s="329">
        <v>44924</v>
      </c>
      <c r="E2157" s="427" t="s">
        <v>673</v>
      </c>
      <c r="F2157" s="330"/>
      <c r="G2157" s="252">
        <v>210</v>
      </c>
      <c r="H2157" s="252"/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252"/>
      <c r="T2157" s="252"/>
      <c r="U2157" s="252"/>
      <c r="V2157" s="252"/>
      <c r="W2157" s="196"/>
      <c r="X2157" s="196"/>
      <c r="Y2157" s="196"/>
      <c r="Z2157" s="196"/>
      <c r="AA2157" s="196"/>
      <c r="AB2157" s="196"/>
    </row>
    <row r="2158" spans="3:28">
      <c r="C2158" s="234"/>
      <c r="D2158" s="354">
        <v>44565</v>
      </c>
      <c r="E2158" s="421" t="s">
        <v>495</v>
      </c>
      <c r="F2158" s="258">
        <v>3124.14</v>
      </c>
      <c r="G2158" s="387"/>
      <c r="H2158" s="234"/>
      <c r="I2158" s="234"/>
      <c r="J2158" s="234"/>
      <c r="K2158" s="234"/>
      <c r="L2158" s="234"/>
      <c r="M2158" s="234"/>
      <c r="N2158" s="234"/>
      <c r="O2158" s="234"/>
      <c r="P2158" s="234"/>
      <c r="Q2158" s="234"/>
      <c r="R2158" s="234"/>
      <c r="S2158" s="234"/>
      <c r="T2158" s="387"/>
      <c r="U2158" s="234"/>
      <c r="V2158" s="387"/>
      <c r="W2158" s="42"/>
      <c r="X2158" s="42"/>
      <c r="Y2158" s="42"/>
      <c r="Z2158" s="42"/>
      <c r="AA2158" s="42"/>
      <c r="AB2158" s="42"/>
    </row>
    <row r="2159" spans="3:28">
      <c r="C2159" s="234"/>
      <c r="D2159" s="354">
        <v>44565</v>
      </c>
      <c r="E2159" s="421" t="s">
        <v>2193</v>
      </c>
      <c r="F2159" s="258"/>
      <c r="G2159" s="388">
        <v>368.34</v>
      </c>
      <c r="H2159" s="234"/>
      <c r="I2159" s="234"/>
      <c r="J2159" s="234"/>
      <c r="K2159" s="234">
        <v>368.34</v>
      </c>
      <c r="L2159" s="234"/>
      <c r="M2159" s="234"/>
      <c r="N2159" s="234"/>
      <c r="O2159" s="234"/>
      <c r="P2159" s="234"/>
      <c r="Q2159" s="234"/>
      <c r="R2159" s="234"/>
      <c r="S2159" s="234"/>
      <c r="T2159" s="388"/>
      <c r="U2159" s="234"/>
      <c r="V2159" s="388"/>
      <c r="W2159" s="42"/>
      <c r="X2159" s="42"/>
      <c r="Y2159" s="42"/>
      <c r="Z2159" s="42"/>
      <c r="AA2159" s="42"/>
      <c r="AB2159" s="42"/>
    </row>
    <row r="2160" spans="3:28">
      <c r="C2160" s="234"/>
      <c r="D2160" s="354">
        <v>44565</v>
      </c>
      <c r="E2160" s="421" t="s">
        <v>2430</v>
      </c>
      <c r="F2160" s="258"/>
      <c r="G2160" s="388">
        <v>248.63</v>
      </c>
      <c r="H2160" s="234"/>
      <c r="I2160" s="234"/>
      <c r="J2160" s="234"/>
      <c r="K2160" s="234">
        <v>248.63</v>
      </c>
      <c r="L2160" s="234"/>
      <c r="M2160" s="234"/>
      <c r="N2160" s="234"/>
      <c r="O2160" s="234"/>
      <c r="P2160" s="234"/>
      <c r="Q2160" s="234"/>
      <c r="R2160" s="234"/>
      <c r="S2160" s="234"/>
      <c r="T2160" s="388"/>
      <c r="U2160" s="234"/>
      <c r="V2160" s="388"/>
      <c r="W2160" s="42"/>
      <c r="X2160" s="42"/>
      <c r="Y2160" s="42"/>
      <c r="Z2160" s="42"/>
      <c r="AA2160" s="42"/>
      <c r="AB2160" s="42"/>
    </row>
    <row r="2161" spans="3:28">
      <c r="C2161" s="234"/>
      <c r="D2161" s="354">
        <v>44565</v>
      </c>
      <c r="E2161" s="421" t="s">
        <v>2431</v>
      </c>
      <c r="F2161" s="258"/>
      <c r="G2161" s="388">
        <v>390.35</v>
      </c>
      <c r="H2161" s="234"/>
      <c r="I2161" s="234"/>
      <c r="J2161" s="234"/>
      <c r="K2161" s="234">
        <v>390.35</v>
      </c>
      <c r="L2161" s="234"/>
      <c r="M2161" s="234"/>
      <c r="N2161" s="234"/>
      <c r="O2161" s="234"/>
      <c r="P2161" s="234"/>
      <c r="Q2161" s="234"/>
      <c r="R2161" s="234"/>
      <c r="S2161" s="234"/>
      <c r="T2161" s="388"/>
      <c r="U2161" s="234"/>
      <c r="V2161" s="388"/>
      <c r="W2161" s="42"/>
      <c r="X2161" s="42"/>
      <c r="Y2161" s="42"/>
      <c r="Z2161" s="42"/>
      <c r="AA2161" s="42"/>
      <c r="AB2161" s="42"/>
    </row>
    <row r="2162" spans="3:28">
      <c r="C2162" s="234"/>
      <c r="D2162" s="354">
        <v>44565</v>
      </c>
      <c r="E2162" s="421" t="s">
        <v>2194</v>
      </c>
      <c r="F2162" s="258"/>
      <c r="G2162" s="388">
        <v>296.66000000000003</v>
      </c>
      <c r="H2162" s="234"/>
      <c r="I2162" s="234"/>
      <c r="J2162" s="234"/>
      <c r="K2162" s="234">
        <v>296.66000000000003</v>
      </c>
      <c r="L2162" s="234"/>
      <c r="M2162" s="234"/>
      <c r="N2162" s="234"/>
      <c r="O2162" s="234"/>
      <c r="P2162" s="234"/>
      <c r="Q2162" s="234"/>
      <c r="R2162" s="234"/>
      <c r="S2162" s="234"/>
      <c r="T2162" s="388"/>
      <c r="U2162" s="234"/>
      <c r="V2162" s="388"/>
      <c r="W2162" s="42"/>
      <c r="X2162" s="42"/>
      <c r="Y2162" s="42"/>
      <c r="Z2162" s="42"/>
      <c r="AA2162" s="42"/>
      <c r="AB2162" s="42"/>
    </row>
    <row r="2163" spans="3:28">
      <c r="C2163" s="234">
        <v>4</v>
      </c>
      <c r="D2163" s="354">
        <v>44565</v>
      </c>
      <c r="E2163" s="421" t="s">
        <v>2158</v>
      </c>
      <c r="F2163" s="258"/>
      <c r="G2163" s="388">
        <v>1138.02</v>
      </c>
      <c r="H2163" s="234"/>
      <c r="I2163" s="234"/>
      <c r="J2163" s="234"/>
      <c r="K2163" s="234">
        <v>1138.02</v>
      </c>
      <c r="L2163" s="234"/>
      <c r="M2163" s="234"/>
      <c r="N2163" s="234"/>
      <c r="O2163" s="234"/>
      <c r="P2163" s="234"/>
      <c r="Q2163" s="234"/>
      <c r="R2163" s="234"/>
      <c r="S2163" s="234"/>
      <c r="T2163" s="388"/>
      <c r="U2163" s="234"/>
      <c r="V2163" s="388"/>
      <c r="W2163" s="42"/>
      <c r="X2163" s="42"/>
      <c r="Y2163" s="42"/>
      <c r="Z2163" s="42"/>
      <c r="AA2163" s="42"/>
      <c r="AB2163" s="42"/>
    </row>
    <row r="2164" spans="3:28">
      <c r="C2164" s="234">
        <v>2</v>
      </c>
      <c r="D2164" s="354">
        <v>44565</v>
      </c>
      <c r="E2164" s="421" t="s">
        <v>2158</v>
      </c>
      <c r="F2164" s="258"/>
      <c r="G2164" s="388">
        <v>584.14</v>
      </c>
      <c r="H2164" s="234">
        <v>584.14</v>
      </c>
      <c r="I2164" s="234"/>
      <c r="J2164" s="234"/>
      <c r="K2164" s="234"/>
      <c r="L2164" s="234"/>
      <c r="M2164" s="234"/>
      <c r="N2164" s="234"/>
      <c r="O2164" s="234"/>
      <c r="P2164" s="234"/>
      <c r="Q2164" s="234"/>
      <c r="R2164" s="234"/>
      <c r="S2164" s="234"/>
      <c r="T2164" s="388"/>
      <c r="U2164" s="234"/>
      <c r="V2164" s="388"/>
      <c r="W2164" s="42"/>
      <c r="X2164" s="42"/>
      <c r="Y2164" s="42"/>
      <c r="Z2164" s="42"/>
      <c r="AA2164" s="42"/>
      <c r="AB2164" s="42"/>
    </row>
    <row r="2165" spans="3:28">
      <c r="C2165" s="234"/>
      <c r="D2165" s="354">
        <v>44565</v>
      </c>
      <c r="E2165" s="421" t="s">
        <v>1797</v>
      </c>
      <c r="F2165" s="258"/>
      <c r="G2165" s="388">
        <v>1</v>
      </c>
      <c r="H2165" s="234"/>
      <c r="I2165" s="234"/>
      <c r="J2165" s="234"/>
      <c r="K2165" s="234"/>
      <c r="L2165" s="234"/>
      <c r="M2165" s="234"/>
      <c r="N2165" s="234"/>
      <c r="O2165" s="234"/>
      <c r="P2165" s="234"/>
      <c r="Q2165" s="234"/>
      <c r="R2165" s="234"/>
      <c r="S2165" s="234"/>
      <c r="T2165" s="388"/>
      <c r="U2165" s="234">
        <v>1</v>
      </c>
      <c r="V2165" s="388"/>
      <c r="W2165" s="42"/>
      <c r="X2165" s="42"/>
      <c r="Y2165" s="42"/>
      <c r="Z2165" s="42"/>
      <c r="AA2165" s="42"/>
      <c r="AB2165" s="42"/>
    </row>
    <row r="2166" spans="3:28">
      <c r="C2166" s="234"/>
      <c r="D2166" s="354">
        <v>44565</v>
      </c>
      <c r="E2166" s="421" t="s">
        <v>1879</v>
      </c>
      <c r="F2166" s="258"/>
      <c r="G2166" s="388">
        <v>97</v>
      </c>
      <c r="H2166" s="234"/>
      <c r="I2166" s="234"/>
      <c r="J2166" s="234"/>
      <c r="K2166" s="234"/>
      <c r="L2166" s="234"/>
      <c r="M2166" s="234"/>
      <c r="N2166" s="234"/>
      <c r="O2166" s="234"/>
      <c r="P2166" s="234"/>
      <c r="Q2166" s="234"/>
      <c r="R2166" s="234">
        <v>97</v>
      </c>
      <c r="S2166" s="234"/>
      <c r="T2166" s="388"/>
      <c r="U2166" s="234"/>
      <c r="V2166" s="388"/>
      <c r="W2166" s="42"/>
      <c r="X2166" s="42"/>
      <c r="Y2166" s="42"/>
      <c r="Z2166" s="42"/>
      <c r="AA2166" s="42"/>
      <c r="AB2166" s="42"/>
    </row>
    <row r="2167" spans="3:28">
      <c r="C2167" s="234"/>
      <c r="D2167" s="354">
        <v>44565</v>
      </c>
      <c r="E2167" s="421" t="s">
        <v>1699</v>
      </c>
      <c r="F2167" s="258">
        <v>3365</v>
      </c>
      <c r="G2167" s="388"/>
      <c r="H2167" s="234"/>
      <c r="I2167" s="234"/>
      <c r="J2167" s="234"/>
      <c r="K2167" s="234"/>
      <c r="L2167" s="234"/>
      <c r="M2167" s="234"/>
      <c r="N2167" s="234"/>
      <c r="O2167" s="234"/>
      <c r="P2167" s="234"/>
      <c r="Q2167" s="234"/>
      <c r="R2167" s="234"/>
      <c r="S2167" s="234"/>
      <c r="T2167" s="388"/>
      <c r="U2167" s="234"/>
      <c r="V2167" s="388"/>
      <c r="W2167" s="42"/>
      <c r="X2167" s="42"/>
      <c r="Y2167" s="42"/>
      <c r="Z2167" s="42"/>
      <c r="AA2167" s="42"/>
      <c r="AB2167" s="42"/>
    </row>
    <row r="2168" spans="3:28">
      <c r="C2168" s="234"/>
      <c r="D2168" s="354">
        <v>44565</v>
      </c>
      <c r="E2168" s="421" t="s">
        <v>673</v>
      </c>
      <c r="F2168" s="258"/>
      <c r="G2168" s="258">
        <v>3124.14</v>
      </c>
      <c r="H2168" s="234"/>
      <c r="I2168" s="234"/>
      <c r="J2168" s="234"/>
      <c r="K2168" s="234"/>
      <c r="L2168" s="234"/>
      <c r="M2168" s="234"/>
      <c r="N2168" s="234"/>
      <c r="O2168" s="234"/>
      <c r="P2168" s="234"/>
      <c r="Q2168" s="234"/>
      <c r="R2168" s="234"/>
      <c r="S2168" s="234"/>
      <c r="T2168" s="388"/>
      <c r="U2168" s="234"/>
      <c r="V2168" s="388"/>
      <c r="W2168" s="42"/>
      <c r="X2168" s="42"/>
      <c r="Y2168" s="42"/>
      <c r="Z2168" s="42"/>
      <c r="AA2168" s="42"/>
      <c r="AB2168" s="42"/>
    </row>
    <row r="2169" spans="3:28">
      <c r="C2169" s="234"/>
      <c r="D2169" s="354">
        <v>44565</v>
      </c>
      <c r="E2169" s="437" t="s">
        <v>1700</v>
      </c>
      <c r="F2169" s="390"/>
      <c r="G2169" s="389">
        <v>240.86</v>
      </c>
      <c r="H2169" s="234"/>
      <c r="I2169" s="234"/>
      <c r="J2169" s="234"/>
      <c r="K2169" s="234"/>
      <c r="L2169" s="234"/>
      <c r="M2169" s="234"/>
      <c r="N2169" s="234"/>
      <c r="O2169" s="234"/>
      <c r="P2169" s="234"/>
      <c r="Q2169" s="234"/>
      <c r="R2169" s="234"/>
      <c r="S2169" s="234"/>
      <c r="T2169" s="388"/>
      <c r="U2169" s="234"/>
      <c r="V2169" s="388"/>
      <c r="W2169" s="42"/>
      <c r="X2169" s="42"/>
      <c r="Y2169" s="42"/>
      <c r="Z2169" s="42"/>
      <c r="AA2169" s="42"/>
      <c r="AB2169" s="42"/>
    </row>
    <row r="2170" spans="3:28">
      <c r="C2170" s="234"/>
      <c r="D2170" s="354">
        <v>44567</v>
      </c>
      <c r="E2170" s="421" t="s">
        <v>495</v>
      </c>
      <c r="F2170" s="258">
        <v>909.73</v>
      </c>
      <c r="G2170" s="388"/>
      <c r="H2170" s="234"/>
      <c r="I2170" s="234"/>
      <c r="J2170" s="234"/>
      <c r="K2170" s="234"/>
      <c r="L2170" s="234"/>
      <c r="M2170" s="234"/>
      <c r="N2170" s="234"/>
      <c r="O2170" s="234"/>
      <c r="P2170" s="234"/>
      <c r="Q2170" s="234"/>
      <c r="R2170" s="234"/>
      <c r="S2170" s="234"/>
      <c r="T2170" s="388"/>
      <c r="U2170" s="234"/>
      <c r="V2170" s="388"/>
      <c r="W2170" s="42"/>
      <c r="X2170" s="42"/>
      <c r="Y2170" s="42"/>
      <c r="Z2170" s="42"/>
      <c r="AA2170" s="42"/>
      <c r="AB2170" s="42"/>
    </row>
    <row r="2171" spans="3:28">
      <c r="C2171" s="234"/>
      <c r="D2171" s="354">
        <v>44567</v>
      </c>
      <c r="E2171" s="421" t="s">
        <v>669</v>
      </c>
      <c r="F2171" s="258">
        <v>72</v>
      </c>
      <c r="G2171" s="388"/>
      <c r="H2171" s="234"/>
      <c r="I2171" s="234"/>
      <c r="J2171" s="234"/>
      <c r="K2171" s="234"/>
      <c r="L2171" s="234"/>
      <c r="M2171" s="234"/>
      <c r="N2171" s="234"/>
      <c r="O2171" s="234"/>
      <c r="P2171" s="234"/>
      <c r="Q2171" s="234"/>
      <c r="R2171" s="234"/>
      <c r="S2171" s="234"/>
      <c r="T2171" s="388"/>
      <c r="U2171" s="234"/>
      <c r="V2171" s="388"/>
      <c r="W2171" s="42"/>
      <c r="X2171" s="42"/>
      <c r="Y2171" s="42"/>
      <c r="Z2171" s="42"/>
      <c r="AA2171" s="42"/>
      <c r="AB2171" s="42"/>
    </row>
    <row r="2172" spans="3:28">
      <c r="C2172" s="234"/>
      <c r="D2172" s="354">
        <v>44567</v>
      </c>
      <c r="E2172" s="421" t="s">
        <v>2195</v>
      </c>
      <c r="F2172" s="258"/>
      <c r="G2172" s="388">
        <v>78.78</v>
      </c>
      <c r="H2172" s="234"/>
      <c r="I2172" s="234"/>
      <c r="J2172" s="234"/>
      <c r="K2172" s="234">
        <v>78.78</v>
      </c>
      <c r="L2172" s="234"/>
      <c r="M2172" s="234"/>
      <c r="N2172" s="234"/>
      <c r="O2172" s="234"/>
      <c r="P2172" s="234"/>
      <c r="Q2172" s="234"/>
      <c r="R2172" s="234"/>
      <c r="S2172" s="234"/>
      <c r="T2172" s="388"/>
      <c r="U2172" s="234"/>
      <c r="V2172" s="388"/>
      <c r="W2172" s="42"/>
      <c r="X2172" s="42"/>
      <c r="Y2172" s="42"/>
      <c r="Z2172" s="42"/>
      <c r="AA2172" s="42"/>
      <c r="AB2172" s="42"/>
    </row>
    <row r="2173" spans="3:28">
      <c r="C2173" s="234"/>
      <c r="D2173" s="354">
        <v>44567</v>
      </c>
      <c r="E2173" s="421" t="s">
        <v>2196</v>
      </c>
      <c r="F2173" s="258"/>
      <c r="G2173" s="388">
        <v>113.45</v>
      </c>
      <c r="H2173" s="234"/>
      <c r="I2173" s="234"/>
      <c r="J2173" s="234"/>
      <c r="K2173" s="234">
        <v>113.45</v>
      </c>
      <c r="L2173" s="234"/>
      <c r="M2173" s="234"/>
      <c r="N2173" s="234"/>
      <c r="O2173" s="234"/>
      <c r="P2173" s="234"/>
      <c r="Q2173" s="234"/>
      <c r="R2173" s="234"/>
      <c r="S2173" s="234"/>
      <c r="T2173" s="388"/>
      <c r="U2173" s="234"/>
      <c r="V2173" s="388"/>
      <c r="W2173" s="42"/>
      <c r="X2173" s="42"/>
      <c r="Y2173" s="42"/>
      <c r="Z2173" s="42"/>
      <c r="AA2173" s="42"/>
      <c r="AB2173" s="42"/>
    </row>
    <row r="2174" spans="3:28">
      <c r="C2174" s="234"/>
      <c r="D2174" s="354">
        <v>44567</v>
      </c>
      <c r="E2174" s="421" t="s">
        <v>2197</v>
      </c>
      <c r="F2174" s="258"/>
      <c r="G2174" s="388">
        <v>124.96</v>
      </c>
      <c r="H2174" s="234"/>
      <c r="I2174" s="234"/>
      <c r="J2174" s="234"/>
      <c r="K2174" s="234">
        <v>124.96</v>
      </c>
      <c r="L2174" s="234"/>
      <c r="M2174" s="234"/>
      <c r="N2174" s="234"/>
      <c r="O2174" s="234"/>
      <c r="P2174" s="234"/>
      <c r="Q2174" s="234"/>
      <c r="R2174" s="234"/>
      <c r="S2174" s="234"/>
      <c r="T2174" s="388"/>
      <c r="U2174" s="234"/>
      <c r="V2174" s="388"/>
      <c r="W2174" s="42"/>
      <c r="X2174" s="42"/>
      <c r="Y2174" s="42"/>
      <c r="Z2174" s="42"/>
      <c r="AA2174" s="42"/>
      <c r="AB2174" s="42"/>
    </row>
    <row r="2175" spans="3:28">
      <c r="C2175" s="234"/>
      <c r="D2175" s="354">
        <v>44567</v>
      </c>
      <c r="E2175" s="421" t="s">
        <v>1797</v>
      </c>
      <c r="F2175" s="258"/>
      <c r="G2175" s="388">
        <v>1</v>
      </c>
      <c r="H2175" s="234"/>
      <c r="I2175" s="234"/>
      <c r="J2175" s="234"/>
      <c r="K2175" s="234"/>
      <c r="L2175" s="234"/>
      <c r="M2175" s="234"/>
      <c r="N2175" s="234"/>
      <c r="O2175" s="234"/>
      <c r="P2175" s="234"/>
      <c r="Q2175" s="234"/>
      <c r="R2175" s="234"/>
      <c r="S2175" s="234"/>
      <c r="T2175" s="388"/>
      <c r="U2175" s="234">
        <v>1</v>
      </c>
      <c r="V2175" s="388"/>
      <c r="W2175" s="42"/>
      <c r="X2175" s="42"/>
      <c r="Y2175" s="42"/>
      <c r="Z2175" s="42"/>
      <c r="AA2175" s="42"/>
      <c r="AB2175" s="42"/>
    </row>
    <row r="2176" spans="3:28">
      <c r="C2176" s="234"/>
      <c r="D2176" s="354">
        <v>44567</v>
      </c>
      <c r="E2176" s="421" t="s">
        <v>2198</v>
      </c>
      <c r="F2176" s="258"/>
      <c r="G2176" s="388">
        <v>120.54</v>
      </c>
      <c r="H2176" s="234"/>
      <c r="I2176" s="234"/>
      <c r="J2176" s="234"/>
      <c r="K2176" s="234"/>
      <c r="L2176" s="234">
        <v>120.54</v>
      </c>
      <c r="M2176" s="234"/>
      <c r="N2176" s="234"/>
      <c r="O2176" s="234"/>
      <c r="P2176" s="234"/>
      <c r="Q2176" s="234"/>
      <c r="R2176" s="234"/>
      <c r="S2176" s="234"/>
      <c r="T2176" s="388"/>
      <c r="U2176" s="234"/>
      <c r="V2176" s="388"/>
      <c r="W2176" s="42"/>
      <c r="X2176" s="42"/>
      <c r="Y2176" s="42"/>
      <c r="Z2176" s="42"/>
      <c r="AA2176" s="42"/>
      <c r="AB2176" s="42"/>
    </row>
    <row r="2177" spans="3:28">
      <c r="C2177" s="234">
        <v>5</v>
      </c>
      <c r="D2177" s="354">
        <v>44567</v>
      </c>
      <c r="E2177" s="421" t="s">
        <v>2199</v>
      </c>
      <c r="F2177" s="258"/>
      <c r="G2177" s="388">
        <v>471</v>
      </c>
      <c r="H2177" s="234"/>
      <c r="I2177" s="234"/>
      <c r="J2177" s="234"/>
      <c r="K2177" s="234"/>
      <c r="L2177" s="234"/>
      <c r="M2177" s="234"/>
      <c r="N2177" s="234">
        <v>471</v>
      </c>
      <c r="O2177" s="234"/>
      <c r="P2177" s="234"/>
      <c r="Q2177" s="234"/>
      <c r="R2177" s="234"/>
      <c r="S2177" s="234"/>
      <c r="T2177" s="388"/>
      <c r="U2177" s="234"/>
      <c r="V2177" s="388"/>
      <c r="W2177" s="42"/>
      <c r="X2177" s="42"/>
      <c r="Y2177" s="42"/>
      <c r="Z2177" s="42"/>
      <c r="AA2177" s="42"/>
      <c r="AB2177" s="42"/>
    </row>
    <row r="2178" spans="3:28">
      <c r="C2178" s="234"/>
      <c r="D2178" s="354">
        <v>44567</v>
      </c>
      <c r="E2178" s="421" t="s">
        <v>1897</v>
      </c>
      <c r="F2178" s="258"/>
      <c r="G2178" s="388">
        <v>72</v>
      </c>
      <c r="H2178" s="234"/>
      <c r="I2178" s="234"/>
      <c r="J2178" s="234"/>
      <c r="K2178" s="234"/>
      <c r="L2178" s="234"/>
      <c r="M2178" s="234"/>
      <c r="N2178" s="234"/>
      <c r="O2178" s="234"/>
      <c r="P2178" s="234"/>
      <c r="Q2178" s="234"/>
      <c r="R2178" s="234">
        <v>72</v>
      </c>
      <c r="S2178" s="234"/>
      <c r="T2178" s="388"/>
      <c r="U2178" s="234"/>
      <c r="V2178" s="388"/>
      <c r="W2178" s="42"/>
      <c r="X2178" s="42"/>
      <c r="Y2178" s="42"/>
      <c r="Z2178" s="42"/>
      <c r="AA2178" s="42"/>
      <c r="AB2178" s="42"/>
    </row>
    <row r="2179" spans="3:28">
      <c r="C2179" s="234"/>
      <c r="D2179" s="354">
        <v>44567</v>
      </c>
      <c r="E2179" s="421" t="s">
        <v>1567</v>
      </c>
      <c r="F2179" s="258">
        <v>1180</v>
      </c>
      <c r="G2179" s="388"/>
      <c r="H2179" s="234"/>
      <c r="I2179" s="234"/>
      <c r="J2179" s="234"/>
      <c r="K2179" s="234"/>
      <c r="L2179" s="234"/>
      <c r="M2179" s="234"/>
      <c r="N2179" s="234"/>
      <c r="O2179" s="234"/>
      <c r="P2179" s="234"/>
      <c r="Q2179" s="234"/>
      <c r="R2179" s="234"/>
      <c r="S2179" s="234"/>
      <c r="T2179" s="388"/>
      <c r="U2179" s="234"/>
      <c r="V2179" s="388"/>
      <c r="W2179" s="42"/>
      <c r="X2179" s="42"/>
      <c r="Y2179" s="42"/>
      <c r="Z2179" s="42"/>
      <c r="AA2179" s="42"/>
      <c r="AB2179" s="42"/>
    </row>
    <row r="2180" spans="3:28">
      <c r="C2180" s="234"/>
      <c r="D2180" s="354">
        <v>44567</v>
      </c>
      <c r="E2180" s="421" t="s">
        <v>673</v>
      </c>
      <c r="F2180" s="258"/>
      <c r="G2180" s="388">
        <v>909.73</v>
      </c>
      <c r="H2180" s="234"/>
      <c r="I2180" s="234"/>
      <c r="J2180" s="234"/>
      <c r="K2180" s="234"/>
      <c r="L2180" s="234"/>
      <c r="M2180" s="234"/>
      <c r="N2180" s="234"/>
      <c r="O2180" s="234"/>
      <c r="P2180" s="234"/>
      <c r="Q2180" s="234"/>
      <c r="R2180" s="234"/>
      <c r="S2180" s="234"/>
      <c r="T2180" s="388"/>
      <c r="U2180" s="234"/>
      <c r="V2180" s="388"/>
      <c r="W2180" s="42"/>
      <c r="X2180" s="42"/>
      <c r="Y2180" s="42"/>
      <c r="Z2180" s="42"/>
      <c r="AA2180" s="42"/>
      <c r="AB2180" s="42"/>
    </row>
    <row r="2181" spans="3:28">
      <c r="C2181" s="234"/>
      <c r="D2181" s="354">
        <v>44567</v>
      </c>
      <c r="E2181" s="437" t="s">
        <v>674</v>
      </c>
      <c r="F2181" s="390"/>
      <c r="G2181" s="389">
        <v>72</v>
      </c>
      <c r="H2181" s="234"/>
      <c r="I2181" s="234"/>
      <c r="J2181" s="234"/>
      <c r="K2181" s="234"/>
      <c r="L2181" s="234"/>
      <c r="M2181" s="234"/>
      <c r="N2181" s="234"/>
      <c r="O2181" s="234"/>
      <c r="P2181" s="234"/>
      <c r="Q2181" s="234"/>
      <c r="R2181" s="234"/>
      <c r="S2181" s="234"/>
      <c r="T2181" s="388"/>
      <c r="U2181" s="234"/>
      <c r="V2181" s="388"/>
      <c r="W2181" s="42"/>
      <c r="X2181" s="42"/>
      <c r="Y2181" s="42"/>
      <c r="Z2181" s="42"/>
      <c r="AA2181" s="42"/>
      <c r="AB2181" s="42"/>
    </row>
    <row r="2182" spans="3:28">
      <c r="C2182" s="234"/>
      <c r="D2182" s="354">
        <v>44567</v>
      </c>
      <c r="E2182" s="437" t="s">
        <v>1568</v>
      </c>
      <c r="F2182" s="390"/>
      <c r="G2182" s="389">
        <v>198.27</v>
      </c>
      <c r="H2182" s="234"/>
      <c r="I2182" s="234"/>
      <c r="J2182" s="234"/>
      <c r="K2182" s="234"/>
      <c r="L2182" s="234"/>
      <c r="M2182" s="234"/>
      <c r="N2182" s="234"/>
      <c r="O2182" s="234"/>
      <c r="P2182" s="234"/>
      <c r="Q2182" s="234"/>
      <c r="R2182" s="234"/>
      <c r="S2182" s="234"/>
      <c r="T2182" s="388"/>
      <c r="U2182" s="234"/>
      <c r="V2182" s="388"/>
      <c r="W2182" s="42"/>
      <c r="X2182" s="42"/>
      <c r="Y2182" s="42"/>
      <c r="Z2182" s="42"/>
      <c r="AA2182" s="42"/>
      <c r="AB2182" s="42"/>
    </row>
    <row r="2183" spans="3:28">
      <c r="C2183" s="234"/>
      <c r="D2183" s="354">
        <v>44572</v>
      </c>
      <c r="E2183" s="421" t="s">
        <v>495</v>
      </c>
      <c r="F2183" s="258">
        <v>1236.75</v>
      </c>
      <c r="G2183" s="388"/>
      <c r="H2183" s="234"/>
      <c r="I2183" s="234"/>
      <c r="J2183" s="234"/>
      <c r="K2183" s="234"/>
      <c r="L2183" s="234"/>
      <c r="M2183" s="234"/>
      <c r="N2183" s="234"/>
      <c r="O2183" s="234"/>
      <c r="P2183" s="234"/>
      <c r="Q2183" s="234"/>
      <c r="R2183" s="234"/>
      <c r="S2183" s="234"/>
      <c r="T2183" s="388"/>
      <c r="U2183" s="234"/>
      <c r="V2183" s="388"/>
      <c r="W2183" s="42"/>
      <c r="X2183" s="42"/>
      <c r="Y2183" s="42"/>
      <c r="Z2183" s="42"/>
      <c r="AA2183" s="42"/>
      <c r="AB2183" s="42"/>
    </row>
    <row r="2184" spans="3:28">
      <c r="C2184" s="234"/>
      <c r="D2184" s="354">
        <v>44572</v>
      </c>
      <c r="E2184" s="421" t="s">
        <v>2200</v>
      </c>
      <c r="F2184" s="258"/>
      <c r="G2184" s="388">
        <v>196.12</v>
      </c>
      <c r="H2184" s="234"/>
      <c r="I2184" s="234"/>
      <c r="J2184" s="234"/>
      <c r="K2184" s="234">
        <v>196.12</v>
      </c>
      <c r="L2184" s="234"/>
      <c r="M2184" s="234"/>
      <c r="N2184" s="234"/>
      <c r="O2184" s="234"/>
      <c r="P2184" s="234"/>
      <c r="Q2184" s="234"/>
      <c r="R2184" s="234"/>
      <c r="S2184" s="234"/>
      <c r="T2184" s="388"/>
      <c r="U2184" s="234"/>
      <c r="V2184" s="388"/>
      <c r="W2184" s="42"/>
      <c r="X2184" s="42"/>
      <c r="Y2184" s="42"/>
      <c r="Z2184" s="42"/>
      <c r="AA2184" s="42"/>
      <c r="AB2184" s="42"/>
    </row>
    <row r="2185" spans="3:28">
      <c r="C2185" s="234"/>
      <c r="D2185" s="354">
        <v>44572</v>
      </c>
      <c r="E2185" s="421" t="s">
        <v>2201</v>
      </c>
      <c r="F2185" s="258"/>
      <c r="G2185" s="388">
        <v>116.42</v>
      </c>
      <c r="H2185" s="234"/>
      <c r="I2185" s="234"/>
      <c r="J2185" s="234"/>
      <c r="K2185" s="234">
        <v>116.42</v>
      </c>
      <c r="L2185" s="234"/>
      <c r="M2185" s="234"/>
      <c r="N2185" s="234"/>
      <c r="O2185" s="234"/>
      <c r="P2185" s="234"/>
      <c r="Q2185" s="234"/>
      <c r="R2185" s="234"/>
      <c r="S2185" s="234"/>
      <c r="T2185" s="388"/>
      <c r="U2185" s="234"/>
      <c r="V2185" s="388"/>
      <c r="W2185" s="42"/>
      <c r="X2185" s="42"/>
      <c r="Y2185" s="42"/>
      <c r="Z2185" s="42"/>
      <c r="AA2185" s="42"/>
      <c r="AB2185" s="42"/>
    </row>
    <row r="2186" spans="3:28">
      <c r="C2186" s="234">
        <v>1</v>
      </c>
      <c r="D2186" s="354">
        <v>44572</v>
      </c>
      <c r="E2186" s="421" t="s">
        <v>2202</v>
      </c>
      <c r="F2186" s="258"/>
      <c r="G2186" s="388">
        <v>290.38</v>
      </c>
      <c r="H2186" s="234"/>
      <c r="I2186" s="234"/>
      <c r="J2186" s="234"/>
      <c r="K2186" s="234">
        <v>290.38</v>
      </c>
      <c r="L2186" s="234"/>
      <c r="M2186" s="234"/>
      <c r="N2186" s="234"/>
      <c r="O2186" s="234"/>
      <c r="P2186" s="234"/>
      <c r="Q2186" s="234"/>
      <c r="R2186" s="234"/>
      <c r="S2186" s="234"/>
      <c r="T2186" s="388"/>
      <c r="U2186" s="234"/>
      <c r="V2186" s="388"/>
      <c r="W2186" s="42"/>
      <c r="X2186" s="42"/>
      <c r="Y2186" s="42"/>
      <c r="Z2186" s="42"/>
      <c r="AA2186" s="42"/>
      <c r="AB2186" s="42"/>
    </row>
    <row r="2187" spans="3:28">
      <c r="C2187" s="234">
        <v>5</v>
      </c>
      <c r="D2187" s="354">
        <v>44572</v>
      </c>
      <c r="E2187" s="421" t="s">
        <v>2202</v>
      </c>
      <c r="F2187" s="258"/>
      <c r="G2187" s="388">
        <v>545.83000000000004</v>
      </c>
      <c r="H2187" s="234"/>
      <c r="I2187" s="234"/>
      <c r="J2187" s="234"/>
      <c r="K2187" s="234">
        <v>545.83000000000004</v>
      </c>
      <c r="L2187" s="234"/>
      <c r="M2187" s="234"/>
      <c r="N2187" s="234"/>
      <c r="O2187" s="234"/>
      <c r="P2187" s="234"/>
      <c r="Q2187" s="234"/>
      <c r="R2187" s="234"/>
      <c r="S2187" s="234"/>
      <c r="T2187" s="388"/>
      <c r="U2187" s="234"/>
      <c r="V2187" s="388"/>
      <c r="W2187" s="42"/>
      <c r="X2187" s="42"/>
      <c r="Y2187" s="42"/>
      <c r="Z2187" s="42"/>
      <c r="AA2187" s="42"/>
      <c r="AB2187" s="42"/>
    </row>
    <row r="2188" spans="3:28">
      <c r="C2188" s="234"/>
      <c r="D2188" s="354">
        <v>44572</v>
      </c>
      <c r="E2188" s="421" t="s">
        <v>1797</v>
      </c>
      <c r="F2188" s="258"/>
      <c r="G2188" s="388">
        <v>1</v>
      </c>
      <c r="H2188" s="234"/>
      <c r="I2188" s="234"/>
      <c r="J2188" s="234"/>
      <c r="K2188" s="234"/>
      <c r="L2188" s="234"/>
      <c r="M2188" s="234"/>
      <c r="N2188" s="234"/>
      <c r="O2188" s="234"/>
      <c r="P2188" s="234"/>
      <c r="Q2188" s="234"/>
      <c r="R2188" s="234"/>
      <c r="S2188" s="234"/>
      <c r="T2188" s="388"/>
      <c r="U2188" s="234">
        <v>1</v>
      </c>
      <c r="V2188" s="388"/>
      <c r="W2188" s="42"/>
      <c r="X2188" s="42"/>
      <c r="Y2188" s="42"/>
      <c r="Z2188" s="42"/>
      <c r="AA2188" s="42"/>
      <c r="AB2188" s="42"/>
    </row>
    <row r="2189" spans="3:28">
      <c r="C2189" s="234"/>
      <c r="D2189" s="354">
        <v>44572</v>
      </c>
      <c r="E2189" s="421" t="s">
        <v>1879</v>
      </c>
      <c r="F2189" s="258"/>
      <c r="G2189" s="388">
        <v>87</v>
      </c>
      <c r="H2189" s="234"/>
      <c r="I2189" s="234"/>
      <c r="J2189" s="234"/>
      <c r="K2189" s="234"/>
      <c r="L2189" s="234"/>
      <c r="M2189" s="234"/>
      <c r="N2189" s="234"/>
      <c r="O2189" s="234"/>
      <c r="P2189" s="234"/>
      <c r="Q2189" s="234"/>
      <c r="R2189" s="234">
        <v>87</v>
      </c>
      <c r="S2189" s="234"/>
      <c r="T2189" s="388"/>
      <c r="U2189" s="234"/>
      <c r="V2189" s="388"/>
      <c r="W2189" s="42"/>
      <c r="X2189" s="42"/>
      <c r="Y2189" s="42"/>
      <c r="Z2189" s="42"/>
      <c r="AA2189" s="42"/>
      <c r="AB2189" s="42"/>
    </row>
    <row r="2190" spans="3:28">
      <c r="C2190" s="234"/>
      <c r="D2190" s="354">
        <v>44572</v>
      </c>
      <c r="E2190" s="421" t="s">
        <v>1482</v>
      </c>
      <c r="F2190" s="258">
        <v>1319</v>
      </c>
      <c r="G2190" s="388"/>
      <c r="H2190" s="234"/>
      <c r="I2190" s="234"/>
      <c r="J2190" s="234"/>
      <c r="K2190" s="234"/>
      <c r="L2190" s="234"/>
      <c r="M2190" s="234"/>
      <c r="N2190" s="234"/>
      <c r="O2190" s="234"/>
      <c r="P2190" s="234"/>
      <c r="Q2190" s="234"/>
      <c r="R2190" s="234"/>
      <c r="S2190" s="234"/>
      <c r="T2190" s="388"/>
      <c r="U2190" s="234"/>
      <c r="V2190" s="388"/>
      <c r="W2190" s="42"/>
      <c r="X2190" s="42"/>
      <c r="Y2190" s="42"/>
      <c r="Z2190" s="42"/>
      <c r="AA2190" s="42"/>
      <c r="AB2190" s="42"/>
    </row>
    <row r="2191" spans="3:28">
      <c r="C2191" s="234"/>
      <c r="D2191" s="354">
        <v>44572</v>
      </c>
      <c r="E2191" s="421" t="s">
        <v>673</v>
      </c>
      <c r="F2191" s="258"/>
      <c r="G2191" s="258">
        <v>1236.75</v>
      </c>
      <c r="H2191" s="234"/>
      <c r="I2191" s="234"/>
      <c r="J2191" s="234"/>
      <c r="K2191" s="234"/>
      <c r="L2191" s="234"/>
      <c r="M2191" s="234"/>
      <c r="N2191" s="234"/>
      <c r="O2191" s="234"/>
      <c r="P2191" s="234"/>
      <c r="Q2191" s="234"/>
      <c r="R2191" s="234"/>
      <c r="S2191" s="234"/>
      <c r="T2191" s="388"/>
      <c r="U2191" s="234"/>
      <c r="V2191" s="388"/>
      <c r="W2191" s="42"/>
      <c r="X2191" s="42"/>
      <c r="Y2191" s="42"/>
      <c r="Z2191" s="42"/>
      <c r="AA2191" s="42"/>
      <c r="AB2191" s="42"/>
    </row>
    <row r="2192" spans="3:28">
      <c r="C2192" s="234"/>
      <c r="D2192" s="354">
        <v>44572</v>
      </c>
      <c r="E2192" s="437" t="s">
        <v>1504</v>
      </c>
      <c r="F2192" s="390"/>
      <c r="G2192" s="389">
        <v>82.25</v>
      </c>
      <c r="H2192" s="234"/>
      <c r="I2192" s="234"/>
      <c r="J2192" s="234"/>
      <c r="K2192" s="234"/>
      <c r="L2192" s="234"/>
      <c r="M2192" s="234"/>
      <c r="N2192" s="234"/>
      <c r="O2192" s="234"/>
      <c r="P2192" s="234"/>
      <c r="Q2192" s="234"/>
      <c r="R2192" s="234"/>
      <c r="S2192" s="234"/>
      <c r="T2192" s="388"/>
      <c r="U2192" s="234"/>
      <c r="V2192" s="388"/>
      <c r="W2192" s="42"/>
      <c r="X2192" s="42"/>
      <c r="Y2192" s="42"/>
      <c r="Z2192" s="42"/>
      <c r="AA2192" s="42"/>
      <c r="AB2192" s="42"/>
    </row>
    <row r="2193" spans="3:28">
      <c r="C2193" s="234"/>
      <c r="D2193" s="354">
        <v>44572</v>
      </c>
      <c r="E2193" s="421" t="s">
        <v>495</v>
      </c>
      <c r="F2193" s="258">
        <v>289.33999999999997</v>
      </c>
      <c r="G2193" s="388"/>
      <c r="H2193" s="234"/>
      <c r="I2193" s="234"/>
      <c r="J2193" s="234"/>
      <c r="K2193" s="234"/>
      <c r="L2193" s="234"/>
      <c r="M2193" s="234"/>
      <c r="N2193" s="234"/>
      <c r="O2193" s="234"/>
      <c r="P2193" s="234"/>
      <c r="Q2193" s="234"/>
      <c r="R2193" s="234"/>
      <c r="S2193" s="234"/>
      <c r="T2193" s="388"/>
      <c r="U2193" s="234"/>
      <c r="V2193" s="388"/>
      <c r="W2193" s="42"/>
      <c r="X2193" s="42"/>
      <c r="Y2193" s="42"/>
      <c r="Z2193" s="42"/>
      <c r="AA2193" s="42"/>
      <c r="AB2193" s="42"/>
    </row>
    <row r="2194" spans="3:28">
      <c r="C2194" s="234"/>
      <c r="D2194" s="354">
        <v>44572</v>
      </c>
      <c r="E2194" s="421" t="s">
        <v>2203</v>
      </c>
      <c r="F2194" s="258"/>
      <c r="G2194" s="388">
        <v>288.33999999999997</v>
      </c>
      <c r="H2194" s="234"/>
      <c r="I2194" s="234"/>
      <c r="J2194" s="234"/>
      <c r="K2194" s="234">
        <v>288.33999999999997</v>
      </c>
      <c r="L2194" s="234"/>
      <c r="M2194" s="234"/>
      <c r="N2194" s="234"/>
      <c r="O2194" s="234"/>
      <c r="P2194" s="234"/>
      <c r="Q2194" s="234"/>
      <c r="R2194" s="234"/>
      <c r="S2194" s="234"/>
      <c r="T2194" s="388"/>
      <c r="U2194" s="234"/>
      <c r="V2194" s="388"/>
      <c r="W2194" s="42"/>
      <c r="X2194" s="42"/>
      <c r="Y2194" s="42"/>
      <c r="Z2194" s="42"/>
      <c r="AA2194" s="42"/>
      <c r="AB2194" s="42"/>
    </row>
    <row r="2195" spans="3:28">
      <c r="C2195" s="234"/>
      <c r="D2195" s="354">
        <v>44572</v>
      </c>
      <c r="E2195" s="421" t="s">
        <v>1797</v>
      </c>
      <c r="F2195" s="258"/>
      <c r="G2195" s="388">
        <v>1</v>
      </c>
      <c r="H2195" s="234"/>
      <c r="I2195" s="234"/>
      <c r="J2195" s="234"/>
      <c r="K2195" s="234"/>
      <c r="L2195" s="234"/>
      <c r="M2195" s="234"/>
      <c r="N2195" s="234"/>
      <c r="O2195" s="234"/>
      <c r="P2195" s="234"/>
      <c r="Q2195" s="234"/>
      <c r="R2195" s="234"/>
      <c r="S2195" s="234"/>
      <c r="T2195" s="388"/>
      <c r="U2195" s="234">
        <v>1</v>
      </c>
      <c r="V2195" s="388"/>
      <c r="W2195" s="42"/>
      <c r="X2195" s="42"/>
      <c r="Y2195" s="42"/>
      <c r="Z2195" s="42"/>
      <c r="AA2195" s="42"/>
      <c r="AB2195" s="42"/>
    </row>
    <row r="2196" spans="3:28">
      <c r="C2196" s="234"/>
      <c r="D2196" s="354">
        <v>44572</v>
      </c>
      <c r="E2196" s="421" t="s">
        <v>1297</v>
      </c>
      <c r="F2196" s="258">
        <v>329</v>
      </c>
      <c r="G2196" s="388"/>
      <c r="H2196" s="234"/>
      <c r="I2196" s="234"/>
      <c r="J2196" s="234"/>
      <c r="K2196" s="234"/>
      <c r="L2196" s="234"/>
      <c r="M2196" s="234"/>
      <c r="N2196" s="234"/>
      <c r="O2196" s="234"/>
      <c r="P2196" s="234"/>
      <c r="Q2196" s="234"/>
      <c r="R2196" s="234"/>
      <c r="S2196" s="234"/>
      <c r="T2196" s="388"/>
      <c r="U2196" s="234"/>
      <c r="V2196" s="388"/>
      <c r="W2196" s="42"/>
      <c r="X2196" s="42"/>
      <c r="Y2196" s="42"/>
      <c r="Z2196" s="42"/>
      <c r="AA2196" s="42"/>
      <c r="AB2196" s="42"/>
    </row>
    <row r="2197" spans="3:28">
      <c r="C2197" s="234"/>
      <c r="D2197" s="354">
        <v>44572</v>
      </c>
      <c r="E2197" s="421" t="s">
        <v>673</v>
      </c>
      <c r="F2197" s="258"/>
      <c r="G2197" s="258">
        <v>289.33999999999997</v>
      </c>
      <c r="H2197" s="234"/>
      <c r="I2197" s="234"/>
      <c r="J2197" s="234"/>
      <c r="K2197" s="234"/>
      <c r="L2197" s="234"/>
      <c r="M2197" s="234"/>
      <c r="N2197" s="234"/>
      <c r="O2197" s="234"/>
      <c r="P2197" s="234"/>
      <c r="Q2197" s="234"/>
      <c r="R2197" s="234"/>
      <c r="S2197" s="234"/>
      <c r="T2197" s="388"/>
      <c r="U2197" s="234"/>
      <c r="V2197" s="388"/>
      <c r="W2197" s="42"/>
      <c r="X2197" s="42"/>
      <c r="Y2197" s="42"/>
      <c r="Z2197" s="42"/>
      <c r="AA2197" s="42"/>
      <c r="AB2197" s="42"/>
    </row>
    <row r="2198" spans="3:28">
      <c r="C2198" s="234"/>
      <c r="D2198" s="354">
        <v>44572</v>
      </c>
      <c r="E2198" s="437" t="s">
        <v>1724</v>
      </c>
      <c r="F2198" s="390"/>
      <c r="G2198" s="389">
        <v>39.659999999999997</v>
      </c>
      <c r="H2198" s="234"/>
      <c r="I2198" s="234"/>
      <c r="J2198" s="234"/>
      <c r="K2198" s="234"/>
      <c r="L2198" s="234"/>
      <c r="M2198" s="234"/>
      <c r="N2198" s="234"/>
      <c r="O2198" s="234"/>
      <c r="P2198" s="234"/>
      <c r="Q2198" s="234"/>
      <c r="R2198" s="234"/>
      <c r="S2198" s="234"/>
      <c r="T2198" s="388"/>
      <c r="U2198" s="234"/>
      <c r="V2198" s="388"/>
      <c r="W2198" s="42"/>
      <c r="X2198" s="42"/>
      <c r="Y2198" s="42"/>
      <c r="Z2198" s="42"/>
      <c r="AA2198" s="42"/>
      <c r="AB2198" s="42"/>
    </row>
    <row r="2199" spans="3:28">
      <c r="C2199" s="234"/>
      <c r="D2199" s="354">
        <v>44572</v>
      </c>
      <c r="E2199" s="421" t="s">
        <v>495</v>
      </c>
      <c r="F2199" s="258">
        <v>1001.01</v>
      </c>
      <c r="G2199" s="388"/>
      <c r="H2199" s="234"/>
      <c r="I2199" s="234"/>
      <c r="J2199" s="234"/>
      <c r="K2199" s="234"/>
      <c r="L2199" s="234"/>
      <c r="M2199" s="234"/>
      <c r="N2199" s="234"/>
      <c r="O2199" s="234"/>
      <c r="P2199" s="234"/>
      <c r="Q2199" s="234"/>
      <c r="R2199" s="234"/>
      <c r="S2199" s="234"/>
      <c r="T2199" s="388"/>
      <c r="U2199" s="234"/>
      <c r="V2199" s="388"/>
      <c r="W2199" s="42"/>
      <c r="X2199" s="42"/>
      <c r="Y2199" s="42"/>
      <c r="Z2199" s="42"/>
      <c r="AA2199" s="42"/>
      <c r="AB2199" s="42"/>
    </row>
    <row r="2200" spans="3:28">
      <c r="C2200" s="234"/>
      <c r="D2200" s="354">
        <v>44572</v>
      </c>
      <c r="E2200" s="421" t="s">
        <v>669</v>
      </c>
      <c r="F2200" s="258">
        <v>72</v>
      </c>
      <c r="G2200" s="388"/>
      <c r="H2200" s="234"/>
      <c r="I2200" s="234"/>
      <c r="J2200" s="234"/>
      <c r="K2200" s="234"/>
      <c r="L2200" s="234"/>
      <c r="M2200" s="234"/>
      <c r="N2200" s="234"/>
      <c r="O2200" s="234"/>
      <c r="P2200" s="234"/>
      <c r="Q2200" s="234"/>
      <c r="R2200" s="234"/>
      <c r="S2200" s="234"/>
      <c r="T2200" s="388"/>
      <c r="U2200" s="234"/>
      <c r="V2200" s="388"/>
      <c r="W2200" s="42"/>
      <c r="X2200" s="42"/>
      <c r="Y2200" s="42"/>
      <c r="Z2200" s="42"/>
      <c r="AA2200" s="42"/>
      <c r="AB2200" s="42"/>
    </row>
    <row r="2201" spans="3:28">
      <c r="C2201" s="234">
        <v>4</v>
      </c>
      <c r="D2201" s="461">
        <v>44572</v>
      </c>
      <c r="E2201" s="430" t="s">
        <v>2499</v>
      </c>
      <c r="F2201" s="258"/>
      <c r="G2201" s="388">
        <v>598</v>
      </c>
      <c r="H2201" s="234"/>
      <c r="I2201" s="234"/>
      <c r="J2201" s="234"/>
      <c r="K2201" s="234"/>
      <c r="L2201" s="234"/>
      <c r="M2201" s="234"/>
      <c r="N2201" s="234">
        <v>598</v>
      </c>
      <c r="O2201" s="234"/>
      <c r="P2201" s="234"/>
      <c r="Q2201" s="234"/>
      <c r="R2201" s="234"/>
      <c r="S2201" s="234"/>
      <c r="T2201" s="388"/>
      <c r="U2201" s="234"/>
      <c r="V2201" s="388"/>
      <c r="W2201" s="42"/>
      <c r="X2201" s="42"/>
      <c r="Y2201" s="42"/>
      <c r="Z2201" s="42"/>
      <c r="AA2201" s="42"/>
      <c r="AB2201" s="42"/>
    </row>
    <row r="2202" spans="3:28">
      <c r="C2202" s="234"/>
      <c r="D2202" s="354">
        <v>44572</v>
      </c>
      <c r="E2202" s="421" t="s">
        <v>2204</v>
      </c>
      <c r="F2202" s="258"/>
      <c r="G2202" s="388">
        <v>109.32</v>
      </c>
      <c r="H2202" s="234"/>
      <c r="I2202" s="234"/>
      <c r="J2202" s="234"/>
      <c r="K2202" s="234">
        <v>109.32</v>
      </c>
      <c r="L2202" s="234"/>
      <c r="M2202" s="234"/>
      <c r="N2202" s="234"/>
      <c r="O2202" s="234"/>
      <c r="P2202" s="234"/>
      <c r="Q2202" s="234"/>
      <c r="R2202" s="234"/>
      <c r="S2202" s="234"/>
      <c r="T2202" s="388"/>
      <c r="U2202" s="234"/>
      <c r="V2202" s="388"/>
      <c r="W2202" s="42"/>
      <c r="X2202" s="42"/>
      <c r="Y2202" s="42"/>
      <c r="Z2202" s="42"/>
      <c r="AA2202" s="42"/>
      <c r="AB2202" s="42"/>
    </row>
    <row r="2203" spans="3:28">
      <c r="C2203" s="234"/>
      <c r="D2203" s="354">
        <v>44572</v>
      </c>
      <c r="E2203" s="421" t="s">
        <v>2205</v>
      </c>
      <c r="F2203" s="258"/>
      <c r="G2203" s="388">
        <v>206.69</v>
      </c>
      <c r="H2203" s="234"/>
      <c r="I2203" s="234"/>
      <c r="J2203" s="234"/>
      <c r="K2203" s="234">
        <v>206.69</v>
      </c>
      <c r="L2203" s="234"/>
      <c r="M2203" s="234"/>
      <c r="N2203" s="234"/>
      <c r="O2203" s="234"/>
      <c r="P2203" s="234"/>
      <c r="Q2203" s="234"/>
      <c r="R2203" s="234"/>
      <c r="S2203" s="234"/>
      <c r="T2203" s="388"/>
      <c r="U2203" s="234"/>
      <c r="V2203" s="388"/>
      <c r="W2203" s="42"/>
      <c r="X2203" s="42"/>
      <c r="Y2203" s="42"/>
      <c r="Z2203" s="42"/>
      <c r="AA2203" s="42"/>
      <c r="AB2203" s="42"/>
    </row>
    <row r="2204" spans="3:28">
      <c r="C2204" s="234"/>
      <c r="D2204" s="354">
        <v>44572</v>
      </c>
      <c r="E2204" s="421" t="s">
        <v>1797</v>
      </c>
      <c r="F2204" s="258"/>
      <c r="G2204" s="388">
        <v>1</v>
      </c>
      <c r="H2204" s="234"/>
      <c r="I2204" s="234"/>
      <c r="J2204" s="234"/>
      <c r="K2204" s="234"/>
      <c r="L2204" s="234"/>
      <c r="M2204" s="234"/>
      <c r="N2204" s="234"/>
      <c r="O2204" s="234"/>
      <c r="P2204" s="234"/>
      <c r="Q2204" s="234"/>
      <c r="R2204" s="234"/>
      <c r="S2204" s="234"/>
      <c r="T2204" s="388"/>
      <c r="U2204" s="234">
        <v>1</v>
      </c>
      <c r="V2204" s="388"/>
      <c r="W2204" s="42"/>
      <c r="X2204" s="42"/>
      <c r="Y2204" s="42"/>
      <c r="Z2204" s="42"/>
      <c r="AA2204" s="42"/>
      <c r="AB2204" s="42"/>
    </row>
    <row r="2205" spans="3:28">
      <c r="C2205" s="234"/>
      <c r="D2205" s="354">
        <v>44572</v>
      </c>
      <c r="E2205" s="421" t="s">
        <v>1879</v>
      </c>
      <c r="F2205" s="258"/>
      <c r="G2205" s="388">
        <v>86</v>
      </c>
      <c r="H2205" s="234"/>
      <c r="I2205" s="234"/>
      <c r="J2205" s="234"/>
      <c r="K2205" s="234"/>
      <c r="L2205" s="234"/>
      <c r="M2205" s="234"/>
      <c r="N2205" s="234"/>
      <c r="O2205" s="234"/>
      <c r="P2205" s="234"/>
      <c r="Q2205" s="234"/>
      <c r="R2205" s="234">
        <v>86</v>
      </c>
      <c r="S2205" s="234"/>
      <c r="T2205" s="388"/>
      <c r="U2205" s="234"/>
      <c r="V2205" s="388"/>
      <c r="W2205" s="42"/>
      <c r="X2205" s="42"/>
      <c r="Y2205" s="42"/>
      <c r="Z2205" s="42"/>
      <c r="AA2205" s="42"/>
      <c r="AB2205" s="42"/>
    </row>
    <row r="2206" spans="3:28">
      <c r="C2206" s="234"/>
      <c r="D2206" s="354">
        <v>44572</v>
      </c>
      <c r="E2206" s="421" t="s">
        <v>1897</v>
      </c>
      <c r="F2206" s="258"/>
      <c r="G2206" s="388">
        <v>72</v>
      </c>
      <c r="H2206" s="234"/>
      <c r="I2206" s="234"/>
      <c r="J2206" s="234"/>
      <c r="K2206" s="234"/>
      <c r="L2206" s="234"/>
      <c r="M2206" s="234"/>
      <c r="N2206" s="234"/>
      <c r="O2206" s="234"/>
      <c r="P2206" s="234"/>
      <c r="Q2206" s="234"/>
      <c r="R2206" s="234">
        <v>72</v>
      </c>
      <c r="S2206" s="234"/>
      <c r="T2206" s="388"/>
      <c r="U2206" s="234"/>
      <c r="V2206" s="388"/>
      <c r="W2206" s="42"/>
      <c r="X2206" s="42"/>
      <c r="Y2206" s="42"/>
      <c r="Z2206" s="42"/>
      <c r="AA2206" s="42"/>
      <c r="AB2206" s="42"/>
    </row>
    <row r="2207" spans="3:28">
      <c r="C2207" s="234"/>
      <c r="D2207" s="354">
        <v>44572</v>
      </c>
      <c r="E2207" s="421" t="s">
        <v>1812</v>
      </c>
      <c r="F2207" s="258">
        <v>1122</v>
      </c>
      <c r="G2207" s="388"/>
      <c r="H2207" s="234"/>
      <c r="I2207" s="234"/>
      <c r="J2207" s="234"/>
      <c r="K2207" s="234"/>
      <c r="L2207" s="234"/>
      <c r="M2207" s="234"/>
      <c r="N2207" s="234"/>
      <c r="O2207" s="234"/>
      <c r="P2207" s="234"/>
      <c r="Q2207" s="234"/>
      <c r="R2207" s="234"/>
      <c r="S2207" s="234"/>
      <c r="T2207" s="388"/>
      <c r="U2207" s="234"/>
      <c r="V2207" s="388"/>
      <c r="W2207" s="42"/>
      <c r="X2207" s="42"/>
      <c r="Y2207" s="42"/>
      <c r="Z2207" s="42"/>
      <c r="AA2207" s="42"/>
      <c r="AB2207" s="42"/>
    </row>
    <row r="2208" spans="3:28">
      <c r="C2208" s="234"/>
      <c r="D2208" s="354">
        <v>44572</v>
      </c>
      <c r="E2208" s="421" t="s">
        <v>1742</v>
      </c>
      <c r="F2208" s="258"/>
      <c r="G2208" s="388">
        <v>43</v>
      </c>
      <c r="H2208" s="234"/>
      <c r="I2208" s="234"/>
      <c r="J2208" s="234"/>
      <c r="K2208" s="234"/>
      <c r="L2208" s="234"/>
      <c r="M2208" s="234"/>
      <c r="N2208" s="234"/>
      <c r="O2208" s="234"/>
      <c r="P2208" s="234"/>
      <c r="Q2208" s="234"/>
      <c r="R2208" s="234">
        <v>43</v>
      </c>
      <c r="S2208" s="234"/>
      <c r="T2208" s="388"/>
      <c r="U2208" s="234"/>
      <c r="V2208" s="388"/>
      <c r="W2208" s="42"/>
      <c r="X2208" s="42"/>
      <c r="Y2208" s="42"/>
      <c r="Z2208" s="42"/>
      <c r="AA2208" s="42"/>
      <c r="AB2208" s="42"/>
    </row>
    <row r="2209" spans="3:28">
      <c r="C2209" s="234"/>
      <c r="D2209" s="354">
        <v>44572</v>
      </c>
      <c r="E2209" s="421" t="s">
        <v>673</v>
      </c>
      <c r="F2209" s="258"/>
      <c r="G2209" s="258">
        <v>1001.01</v>
      </c>
      <c r="H2209" s="234"/>
      <c r="I2209" s="234"/>
      <c r="J2209" s="234"/>
      <c r="K2209" s="234"/>
      <c r="L2209" s="234"/>
      <c r="M2209" s="234"/>
      <c r="N2209" s="234"/>
      <c r="O2209" s="234"/>
      <c r="P2209" s="234"/>
      <c r="Q2209" s="234"/>
      <c r="R2209" s="234"/>
      <c r="S2209" s="234"/>
      <c r="T2209" s="388"/>
      <c r="U2209" s="234"/>
      <c r="V2209" s="388"/>
      <c r="W2209" s="42"/>
      <c r="X2209" s="42"/>
      <c r="Y2209" s="42"/>
      <c r="Z2209" s="42"/>
      <c r="AA2209" s="42"/>
      <c r="AB2209" s="42"/>
    </row>
    <row r="2210" spans="3:28">
      <c r="C2210" s="234"/>
      <c r="D2210" s="354">
        <v>44572</v>
      </c>
      <c r="E2210" s="437" t="s">
        <v>674</v>
      </c>
      <c r="F2210" s="390"/>
      <c r="G2210" s="390">
        <v>72</v>
      </c>
      <c r="H2210" s="234"/>
      <c r="I2210" s="234"/>
      <c r="J2210" s="234"/>
      <c r="K2210" s="234"/>
      <c r="L2210" s="234"/>
      <c r="M2210" s="234"/>
      <c r="N2210" s="234"/>
      <c r="O2210" s="234"/>
      <c r="P2210" s="234"/>
      <c r="Q2210" s="234"/>
      <c r="R2210" s="234"/>
      <c r="S2210" s="234"/>
      <c r="T2210" s="388"/>
      <c r="U2210" s="234"/>
      <c r="V2210" s="388"/>
      <c r="W2210" s="42"/>
      <c r="X2210" s="42"/>
      <c r="Y2210" s="42"/>
      <c r="Z2210" s="42"/>
      <c r="AA2210" s="42"/>
      <c r="AB2210" s="42"/>
    </row>
    <row r="2211" spans="3:28">
      <c r="C2211" s="234"/>
      <c r="D2211" s="354">
        <v>44572</v>
      </c>
      <c r="E2211" s="437" t="s">
        <v>1813</v>
      </c>
      <c r="F2211" s="390"/>
      <c r="G2211" s="389">
        <v>5.99</v>
      </c>
      <c r="H2211" s="234"/>
      <c r="I2211" s="234"/>
      <c r="J2211" s="234"/>
      <c r="K2211" s="234"/>
      <c r="L2211" s="234"/>
      <c r="M2211" s="234"/>
      <c r="N2211" s="234"/>
      <c r="O2211" s="234"/>
      <c r="P2211" s="234"/>
      <c r="Q2211" s="234"/>
      <c r="R2211" s="234"/>
      <c r="S2211" s="234"/>
      <c r="T2211" s="388"/>
      <c r="U2211" s="234"/>
      <c r="V2211" s="388"/>
      <c r="W2211" s="42"/>
      <c r="X2211" s="42"/>
      <c r="Y2211" s="42"/>
      <c r="Z2211" s="42"/>
      <c r="AA2211" s="42"/>
      <c r="AB2211" s="42"/>
    </row>
    <row r="2212" spans="3:28">
      <c r="C2212" s="234"/>
      <c r="D2212" s="354">
        <v>44578</v>
      </c>
      <c r="E2212" s="421" t="s">
        <v>495</v>
      </c>
      <c r="F2212" s="258">
        <v>934.38</v>
      </c>
      <c r="G2212" s="388"/>
      <c r="H2212" s="234"/>
      <c r="I2212" s="234"/>
      <c r="J2212" s="234"/>
      <c r="K2212" s="234"/>
      <c r="L2212" s="234"/>
      <c r="M2212" s="234"/>
      <c r="N2212" s="234"/>
      <c r="O2212" s="234"/>
      <c r="P2212" s="234"/>
      <c r="Q2212" s="234"/>
      <c r="R2212" s="234"/>
      <c r="S2212" s="234"/>
      <c r="T2212" s="388"/>
      <c r="U2212" s="234"/>
      <c r="V2212" s="388"/>
      <c r="W2212" s="42"/>
      <c r="X2212" s="42"/>
      <c r="Y2212" s="42"/>
      <c r="Z2212" s="42"/>
      <c r="AA2212" s="42"/>
      <c r="AB2212" s="42"/>
    </row>
    <row r="2213" spans="3:28">
      <c r="C2213" s="234">
        <v>5</v>
      </c>
      <c r="D2213" s="354">
        <v>44578</v>
      </c>
      <c r="E2213" s="421" t="s">
        <v>2206</v>
      </c>
      <c r="F2213" s="258"/>
      <c r="G2213" s="388">
        <v>933.38</v>
      </c>
      <c r="H2213" s="234"/>
      <c r="I2213" s="234"/>
      <c r="J2213" s="234"/>
      <c r="K2213" s="234">
        <v>933.38</v>
      </c>
      <c r="L2213" s="234"/>
      <c r="M2213" s="234"/>
      <c r="N2213" s="234"/>
      <c r="O2213" s="234"/>
      <c r="P2213" s="234"/>
      <c r="Q2213" s="234"/>
      <c r="R2213" s="234"/>
      <c r="S2213" s="234"/>
      <c r="T2213" s="388"/>
      <c r="U2213" s="234"/>
      <c r="V2213" s="388"/>
      <c r="W2213" s="42"/>
      <c r="X2213" s="42"/>
      <c r="Y2213" s="42"/>
      <c r="Z2213" s="42"/>
      <c r="AA2213" s="42"/>
      <c r="AB2213" s="42"/>
    </row>
    <row r="2214" spans="3:28">
      <c r="C2214" s="234"/>
      <c r="D2214" s="354">
        <v>44578</v>
      </c>
      <c r="E2214" s="421" t="s">
        <v>1797</v>
      </c>
      <c r="F2214" s="258"/>
      <c r="G2214" s="388">
        <v>1</v>
      </c>
      <c r="H2214" s="234"/>
      <c r="I2214" s="234"/>
      <c r="J2214" s="234"/>
      <c r="K2214" s="234"/>
      <c r="L2214" s="234"/>
      <c r="M2214" s="234"/>
      <c r="N2214" s="234"/>
      <c r="O2214" s="234"/>
      <c r="P2214" s="234"/>
      <c r="Q2214" s="234"/>
      <c r="R2214" s="234"/>
      <c r="S2214" s="234"/>
      <c r="T2214" s="388"/>
      <c r="U2214" s="234">
        <v>1</v>
      </c>
      <c r="V2214" s="388"/>
      <c r="W2214" s="42"/>
      <c r="X2214" s="42"/>
      <c r="Y2214" s="42"/>
      <c r="Z2214" s="42"/>
      <c r="AA2214" s="42"/>
      <c r="AB2214" s="42"/>
    </row>
    <row r="2215" spans="3:28">
      <c r="C2215" s="234"/>
      <c r="D2215" s="354">
        <v>44578</v>
      </c>
      <c r="E2215" s="421" t="s">
        <v>2207</v>
      </c>
      <c r="F2215" s="258">
        <v>990</v>
      </c>
      <c r="G2215" s="388"/>
      <c r="H2215" s="234"/>
      <c r="I2215" s="234"/>
      <c r="J2215" s="234"/>
      <c r="K2215" s="234"/>
      <c r="L2215" s="234"/>
      <c r="M2215" s="234"/>
      <c r="N2215" s="234"/>
      <c r="O2215" s="234"/>
      <c r="P2215" s="234"/>
      <c r="Q2215" s="234"/>
      <c r="R2215" s="234"/>
      <c r="S2215" s="234"/>
      <c r="T2215" s="388"/>
      <c r="U2215" s="234"/>
      <c r="V2215" s="388"/>
      <c r="W2215" s="42"/>
      <c r="X2215" s="42"/>
      <c r="Y2215" s="42"/>
      <c r="Z2215" s="42"/>
      <c r="AA2215" s="42"/>
      <c r="AB2215" s="42"/>
    </row>
    <row r="2216" spans="3:28">
      <c r="C2216" s="234"/>
      <c r="D2216" s="354">
        <v>44578</v>
      </c>
      <c r="E2216" s="421" t="s">
        <v>673</v>
      </c>
      <c r="F2216" s="258"/>
      <c r="G2216" s="258">
        <v>934.38</v>
      </c>
      <c r="H2216" s="234"/>
      <c r="I2216" s="234"/>
      <c r="J2216" s="234"/>
      <c r="K2216" s="234"/>
      <c r="L2216" s="234"/>
      <c r="M2216" s="234"/>
      <c r="N2216" s="234"/>
      <c r="O2216" s="234"/>
      <c r="P2216" s="234"/>
      <c r="Q2216" s="234"/>
      <c r="R2216" s="234"/>
      <c r="S2216" s="234"/>
      <c r="T2216" s="388"/>
      <c r="U2216" s="234"/>
      <c r="V2216" s="388"/>
      <c r="W2216" s="42"/>
      <c r="X2216" s="42"/>
      <c r="Y2216" s="42"/>
      <c r="Z2216" s="42"/>
      <c r="AA2216" s="42"/>
      <c r="AB2216" s="42"/>
    </row>
    <row r="2217" spans="3:28">
      <c r="C2217" s="234"/>
      <c r="D2217" s="354">
        <v>44578</v>
      </c>
      <c r="E2217" s="437" t="s">
        <v>2208</v>
      </c>
      <c r="F2217" s="390"/>
      <c r="G2217" s="389">
        <v>55.62</v>
      </c>
      <c r="H2217" s="234"/>
      <c r="I2217" s="234"/>
      <c r="J2217" s="234"/>
      <c r="K2217" s="234"/>
      <c r="L2217" s="234"/>
      <c r="M2217" s="234"/>
      <c r="N2217" s="234"/>
      <c r="O2217" s="234"/>
      <c r="P2217" s="234"/>
      <c r="Q2217" s="234"/>
      <c r="R2217" s="234"/>
      <c r="S2217" s="234"/>
      <c r="T2217" s="388"/>
      <c r="U2217" s="234"/>
      <c r="V2217" s="388"/>
      <c r="W2217" s="42"/>
      <c r="X2217" s="42"/>
      <c r="Y2217" s="42"/>
      <c r="Z2217" s="42"/>
      <c r="AA2217" s="42"/>
      <c r="AB2217" s="42"/>
    </row>
    <row r="2218" spans="3:28">
      <c r="C2218" s="234"/>
      <c r="D2218" s="354">
        <v>44578</v>
      </c>
      <c r="E2218" s="421" t="s">
        <v>495</v>
      </c>
      <c r="F2218" s="258">
        <v>526.54</v>
      </c>
      <c r="G2218" s="388"/>
      <c r="H2218" s="234"/>
      <c r="I2218" s="234"/>
      <c r="J2218" s="234"/>
      <c r="K2218" s="234"/>
      <c r="L2218" s="234"/>
      <c r="M2218" s="234"/>
      <c r="N2218" s="234"/>
      <c r="O2218" s="234"/>
      <c r="P2218" s="234"/>
      <c r="Q2218" s="234"/>
      <c r="R2218" s="234"/>
      <c r="S2218" s="234"/>
      <c r="T2218" s="388"/>
      <c r="U2218" s="234"/>
      <c r="V2218" s="388"/>
      <c r="W2218" s="42"/>
      <c r="X2218" s="42"/>
      <c r="Y2218" s="42"/>
      <c r="Z2218" s="42"/>
      <c r="AA2218" s="42"/>
      <c r="AB2218" s="42"/>
    </row>
    <row r="2219" spans="3:28">
      <c r="C2219" s="234">
        <v>5</v>
      </c>
      <c r="D2219" s="354">
        <v>44578</v>
      </c>
      <c r="E2219" s="421" t="s">
        <v>2219</v>
      </c>
      <c r="F2219" s="258"/>
      <c r="G2219" s="388">
        <v>525.54</v>
      </c>
      <c r="H2219" s="234"/>
      <c r="I2219" s="234"/>
      <c r="J2219" s="234"/>
      <c r="K2219" s="234">
        <v>525.54</v>
      </c>
      <c r="L2219" s="234"/>
      <c r="M2219" s="234"/>
      <c r="N2219" s="234"/>
      <c r="O2219" s="234"/>
      <c r="P2219" s="234"/>
      <c r="Q2219" s="234"/>
      <c r="R2219" s="234"/>
      <c r="S2219" s="234"/>
      <c r="T2219" s="388"/>
      <c r="U2219" s="234"/>
      <c r="V2219" s="388"/>
      <c r="W2219" s="42"/>
      <c r="X2219" s="42"/>
      <c r="Y2219" s="42"/>
      <c r="Z2219" s="42"/>
      <c r="AA2219" s="42"/>
      <c r="AB2219" s="42"/>
    </row>
    <row r="2220" spans="3:28">
      <c r="C2220" s="234"/>
      <c r="D2220" s="354">
        <v>44578</v>
      </c>
      <c r="E2220" s="421" t="s">
        <v>1797</v>
      </c>
      <c r="F2220" s="258"/>
      <c r="G2220" s="388">
        <v>1</v>
      </c>
      <c r="H2220" s="234"/>
      <c r="I2220" s="234"/>
      <c r="J2220" s="234"/>
      <c r="K2220" s="234"/>
      <c r="L2220" s="234"/>
      <c r="M2220" s="234"/>
      <c r="N2220" s="234"/>
      <c r="O2220" s="234"/>
      <c r="P2220" s="234"/>
      <c r="Q2220" s="234"/>
      <c r="R2220" s="234"/>
      <c r="S2220" s="234"/>
      <c r="T2220" s="388"/>
      <c r="U2220" s="234">
        <v>1</v>
      </c>
      <c r="V2220" s="388"/>
      <c r="W2220" s="42"/>
      <c r="X2220" s="42"/>
      <c r="Y2220" s="42"/>
      <c r="Z2220" s="42"/>
      <c r="AA2220" s="42"/>
      <c r="AB2220" s="42"/>
    </row>
    <row r="2221" spans="3:28">
      <c r="C2221" s="234"/>
      <c r="D2221" s="354">
        <v>44578</v>
      </c>
      <c r="E2221" s="421" t="s">
        <v>1890</v>
      </c>
      <c r="F2221" s="258">
        <v>600</v>
      </c>
      <c r="G2221" s="388"/>
      <c r="H2221" s="234"/>
      <c r="I2221" s="234"/>
      <c r="J2221" s="234"/>
      <c r="K2221" s="234"/>
      <c r="L2221" s="234"/>
      <c r="M2221" s="234"/>
      <c r="N2221" s="234"/>
      <c r="O2221" s="234"/>
      <c r="P2221" s="234"/>
      <c r="Q2221" s="234"/>
      <c r="R2221" s="234"/>
      <c r="S2221" s="234"/>
      <c r="T2221" s="388"/>
      <c r="U2221" s="234"/>
      <c r="V2221" s="388"/>
      <c r="W2221" s="42"/>
      <c r="X2221" s="42"/>
      <c r="Y2221" s="42"/>
      <c r="Z2221" s="42"/>
      <c r="AA2221" s="42"/>
      <c r="AB2221" s="42"/>
    </row>
    <row r="2222" spans="3:28">
      <c r="C2222" s="234"/>
      <c r="D2222" s="354">
        <v>44578</v>
      </c>
      <c r="E2222" s="421" t="s">
        <v>673</v>
      </c>
      <c r="F2222" s="258"/>
      <c r="G2222" s="388">
        <v>526.54</v>
      </c>
      <c r="H2222" s="234"/>
      <c r="I2222" s="234"/>
      <c r="J2222" s="234"/>
      <c r="K2222" s="234"/>
      <c r="L2222" s="234"/>
      <c r="M2222" s="234"/>
      <c r="N2222" s="234"/>
      <c r="O2222" s="234"/>
      <c r="P2222" s="234"/>
      <c r="Q2222" s="234"/>
      <c r="R2222" s="234"/>
      <c r="S2222" s="234"/>
      <c r="T2222" s="388"/>
      <c r="U2222" s="234"/>
      <c r="V2222" s="388"/>
      <c r="W2222" s="42"/>
      <c r="X2222" s="42"/>
      <c r="Y2222" s="42"/>
      <c r="Z2222" s="42"/>
      <c r="AA2222" s="42"/>
      <c r="AB2222" s="42"/>
    </row>
    <row r="2223" spans="3:28">
      <c r="C2223" s="234"/>
      <c r="D2223" s="354">
        <v>44578</v>
      </c>
      <c r="E2223" s="437" t="s">
        <v>1612</v>
      </c>
      <c r="F2223" s="390"/>
      <c r="G2223" s="389">
        <v>73.459999999999994</v>
      </c>
      <c r="H2223" s="234"/>
      <c r="I2223" s="234"/>
      <c r="J2223" s="234"/>
      <c r="K2223" s="234"/>
      <c r="L2223" s="234"/>
      <c r="M2223" s="234"/>
      <c r="N2223" s="234"/>
      <c r="O2223" s="234"/>
      <c r="P2223" s="234"/>
      <c r="Q2223" s="234"/>
      <c r="R2223" s="234"/>
      <c r="S2223" s="234"/>
      <c r="T2223" s="388"/>
      <c r="U2223" s="234"/>
      <c r="V2223" s="388"/>
      <c r="W2223" s="42"/>
      <c r="X2223" s="42"/>
      <c r="Y2223" s="42"/>
      <c r="Z2223" s="42"/>
      <c r="AA2223" s="42"/>
      <c r="AB2223" s="42"/>
    </row>
    <row r="2224" spans="3:28">
      <c r="C2224" s="234"/>
      <c r="D2224" s="354">
        <v>44578</v>
      </c>
      <c r="E2224" s="421" t="s">
        <v>495</v>
      </c>
      <c r="F2224" s="258">
        <v>1052.54</v>
      </c>
      <c r="G2224" s="388"/>
      <c r="H2224" s="234"/>
      <c r="I2224" s="234"/>
      <c r="J2224" s="234"/>
      <c r="K2224" s="234"/>
      <c r="L2224" s="234"/>
      <c r="M2224" s="234"/>
      <c r="N2224" s="234"/>
      <c r="O2224" s="234"/>
      <c r="P2224" s="234"/>
      <c r="Q2224" s="234"/>
      <c r="R2224" s="234"/>
      <c r="S2224" s="234"/>
      <c r="T2224" s="388"/>
      <c r="U2224" s="234"/>
      <c r="V2224" s="388"/>
      <c r="W2224" s="42"/>
      <c r="X2224" s="42"/>
      <c r="Y2224" s="42"/>
      <c r="Z2224" s="42"/>
      <c r="AA2224" s="42"/>
      <c r="AB2224" s="42"/>
    </row>
    <row r="2225" spans="3:28">
      <c r="C2225" s="234"/>
      <c r="D2225" s="354">
        <v>44578</v>
      </c>
      <c r="E2225" s="421" t="s">
        <v>2209</v>
      </c>
      <c r="F2225" s="258"/>
      <c r="G2225" s="388">
        <v>96.54</v>
      </c>
      <c r="H2225" s="234"/>
      <c r="I2225" s="234"/>
      <c r="J2225" s="234"/>
      <c r="K2225" s="234">
        <v>96.54</v>
      </c>
      <c r="L2225" s="234"/>
      <c r="M2225" s="234"/>
      <c r="N2225" s="234"/>
      <c r="O2225" s="234"/>
      <c r="P2225" s="234"/>
      <c r="Q2225" s="234"/>
      <c r="R2225" s="234"/>
      <c r="S2225" s="234"/>
      <c r="T2225" s="388"/>
      <c r="U2225" s="234"/>
      <c r="V2225" s="388"/>
      <c r="W2225" s="42"/>
      <c r="X2225" s="42"/>
      <c r="Y2225" s="42"/>
      <c r="Z2225" s="42"/>
      <c r="AA2225" s="42"/>
      <c r="AB2225" s="42"/>
    </row>
    <row r="2226" spans="3:28">
      <c r="C2226" s="234">
        <v>4</v>
      </c>
      <c r="D2226" s="354">
        <v>44578</v>
      </c>
      <c r="E2226" s="421" t="s">
        <v>2210</v>
      </c>
      <c r="F2226" s="258"/>
      <c r="G2226" s="388">
        <v>808</v>
      </c>
      <c r="H2226" s="234"/>
      <c r="I2226" s="234"/>
      <c r="J2226" s="234"/>
      <c r="K2226" s="234"/>
      <c r="L2226" s="234"/>
      <c r="M2226" s="234"/>
      <c r="N2226" s="234">
        <v>808</v>
      </c>
      <c r="O2226" s="234"/>
      <c r="P2226" s="234"/>
      <c r="Q2226" s="234"/>
      <c r="R2226" s="234"/>
      <c r="S2226" s="234"/>
      <c r="T2226" s="388"/>
      <c r="U2226" s="234"/>
      <c r="V2226" s="388"/>
      <c r="W2226" s="42"/>
      <c r="X2226" s="42"/>
      <c r="Y2226" s="42"/>
      <c r="Z2226" s="42"/>
      <c r="AA2226" s="42"/>
      <c r="AB2226" s="42"/>
    </row>
    <row r="2227" spans="3:28">
      <c r="C2227" s="234"/>
      <c r="D2227" s="354">
        <v>44578</v>
      </c>
      <c r="E2227" s="421" t="s">
        <v>1897</v>
      </c>
      <c r="F2227" s="258"/>
      <c r="G2227" s="388">
        <v>72</v>
      </c>
      <c r="H2227" s="234"/>
      <c r="I2227" s="234"/>
      <c r="J2227" s="234"/>
      <c r="K2227" s="234"/>
      <c r="L2227" s="234"/>
      <c r="M2227" s="234"/>
      <c r="N2227" s="234"/>
      <c r="O2227" s="234"/>
      <c r="P2227" s="234"/>
      <c r="Q2227" s="234"/>
      <c r="R2227" s="234">
        <v>72</v>
      </c>
      <c r="S2227" s="234"/>
      <c r="T2227" s="388"/>
      <c r="U2227" s="234"/>
      <c r="V2227" s="388"/>
      <c r="W2227" s="42"/>
      <c r="X2227" s="42"/>
      <c r="Y2227" s="42"/>
      <c r="Z2227" s="42"/>
      <c r="AA2227" s="42"/>
      <c r="AB2227" s="42"/>
    </row>
    <row r="2228" spans="3:28">
      <c r="C2228" s="234"/>
      <c r="D2228" s="354">
        <v>44578</v>
      </c>
      <c r="E2228" s="421" t="s">
        <v>1879</v>
      </c>
      <c r="F2228" s="258"/>
      <c r="G2228" s="388">
        <v>76</v>
      </c>
      <c r="H2228" s="234"/>
      <c r="I2228" s="234"/>
      <c r="J2228" s="234"/>
      <c r="K2228" s="234"/>
      <c r="L2228" s="234"/>
      <c r="M2228" s="234"/>
      <c r="N2228" s="234"/>
      <c r="O2228" s="234"/>
      <c r="P2228" s="234"/>
      <c r="Q2228" s="234"/>
      <c r="R2228" s="234">
        <v>76</v>
      </c>
      <c r="S2228" s="234"/>
      <c r="T2228" s="388"/>
      <c r="U2228" s="234"/>
      <c r="V2228" s="388"/>
      <c r="W2228" s="42"/>
      <c r="X2228" s="42"/>
      <c r="Y2228" s="42"/>
      <c r="Z2228" s="42"/>
      <c r="AA2228" s="42"/>
      <c r="AB2228" s="42"/>
    </row>
    <row r="2229" spans="3:28">
      <c r="C2229" s="234"/>
      <c r="D2229" s="354">
        <v>44578</v>
      </c>
      <c r="E2229" s="421" t="s">
        <v>1628</v>
      </c>
      <c r="F2229" s="258">
        <v>1111</v>
      </c>
      <c r="G2229" s="388"/>
      <c r="H2229" s="234"/>
      <c r="I2229" s="234"/>
      <c r="J2229" s="234"/>
      <c r="K2229" s="234"/>
      <c r="L2229" s="234"/>
      <c r="M2229" s="234"/>
      <c r="N2229" s="234"/>
      <c r="O2229" s="234"/>
      <c r="P2229" s="234"/>
      <c r="Q2229" s="234"/>
      <c r="R2229" s="234"/>
      <c r="S2229" s="234"/>
      <c r="T2229" s="388"/>
      <c r="U2229" s="234"/>
      <c r="V2229" s="388"/>
      <c r="W2229" s="42"/>
      <c r="X2229" s="42"/>
      <c r="Y2229" s="42"/>
      <c r="Z2229" s="42"/>
      <c r="AA2229" s="42"/>
      <c r="AB2229" s="42"/>
    </row>
    <row r="2230" spans="3:28">
      <c r="C2230" s="234"/>
      <c r="D2230" s="354">
        <v>44578</v>
      </c>
      <c r="E2230" s="421" t="s">
        <v>673</v>
      </c>
      <c r="F2230" s="258"/>
      <c r="G2230" s="258">
        <v>1052.54</v>
      </c>
      <c r="H2230" s="234"/>
      <c r="I2230" s="234"/>
      <c r="J2230" s="234"/>
      <c r="K2230" s="234"/>
      <c r="L2230" s="234"/>
      <c r="M2230" s="234"/>
      <c r="N2230" s="234"/>
      <c r="O2230" s="234"/>
      <c r="P2230" s="234"/>
      <c r="Q2230" s="234"/>
      <c r="R2230" s="234"/>
      <c r="S2230" s="234"/>
      <c r="T2230" s="388"/>
      <c r="U2230" s="234"/>
      <c r="V2230" s="388"/>
      <c r="W2230" s="42"/>
      <c r="X2230" s="42"/>
      <c r="Y2230" s="42"/>
      <c r="Z2230" s="42"/>
      <c r="AA2230" s="42"/>
      <c r="AB2230" s="42"/>
    </row>
    <row r="2231" spans="3:28">
      <c r="C2231" s="234"/>
      <c r="D2231" s="354">
        <v>44578</v>
      </c>
      <c r="E2231" s="437" t="s">
        <v>1631</v>
      </c>
      <c r="F2231" s="390"/>
      <c r="G2231" s="389">
        <v>58.46</v>
      </c>
      <c r="H2231" s="234"/>
      <c r="I2231" s="234"/>
      <c r="J2231" s="234"/>
      <c r="K2231" s="234"/>
      <c r="L2231" s="234"/>
      <c r="M2231" s="234"/>
      <c r="N2231" s="234"/>
      <c r="O2231" s="234"/>
      <c r="P2231" s="234"/>
      <c r="Q2231" s="234"/>
      <c r="R2231" s="234"/>
      <c r="S2231" s="234"/>
      <c r="T2231" s="388"/>
      <c r="U2231" s="234"/>
      <c r="V2231" s="388"/>
      <c r="W2231" s="42"/>
      <c r="X2231" s="42"/>
      <c r="Y2231" s="42"/>
      <c r="Z2231" s="42"/>
      <c r="AA2231" s="42"/>
      <c r="AB2231" s="42"/>
    </row>
    <row r="2232" spans="3:28">
      <c r="C2232" s="234"/>
      <c r="D2232" s="354">
        <v>44578</v>
      </c>
      <c r="E2232" s="421" t="s">
        <v>495</v>
      </c>
      <c r="F2232" s="258">
        <v>1069.02</v>
      </c>
      <c r="G2232" s="388"/>
      <c r="H2232" s="234"/>
      <c r="I2232" s="234"/>
      <c r="J2232" s="234"/>
      <c r="K2232" s="234"/>
      <c r="L2232" s="234"/>
      <c r="M2232" s="234"/>
      <c r="N2232" s="234"/>
      <c r="O2232" s="234"/>
      <c r="P2232" s="234"/>
      <c r="Q2232" s="234"/>
      <c r="R2232" s="234"/>
      <c r="S2232" s="234"/>
      <c r="T2232" s="388"/>
      <c r="U2232" s="234"/>
      <c r="V2232" s="388"/>
      <c r="W2232" s="42"/>
      <c r="X2232" s="42"/>
      <c r="Y2232" s="42"/>
      <c r="Z2232" s="42"/>
      <c r="AA2232" s="42"/>
      <c r="AB2232" s="42"/>
    </row>
    <row r="2233" spans="3:28">
      <c r="C2233" s="234">
        <v>5</v>
      </c>
      <c r="D2233" s="354">
        <v>44578</v>
      </c>
      <c r="E2233" s="421" t="s">
        <v>2406</v>
      </c>
      <c r="F2233" s="258"/>
      <c r="G2233" s="388">
        <v>893</v>
      </c>
      <c r="H2233" s="234"/>
      <c r="I2233" s="234"/>
      <c r="J2233" s="234"/>
      <c r="K2233" s="234"/>
      <c r="L2233" s="234"/>
      <c r="M2233" s="234"/>
      <c r="N2233" s="234">
        <v>893</v>
      </c>
      <c r="O2233" s="234"/>
      <c r="P2233" s="234"/>
      <c r="Q2233" s="234"/>
      <c r="R2233" s="234"/>
      <c r="S2233" s="234"/>
      <c r="T2233" s="388"/>
      <c r="U2233" s="234"/>
      <c r="V2233" s="388"/>
      <c r="W2233" s="42"/>
      <c r="X2233" s="42"/>
      <c r="Y2233" s="42"/>
      <c r="Z2233" s="42"/>
      <c r="AA2233" s="42"/>
      <c r="AB2233" s="42"/>
    </row>
    <row r="2234" spans="3:28">
      <c r="C2234" s="234"/>
      <c r="D2234" s="354">
        <v>44578</v>
      </c>
      <c r="E2234" s="421" t="s">
        <v>2211</v>
      </c>
      <c r="F2234" s="258"/>
      <c r="G2234" s="388">
        <v>103.02</v>
      </c>
      <c r="H2234" s="234"/>
      <c r="I2234" s="234"/>
      <c r="J2234" s="234"/>
      <c r="K2234" s="234">
        <v>103.02</v>
      </c>
      <c r="L2234" s="234"/>
      <c r="M2234" s="234"/>
      <c r="N2234" s="234"/>
      <c r="O2234" s="234"/>
      <c r="P2234" s="234"/>
      <c r="Q2234" s="234"/>
      <c r="R2234" s="234"/>
      <c r="S2234" s="234"/>
      <c r="T2234" s="388"/>
      <c r="U2234" s="234"/>
      <c r="V2234" s="388"/>
      <c r="W2234" s="42"/>
      <c r="X2234" s="42"/>
      <c r="Y2234" s="42"/>
      <c r="Z2234" s="42"/>
      <c r="AA2234" s="42"/>
      <c r="AB2234" s="42"/>
    </row>
    <row r="2235" spans="3:28">
      <c r="C2235" s="234"/>
      <c r="D2235" s="354">
        <v>44578</v>
      </c>
      <c r="E2235" s="421" t="s">
        <v>1897</v>
      </c>
      <c r="F2235" s="258"/>
      <c r="G2235" s="388">
        <v>72</v>
      </c>
      <c r="H2235" s="234"/>
      <c r="I2235" s="234"/>
      <c r="J2235" s="234"/>
      <c r="K2235" s="234"/>
      <c r="L2235" s="234"/>
      <c r="M2235" s="234"/>
      <c r="N2235" s="234"/>
      <c r="O2235" s="234"/>
      <c r="P2235" s="234"/>
      <c r="Q2235" s="234"/>
      <c r="R2235" s="234">
        <v>72</v>
      </c>
      <c r="S2235" s="234"/>
      <c r="T2235" s="388"/>
      <c r="U2235" s="234"/>
      <c r="V2235" s="388"/>
      <c r="W2235" s="42"/>
      <c r="X2235" s="42"/>
      <c r="Y2235" s="42"/>
      <c r="Z2235" s="42"/>
      <c r="AA2235" s="42"/>
      <c r="AB2235" s="42"/>
    </row>
    <row r="2236" spans="3:28">
      <c r="C2236" s="234"/>
      <c r="D2236" s="354">
        <v>44578</v>
      </c>
      <c r="E2236" s="421" t="s">
        <v>1797</v>
      </c>
      <c r="F2236" s="258"/>
      <c r="G2236" s="388">
        <v>1</v>
      </c>
      <c r="H2236" s="234"/>
      <c r="I2236" s="234"/>
      <c r="J2236" s="234"/>
      <c r="K2236" s="234"/>
      <c r="L2236" s="234"/>
      <c r="M2236" s="234"/>
      <c r="N2236" s="234"/>
      <c r="O2236" s="234"/>
      <c r="P2236" s="234"/>
      <c r="Q2236" s="234"/>
      <c r="R2236" s="234"/>
      <c r="S2236" s="234"/>
      <c r="T2236" s="388"/>
      <c r="U2236" s="234">
        <v>1</v>
      </c>
      <c r="V2236" s="388"/>
      <c r="W2236" s="42"/>
      <c r="X2236" s="42"/>
      <c r="Y2236" s="42"/>
      <c r="Z2236" s="42"/>
      <c r="AA2236" s="42"/>
      <c r="AB2236" s="42"/>
    </row>
    <row r="2237" spans="3:28">
      <c r="C2237" s="234"/>
      <c r="D2237" s="354">
        <v>44578</v>
      </c>
      <c r="E2237" s="421" t="s">
        <v>1725</v>
      </c>
      <c r="F2237" s="258">
        <v>1222</v>
      </c>
      <c r="G2237" s="388"/>
      <c r="H2237" s="234"/>
      <c r="I2237" s="234"/>
      <c r="J2237" s="234"/>
      <c r="K2237" s="234"/>
      <c r="L2237" s="234"/>
      <c r="M2237" s="234"/>
      <c r="N2237" s="234"/>
      <c r="O2237" s="234"/>
      <c r="P2237" s="234"/>
      <c r="Q2237" s="234"/>
      <c r="R2237" s="234"/>
      <c r="S2237" s="234"/>
      <c r="T2237" s="388"/>
      <c r="U2237" s="234"/>
      <c r="V2237" s="388"/>
      <c r="W2237" s="42"/>
      <c r="X2237" s="42"/>
      <c r="Y2237" s="42"/>
      <c r="Z2237" s="42"/>
      <c r="AA2237" s="42"/>
      <c r="AB2237" s="42"/>
    </row>
    <row r="2238" spans="3:28">
      <c r="C2238" s="234"/>
      <c r="D2238" s="354">
        <v>44578</v>
      </c>
      <c r="E2238" s="421" t="s">
        <v>673</v>
      </c>
      <c r="F2238" s="258"/>
      <c r="G2238" s="258">
        <v>1069.02</v>
      </c>
      <c r="H2238" s="234"/>
      <c r="I2238" s="234"/>
      <c r="J2238" s="234"/>
      <c r="K2238" s="234"/>
      <c r="L2238" s="234"/>
      <c r="M2238" s="234"/>
      <c r="N2238" s="234"/>
      <c r="O2238" s="234"/>
      <c r="P2238" s="234"/>
      <c r="Q2238" s="234"/>
      <c r="R2238" s="234"/>
      <c r="S2238" s="234"/>
      <c r="T2238" s="388"/>
      <c r="U2238" s="234"/>
      <c r="V2238" s="388"/>
      <c r="W2238" s="42"/>
      <c r="X2238" s="42"/>
      <c r="Y2238" s="42"/>
      <c r="Z2238" s="42"/>
      <c r="AA2238" s="42"/>
      <c r="AB2238" s="42"/>
    </row>
    <row r="2239" spans="3:28">
      <c r="C2239" s="234"/>
      <c r="D2239" s="354">
        <v>44582</v>
      </c>
      <c r="E2239" s="437" t="s">
        <v>1726</v>
      </c>
      <c r="F2239" s="390"/>
      <c r="G2239" s="389">
        <v>152.97999999999999</v>
      </c>
      <c r="H2239" s="234"/>
      <c r="I2239" s="234"/>
      <c r="J2239" s="234"/>
      <c r="K2239" s="234"/>
      <c r="L2239" s="234"/>
      <c r="M2239" s="234"/>
      <c r="N2239" s="234"/>
      <c r="O2239" s="234"/>
      <c r="P2239" s="234"/>
      <c r="Q2239" s="234"/>
      <c r="R2239" s="234"/>
      <c r="S2239" s="234"/>
      <c r="T2239" s="388"/>
      <c r="U2239" s="234"/>
      <c r="V2239" s="388"/>
      <c r="W2239" s="42"/>
      <c r="X2239" s="42"/>
      <c r="Y2239" s="42"/>
      <c r="Z2239" s="42"/>
      <c r="AA2239" s="42"/>
      <c r="AB2239" s="42"/>
    </row>
    <row r="2240" spans="3:28">
      <c r="C2240" s="234"/>
      <c r="D2240" s="354">
        <v>44582</v>
      </c>
      <c r="E2240" s="421" t="s">
        <v>495</v>
      </c>
      <c r="F2240" s="258">
        <v>545.29999999999995</v>
      </c>
      <c r="G2240" s="388"/>
      <c r="H2240" s="234"/>
      <c r="I2240" s="234"/>
      <c r="J2240" s="234"/>
      <c r="K2240" s="234"/>
      <c r="L2240" s="234"/>
      <c r="M2240" s="234"/>
      <c r="N2240" s="234"/>
      <c r="O2240" s="234"/>
      <c r="P2240" s="234"/>
      <c r="Q2240" s="234"/>
      <c r="R2240" s="234"/>
      <c r="S2240" s="234"/>
      <c r="T2240" s="388"/>
      <c r="U2240" s="234"/>
      <c r="V2240" s="388"/>
      <c r="W2240" s="42"/>
      <c r="X2240" s="42"/>
      <c r="Y2240" s="42"/>
      <c r="Z2240" s="42"/>
      <c r="AA2240" s="42"/>
      <c r="AB2240" s="42"/>
    </row>
    <row r="2241" spans="3:28">
      <c r="C2241" s="234"/>
      <c r="D2241" s="354">
        <v>44582</v>
      </c>
      <c r="E2241" s="421" t="s">
        <v>2212</v>
      </c>
      <c r="F2241" s="258"/>
      <c r="G2241" s="388">
        <v>545.29999999999995</v>
      </c>
      <c r="H2241" s="234"/>
      <c r="I2241" s="234"/>
      <c r="J2241" s="234"/>
      <c r="K2241" s="234"/>
      <c r="L2241" s="234"/>
      <c r="M2241" s="234">
        <v>545.29999999999995</v>
      </c>
      <c r="N2241" s="234"/>
      <c r="O2241" s="234"/>
      <c r="P2241" s="234"/>
      <c r="Q2241" s="234"/>
      <c r="R2241" s="234"/>
      <c r="S2241" s="234"/>
      <c r="T2241" s="388"/>
      <c r="U2241" s="234"/>
      <c r="V2241" s="388"/>
      <c r="W2241" s="42"/>
      <c r="X2241" s="42"/>
      <c r="Y2241" s="42"/>
      <c r="Z2241" s="42"/>
      <c r="AA2241" s="42"/>
      <c r="AB2241" s="42"/>
    </row>
    <row r="2242" spans="3:28">
      <c r="C2242" s="234"/>
      <c r="D2242" s="354">
        <v>44582</v>
      </c>
      <c r="E2242" s="421" t="s">
        <v>1675</v>
      </c>
      <c r="F2242" s="258">
        <v>670</v>
      </c>
      <c r="G2242" s="388"/>
      <c r="H2242" s="234"/>
      <c r="I2242" s="234"/>
      <c r="J2242" s="234"/>
      <c r="K2242" s="234"/>
      <c r="L2242" s="234"/>
      <c r="M2242" s="234"/>
      <c r="N2242" s="234"/>
      <c r="O2242" s="234"/>
      <c r="P2242" s="234"/>
      <c r="Q2242" s="234"/>
      <c r="R2242" s="234"/>
      <c r="S2242" s="234"/>
      <c r="T2242" s="388"/>
      <c r="U2242" s="234"/>
      <c r="V2242" s="388"/>
      <c r="W2242" s="42"/>
      <c r="X2242" s="42"/>
      <c r="Y2242" s="42"/>
      <c r="Z2242" s="42"/>
      <c r="AA2242" s="42"/>
      <c r="AB2242" s="42"/>
    </row>
    <row r="2243" spans="3:28">
      <c r="C2243" s="234"/>
      <c r="D2243" s="354">
        <v>44582</v>
      </c>
      <c r="E2243" s="421" t="s">
        <v>673</v>
      </c>
      <c r="F2243" s="258"/>
      <c r="G2243" s="258">
        <v>545.29999999999995</v>
      </c>
      <c r="H2243" s="234"/>
      <c r="I2243" s="234"/>
      <c r="J2243" s="234"/>
      <c r="K2243" s="234"/>
      <c r="L2243" s="234"/>
      <c r="M2243" s="234"/>
      <c r="N2243" s="234"/>
      <c r="O2243" s="234"/>
      <c r="P2243" s="234"/>
      <c r="Q2243" s="234"/>
      <c r="R2243" s="234"/>
      <c r="S2243" s="234"/>
      <c r="T2243" s="388"/>
      <c r="U2243" s="234"/>
      <c r="V2243" s="388"/>
      <c r="W2243" s="42"/>
      <c r="X2243" s="42"/>
      <c r="Y2243" s="42"/>
      <c r="Z2243" s="42"/>
      <c r="AA2243" s="42"/>
      <c r="AB2243" s="42"/>
    </row>
    <row r="2244" spans="3:28">
      <c r="C2244" s="234"/>
      <c r="D2244" s="354">
        <v>44582</v>
      </c>
      <c r="E2244" s="437" t="s">
        <v>1676</v>
      </c>
      <c r="F2244" s="390"/>
      <c r="G2244" s="389">
        <v>124.7</v>
      </c>
      <c r="H2244" s="234"/>
      <c r="I2244" s="234"/>
      <c r="J2244" s="234"/>
      <c r="K2244" s="234"/>
      <c r="L2244" s="234"/>
      <c r="M2244" s="234"/>
      <c r="N2244" s="234"/>
      <c r="O2244" s="234"/>
      <c r="P2244" s="234"/>
      <c r="Q2244" s="234"/>
      <c r="R2244" s="234"/>
      <c r="S2244" s="234"/>
      <c r="T2244" s="388"/>
      <c r="U2244" s="234"/>
      <c r="V2244" s="388"/>
      <c r="W2244" s="42"/>
      <c r="X2244" s="42"/>
      <c r="Y2244" s="42"/>
      <c r="Z2244" s="42"/>
      <c r="AA2244" s="42"/>
      <c r="AB2244" s="42"/>
    </row>
    <row r="2245" spans="3:28">
      <c r="C2245" s="234"/>
      <c r="D2245" s="354">
        <v>44582</v>
      </c>
      <c r="E2245" s="421" t="s">
        <v>495</v>
      </c>
      <c r="F2245" s="258">
        <v>1946.38</v>
      </c>
      <c r="G2245" s="388"/>
      <c r="H2245" s="234"/>
      <c r="I2245" s="234"/>
      <c r="J2245" s="234"/>
      <c r="K2245" s="234"/>
      <c r="L2245" s="234"/>
      <c r="M2245" s="234"/>
      <c r="N2245" s="234"/>
      <c r="O2245" s="234"/>
      <c r="P2245" s="234"/>
      <c r="Q2245" s="234"/>
      <c r="R2245" s="234"/>
      <c r="S2245" s="234"/>
      <c r="T2245" s="388"/>
      <c r="U2245" s="234"/>
      <c r="V2245" s="388"/>
      <c r="W2245" s="42"/>
      <c r="X2245" s="42"/>
      <c r="Y2245" s="42"/>
      <c r="Z2245" s="42"/>
      <c r="AA2245" s="42"/>
      <c r="AB2245" s="42"/>
    </row>
    <row r="2246" spans="3:28">
      <c r="C2246" s="234">
        <v>5</v>
      </c>
      <c r="D2246" s="354">
        <v>44582</v>
      </c>
      <c r="E2246" s="421" t="s">
        <v>2213</v>
      </c>
      <c r="F2246" s="258"/>
      <c r="G2246" s="388">
        <v>1050</v>
      </c>
      <c r="H2246" s="234"/>
      <c r="I2246" s="234"/>
      <c r="J2246" s="234"/>
      <c r="K2246" s="234"/>
      <c r="L2246" s="234"/>
      <c r="M2246" s="234"/>
      <c r="N2246" s="234"/>
      <c r="O2246" s="234"/>
      <c r="P2246" s="234"/>
      <c r="Q2246" s="234">
        <v>1050</v>
      </c>
      <c r="R2246" s="234"/>
      <c r="S2246" s="234"/>
      <c r="T2246" s="388"/>
      <c r="U2246" s="234"/>
      <c r="V2246" s="388"/>
      <c r="W2246" s="42"/>
      <c r="X2246" s="42"/>
      <c r="Y2246" s="42"/>
      <c r="Z2246" s="42"/>
      <c r="AA2246" s="42"/>
      <c r="AB2246" s="42"/>
    </row>
    <row r="2247" spans="3:28">
      <c r="C2247" s="234"/>
      <c r="D2247" s="354">
        <v>44582</v>
      </c>
      <c r="E2247" s="421" t="s">
        <v>2214</v>
      </c>
      <c r="F2247" s="258"/>
      <c r="G2247" s="388">
        <v>303.60000000000002</v>
      </c>
      <c r="H2247" s="234"/>
      <c r="I2247" s="234"/>
      <c r="J2247" s="234">
        <v>303.60000000000002</v>
      </c>
      <c r="K2247" s="235"/>
      <c r="L2247" s="234"/>
      <c r="M2247" s="234"/>
      <c r="N2247" s="234"/>
      <c r="O2247" s="234"/>
      <c r="P2247" s="234"/>
      <c r="Q2247" s="234"/>
      <c r="R2247" s="234"/>
      <c r="S2247" s="234"/>
      <c r="T2247" s="388"/>
      <c r="U2247" s="234"/>
      <c r="V2247" s="388"/>
      <c r="W2247" s="42"/>
      <c r="X2247" s="42"/>
      <c r="Y2247" s="42"/>
      <c r="Z2247" s="42"/>
      <c r="AA2247" s="42"/>
      <c r="AB2247" s="42"/>
    </row>
    <row r="2248" spans="3:28">
      <c r="C2248" s="234"/>
      <c r="D2248" s="354">
        <v>44582</v>
      </c>
      <c r="E2248" s="421" t="s">
        <v>2215</v>
      </c>
      <c r="F2248" s="258"/>
      <c r="G2248" s="388">
        <v>116.5</v>
      </c>
      <c r="H2248" s="234"/>
      <c r="I2248" s="234"/>
      <c r="J2248" s="234"/>
      <c r="K2248" s="234">
        <v>116.5</v>
      </c>
      <c r="L2248" s="234"/>
      <c r="M2248" s="234"/>
      <c r="N2248" s="234"/>
      <c r="O2248" s="234"/>
      <c r="P2248" s="234"/>
      <c r="Q2248" s="234"/>
      <c r="R2248" s="234"/>
      <c r="S2248" s="234"/>
      <c r="T2248" s="388"/>
      <c r="U2248" s="234"/>
      <c r="V2248" s="388"/>
      <c r="W2248" s="42"/>
      <c r="X2248" s="42"/>
      <c r="Y2248" s="42"/>
      <c r="Z2248" s="42"/>
      <c r="AA2248" s="42"/>
      <c r="AB2248" s="42"/>
    </row>
    <row r="2249" spans="3:28">
      <c r="C2249" s="234"/>
      <c r="D2249" s="354">
        <v>44582</v>
      </c>
      <c r="E2249" s="421" t="s">
        <v>2216</v>
      </c>
      <c r="F2249" s="258"/>
      <c r="G2249" s="388">
        <v>386.28</v>
      </c>
      <c r="H2249" s="234"/>
      <c r="I2249" s="234"/>
      <c r="J2249" s="234"/>
      <c r="K2249" s="234">
        <v>386.28</v>
      </c>
      <c r="L2249" s="234"/>
      <c r="M2249" s="234"/>
      <c r="N2249" s="234"/>
      <c r="O2249" s="234"/>
      <c r="P2249" s="234"/>
      <c r="Q2249" s="234"/>
      <c r="R2249" s="234"/>
      <c r="S2249" s="234"/>
      <c r="T2249" s="388"/>
      <c r="U2249" s="234"/>
      <c r="V2249" s="388"/>
      <c r="W2249" s="42"/>
      <c r="X2249" s="42"/>
      <c r="Y2249" s="42"/>
      <c r="Z2249" s="42"/>
      <c r="AA2249" s="42"/>
      <c r="AB2249" s="42"/>
    </row>
    <row r="2250" spans="3:28">
      <c r="C2250" s="234"/>
      <c r="D2250" s="354">
        <v>44582</v>
      </c>
      <c r="E2250" s="421" t="s">
        <v>1879</v>
      </c>
      <c r="F2250" s="258"/>
      <c r="G2250" s="388">
        <v>90</v>
      </c>
      <c r="H2250" s="234"/>
      <c r="I2250" s="234"/>
      <c r="J2250" s="234"/>
      <c r="K2250" s="234"/>
      <c r="L2250" s="234"/>
      <c r="M2250" s="234"/>
      <c r="N2250" s="234"/>
      <c r="O2250" s="234"/>
      <c r="P2250" s="234"/>
      <c r="Q2250" s="234"/>
      <c r="R2250" s="234">
        <v>90</v>
      </c>
      <c r="S2250" s="234"/>
      <c r="T2250" s="388"/>
      <c r="U2250" s="234"/>
      <c r="V2250" s="388"/>
      <c r="W2250" s="42"/>
      <c r="X2250" s="42"/>
      <c r="Y2250" s="42"/>
      <c r="Z2250" s="42"/>
      <c r="AA2250" s="42"/>
      <c r="AB2250" s="42"/>
    </row>
    <row r="2251" spans="3:28">
      <c r="C2251" s="234"/>
      <c r="D2251" s="354">
        <v>44582</v>
      </c>
      <c r="E2251" s="421" t="s">
        <v>1665</v>
      </c>
      <c r="F2251" s="258">
        <v>2070</v>
      </c>
      <c r="G2251" s="388"/>
      <c r="H2251" s="234"/>
      <c r="I2251" s="234"/>
      <c r="J2251" s="234"/>
      <c r="K2251" s="234"/>
      <c r="L2251" s="234"/>
      <c r="M2251" s="234"/>
      <c r="N2251" s="234"/>
      <c r="O2251" s="234"/>
      <c r="P2251" s="234"/>
      <c r="Q2251" s="234"/>
      <c r="R2251" s="234"/>
      <c r="S2251" s="234"/>
      <c r="T2251" s="388"/>
      <c r="U2251" s="234"/>
      <c r="V2251" s="388"/>
      <c r="W2251" s="42"/>
      <c r="X2251" s="42"/>
      <c r="Y2251" s="42"/>
      <c r="Z2251" s="42"/>
      <c r="AA2251" s="42"/>
      <c r="AB2251" s="42"/>
    </row>
    <row r="2252" spans="3:28">
      <c r="C2252" s="234"/>
      <c r="D2252" s="354">
        <v>44582</v>
      </c>
      <c r="E2252" s="421" t="s">
        <v>1742</v>
      </c>
      <c r="F2252" s="258"/>
      <c r="G2252" s="388">
        <v>62</v>
      </c>
      <c r="H2252" s="234"/>
      <c r="I2252" s="234"/>
      <c r="J2252" s="234"/>
      <c r="K2252" s="234"/>
      <c r="L2252" s="234"/>
      <c r="M2252" s="234"/>
      <c r="N2252" s="234"/>
      <c r="O2252" s="234"/>
      <c r="P2252" s="234"/>
      <c r="Q2252" s="234"/>
      <c r="R2252" s="234"/>
      <c r="S2252" s="234"/>
      <c r="T2252" s="388"/>
      <c r="U2252" s="234"/>
      <c r="V2252" s="388"/>
      <c r="W2252" s="42"/>
      <c r="X2252" s="42"/>
      <c r="Y2252" s="42"/>
      <c r="Z2252" s="42"/>
      <c r="AA2252" s="42"/>
      <c r="AB2252" s="42"/>
    </row>
    <row r="2253" spans="3:28">
      <c r="C2253" s="234"/>
      <c r="D2253" s="354">
        <v>44582</v>
      </c>
      <c r="E2253" s="421" t="s">
        <v>673</v>
      </c>
      <c r="F2253" s="258"/>
      <c r="G2253" s="258">
        <v>1946.38</v>
      </c>
      <c r="H2253" s="234"/>
      <c r="I2253" s="234"/>
      <c r="J2253" s="234"/>
      <c r="K2253" s="234"/>
      <c r="L2253" s="234"/>
      <c r="M2253" s="234"/>
      <c r="N2253" s="234"/>
      <c r="O2253" s="234"/>
      <c r="P2253" s="234"/>
      <c r="Q2253" s="234"/>
      <c r="R2253" s="234"/>
      <c r="S2253" s="234"/>
      <c r="T2253" s="388"/>
      <c r="U2253" s="234"/>
      <c r="V2253" s="388"/>
      <c r="W2253" s="42"/>
      <c r="X2253" s="42"/>
      <c r="Y2253" s="42"/>
      <c r="Z2253" s="42"/>
      <c r="AA2253" s="42"/>
      <c r="AB2253" s="42"/>
    </row>
    <row r="2254" spans="3:28">
      <c r="C2254" s="234"/>
      <c r="D2254" s="354">
        <v>44582</v>
      </c>
      <c r="E2254" s="437" t="s">
        <v>1666</v>
      </c>
      <c r="F2254" s="390"/>
      <c r="G2254" s="389">
        <v>61.62</v>
      </c>
      <c r="H2254" s="234"/>
      <c r="I2254" s="234"/>
      <c r="J2254" s="234"/>
      <c r="K2254" s="234"/>
      <c r="L2254" s="234"/>
      <c r="M2254" s="234"/>
      <c r="N2254" s="234"/>
      <c r="O2254" s="234"/>
      <c r="P2254" s="234"/>
      <c r="Q2254" s="234"/>
      <c r="R2254" s="234"/>
      <c r="S2254" s="234"/>
      <c r="T2254" s="388"/>
      <c r="U2254" s="234"/>
      <c r="V2254" s="388"/>
      <c r="W2254" s="42"/>
      <c r="X2254" s="42"/>
      <c r="Y2254" s="42"/>
      <c r="Z2254" s="42"/>
      <c r="AA2254" s="42"/>
      <c r="AB2254" s="42"/>
    </row>
    <row r="2255" spans="3:28">
      <c r="C2255" s="234"/>
      <c r="D2255" s="354">
        <v>44582</v>
      </c>
      <c r="E2255" s="421" t="s">
        <v>495</v>
      </c>
      <c r="F2255" s="258">
        <v>561</v>
      </c>
      <c r="G2255" s="388"/>
      <c r="H2255" s="234"/>
      <c r="I2255" s="234"/>
      <c r="J2255" s="234"/>
      <c r="K2255" s="234"/>
      <c r="L2255" s="234"/>
      <c r="M2255" s="234"/>
      <c r="N2255" s="234"/>
      <c r="O2255" s="234"/>
      <c r="P2255" s="234"/>
      <c r="Q2255" s="234"/>
      <c r="R2255" s="234"/>
      <c r="S2255" s="234"/>
      <c r="T2255" s="388"/>
      <c r="U2255" s="234"/>
      <c r="V2255" s="388"/>
      <c r="W2255" s="42"/>
      <c r="X2255" s="42"/>
      <c r="Y2255" s="42"/>
      <c r="Z2255" s="42"/>
      <c r="AA2255" s="42"/>
      <c r="AB2255" s="42"/>
    </row>
    <row r="2256" spans="3:28">
      <c r="C2256" s="234">
        <v>2</v>
      </c>
      <c r="D2256" s="354">
        <v>44582</v>
      </c>
      <c r="E2256" s="421" t="s">
        <v>2436</v>
      </c>
      <c r="F2256" s="258"/>
      <c r="G2256" s="388">
        <v>561</v>
      </c>
      <c r="H2256" s="234"/>
      <c r="I2256" s="234"/>
      <c r="J2256" s="234"/>
      <c r="K2256" s="234"/>
      <c r="L2256" s="234"/>
      <c r="M2256" s="234"/>
      <c r="N2256" s="234"/>
      <c r="O2256" s="234">
        <v>561</v>
      </c>
      <c r="P2256" s="234"/>
      <c r="Q2256" s="234"/>
      <c r="R2256" s="234"/>
      <c r="S2256" s="234"/>
      <c r="T2256" s="388"/>
      <c r="U2256" s="234"/>
      <c r="V2256" s="388"/>
      <c r="W2256" s="42"/>
      <c r="X2256" s="42"/>
      <c r="Y2256" s="42"/>
      <c r="Z2256" s="42"/>
      <c r="AA2256" s="42"/>
      <c r="AB2256" s="42"/>
    </row>
    <row r="2257" spans="3:28">
      <c r="C2257" s="234"/>
      <c r="D2257" s="354">
        <v>44582</v>
      </c>
      <c r="E2257" s="421" t="s">
        <v>2217</v>
      </c>
      <c r="F2257" s="258">
        <v>616</v>
      </c>
      <c r="G2257" s="388"/>
      <c r="H2257" s="234"/>
      <c r="I2257" s="234"/>
      <c r="J2257" s="234"/>
      <c r="K2257" s="234"/>
      <c r="L2257" s="234"/>
      <c r="M2257" s="234"/>
      <c r="N2257" s="234"/>
      <c r="O2257" s="234"/>
      <c r="P2257" s="234"/>
      <c r="Q2257" s="234"/>
      <c r="R2257" s="234"/>
      <c r="S2257" s="234"/>
      <c r="T2257" s="388"/>
      <c r="U2257" s="234"/>
      <c r="V2257" s="388"/>
      <c r="W2257" s="42"/>
      <c r="X2257" s="42"/>
      <c r="Y2257" s="42"/>
      <c r="Z2257" s="42"/>
      <c r="AA2257" s="42"/>
      <c r="AB2257" s="42"/>
    </row>
    <row r="2258" spans="3:28">
      <c r="C2258" s="234"/>
      <c r="D2258" s="354">
        <v>44582</v>
      </c>
      <c r="E2258" s="421" t="s">
        <v>673</v>
      </c>
      <c r="F2258" s="258"/>
      <c r="G2258" s="388">
        <v>561</v>
      </c>
      <c r="H2258" s="234"/>
      <c r="I2258" s="234"/>
      <c r="J2258" s="234"/>
      <c r="K2258" s="234"/>
      <c r="L2258" s="234"/>
      <c r="M2258" s="234"/>
      <c r="N2258" s="234"/>
      <c r="O2258" s="234"/>
      <c r="P2258" s="234"/>
      <c r="Q2258" s="234"/>
      <c r="R2258" s="234"/>
      <c r="S2258" s="234"/>
      <c r="T2258" s="388"/>
      <c r="U2258" s="234"/>
      <c r="V2258" s="388"/>
      <c r="W2258" s="42"/>
      <c r="X2258" s="42"/>
      <c r="Y2258" s="42"/>
      <c r="Z2258" s="42"/>
      <c r="AA2258" s="42"/>
      <c r="AB2258" s="42"/>
    </row>
    <row r="2259" spans="3:28">
      <c r="C2259" s="234"/>
      <c r="D2259" s="354">
        <v>44582</v>
      </c>
      <c r="E2259" s="437" t="s">
        <v>2218</v>
      </c>
      <c r="F2259" s="390"/>
      <c r="G2259" s="389">
        <v>55</v>
      </c>
      <c r="H2259" s="234"/>
      <c r="I2259" s="234"/>
      <c r="J2259" s="234"/>
      <c r="K2259" s="234"/>
      <c r="L2259" s="234"/>
      <c r="M2259" s="234"/>
      <c r="N2259" s="234"/>
      <c r="O2259" s="234"/>
      <c r="P2259" s="234"/>
      <c r="Q2259" s="234"/>
      <c r="R2259" s="234"/>
      <c r="S2259" s="234"/>
      <c r="T2259" s="388"/>
      <c r="U2259" s="234"/>
      <c r="V2259" s="388"/>
      <c r="W2259" s="42"/>
      <c r="X2259" s="42"/>
      <c r="Y2259" s="42"/>
      <c r="Z2259" s="42"/>
      <c r="AA2259" s="42"/>
      <c r="AB2259" s="42"/>
    </row>
    <row r="2260" spans="3:28">
      <c r="C2260" s="234"/>
      <c r="D2260" s="354">
        <v>44589</v>
      </c>
      <c r="E2260" s="421" t="s">
        <v>495</v>
      </c>
      <c r="F2260" s="258">
        <v>297.99</v>
      </c>
      <c r="G2260" s="388"/>
      <c r="H2260" s="234"/>
      <c r="I2260" s="234"/>
      <c r="J2260" s="234"/>
      <c r="K2260" s="234"/>
      <c r="L2260" s="234"/>
      <c r="M2260" s="234"/>
      <c r="N2260" s="234"/>
      <c r="O2260" s="234"/>
      <c r="P2260" s="234"/>
      <c r="Q2260" s="234"/>
      <c r="R2260" s="234"/>
      <c r="S2260" s="234"/>
      <c r="T2260" s="388"/>
      <c r="U2260" s="234"/>
      <c r="V2260" s="388"/>
      <c r="W2260" s="42"/>
      <c r="X2260" s="42"/>
      <c r="Y2260" s="42"/>
      <c r="Z2260" s="42"/>
      <c r="AA2260" s="42"/>
      <c r="AB2260" s="42"/>
    </row>
    <row r="2261" spans="3:28">
      <c r="C2261" s="234"/>
      <c r="D2261" s="354">
        <v>44589</v>
      </c>
      <c r="E2261" s="421" t="s">
        <v>2220</v>
      </c>
      <c r="F2261" s="258"/>
      <c r="G2261" s="388">
        <v>296.99</v>
      </c>
      <c r="H2261" s="234"/>
      <c r="I2261" s="234"/>
      <c r="J2261" s="234"/>
      <c r="K2261" s="234">
        <v>296.99</v>
      </c>
      <c r="L2261" s="234"/>
      <c r="M2261" s="234"/>
      <c r="N2261" s="234"/>
      <c r="O2261" s="234"/>
      <c r="P2261" s="234"/>
      <c r="Q2261" s="234"/>
      <c r="R2261" s="234"/>
      <c r="S2261" s="234"/>
      <c r="T2261" s="388"/>
      <c r="U2261" s="234"/>
      <c r="V2261" s="388"/>
      <c r="W2261" s="42"/>
      <c r="X2261" s="42"/>
      <c r="Y2261" s="42"/>
      <c r="Z2261" s="42"/>
      <c r="AA2261" s="42"/>
      <c r="AB2261" s="42"/>
    </row>
    <row r="2262" spans="3:28">
      <c r="C2262" s="234"/>
      <c r="D2262" s="354">
        <v>44589</v>
      </c>
      <c r="E2262" s="421" t="s">
        <v>1797</v>
      </c>
      <c r="F2262" s="258"/>
      <c r="G2262" s="388">
        <v>1</v>
      </c>
      <c r="H2262" s="234"/>
      <c r="I2262" s="234"/>
      <c r="J2262" s="234"/>
      <c r="K2262" s="234"/>
      <c r="L2262" s="234"/>
      <c r="M2262" s="234"/>
      <c r="N2262" s="234"/>
      <c r="O2262" s="234"/>
      <c r="P2262" s="234"/>
      <c r="Q2262" s="234"/>
      <c r="R2262" s="234"/>
      <c r="S2262" s="234"/>
      <c r="T2262" s="388"/>
      <c r="U2262" s="234">
        <v>1</v>
      </c>
      <c r="V2262" s="388"/>
      <c r="W2262" s="42"/>
      <c r="X2262" s="42"/>
      <c r="Y2262" s="42"/>
      <c r="Z2262" s="42"/>
      <c r="AA2262" s="42"/>
      <c r="AB2262" s="42"/>
    </row>
    <row r="2263" spans="3:28">
      <c r="C2263" s="234"/>
      <c r="D2263" s="354">
        <v>44589</v>
      </c>
      <c r="E2263" s="421" t="s">
        <v>1890</v>
      </c>
      <c r="F2263" s="258">
        <v>330</v>
      </c>
      <c r="G2263" s="388"/>
      <c r="H2263" s="234"/>
      <c r="I2263" s="234"/>
      <c r="J2263" s="234"/>
      <c r="K2263" s="234"/>
      <c r="L2263" s="234"/>
      <c r="M2263" s="234"/>
      <c r="N2263" s="234"/>
      <c r="O2263" s="234"/>
      <c r="P2263" s="234"/>
      <c r="Q2263" s="234"/>
      <c r="R2263" s="234"/>
      <c r="S2263" s="234"/>
      <c r="T2263" s="388"/>
      <c r="U2263" s="234"/>
      <c r="V2263" s="388"/>
      <c r="W2263" s="42"/>
      <c r="X2263" s="42"/>
      <c r="Y2263" s="42"/>
      <c r="Z2263" s="42"/>
      <c r="AA2263" s="42"/>
      <c r="AB2263" s="42"/>
    </row>
    <row r="2264" spans="3:28">
      <c r="C2264" s="234"/>
      <c r="D2264" s="354">
        <v>44589</v>
      </c>
      <c r="E2264" s="421" t="s">
        <v>673</v>
      </c>
      <c r="F2264" s="258"/>
      <c r="G2264" s="258">
        <v>297.99</v>
      </c>
      <c r="H2264" s="234"/>
      <c r="I2264" s="234"/>
      <c r="J2264" s="234"/>
      <c r="K2264" s="234"/>
      <c r="L2264" s="234"/>
      <c r="M2264" s="234"/>
      <c r="N2264" s="234"/>
      <c r="O2264" s="234"/>
      <c r="P2264" s="234"/>
      <c r="Q2264" s="234"/>
      <c r="R2264" s="234"/>
      <c r="S2264" s="234"/>
      <c r="T2264" s="388"/>
      <c r="U2264" s="234"/>
      <c r="V2264" s="388"/>
      <c r="W2264" s="42"/>
      <c r="X2264" s="42"/>
      <c r="Y2264" s="42"/>
      <c r="Z2264" s="42"/>
      <c r="AA2264" s="42"/>
      <c r="AB2264" s="42"/>
    </row>
    <row r="2265" spans="3:28">
      <c r="C2265" s="234"/>
      <c r="D2265" s="354">
        <v>44589</v>
      </c>
      <c r="E2265" s="422" t="s">
        <v>1612</v>
      </c>
      <c r="F2265" s="259"/>
      <c r="G2265" s="234">
        <v>32.01</v>
      </c>
      <c r="H2265" s="234"/>
      <c r="I2265" s="234"/>
      <c r="J2265" s="234"/>
      <c r="K2265" s="234"/>
      <c r="L2265" s="234"/>
      <c r="M2265" s="234"/>
      <c r="N2265" s="234"/>
      <c r="O2265" s="234"/>
      <c r="P2265" s="234"/>
      <c r="Q2265" s="234"/>
      <c r="R2265" s="234"/>
      <c r="S2265" s="234"/>
      <c r="T2265" s="388"/>
      <c r="U2265" s="234"/>
      <c r="V2265" s="388"/>
      <c r="W2265" s="42"/>
      <c r="X2265" s="42"/>
      <c r="Y2265" s="42"/>
      <c r="Z2265" s="42"/>
      <c r="AA2265" s="42"/>
      <c r="AB2265" s="42"/>
    </row>
    <row r="2266" spans="3:28">
      <c r="C2266" s="234"/>
      <c r="D2266" s="354">
        <v>44589</v>
      </c>
      <c r="E2266" s="421" t="s">
        <v>495</v>
      </c>
      <c r="F2266" s="258">
        <v>1172.8699999999999</v>
      </c>
      <c r="G2266" s="388"/>
      <c r="H2266" s="234"/>
      <c r="I2266" s="234"/>
      <c r="J2266" s="234"/>
      <c r="K2266" s="234"/>
      <c r="L2266" s="234"/>
      <c r="M2266" s="234"/>
      <c r="N2266" s="234"/>
      <c r="O2266" s="234"/>
      <c r="P2266" s="234"/>
      <c r="Q2266" s="234"/>
      <c r="R2266" s="234"/>
      <c r="S2266" s="234"/>
      <c r="T2266" s="388"/>
      <c r="U2266" s="234"/>
      <c r="V2266" s="388"/>
      <c r="W2266" s="42"/>
      <c r="X2266" s="42"/>
      <c r="Y2266" s="42"/>
      <c r="Z2266" s="42"/>
      <c r="AA2266" s="42"/>
      <c r="AB2266" s="42"/>
    </row>
    <row r="2267" spans="3:28">
      <c r="C2267" s="234"/>
      <c r="D2267" s="354">
        <v>44589</v>
      </c>
      <c r="E2267" s="421" t="s">
        <v>2221</v>
      </c>
      <c r="F2267" s="258"/>
      <c r="G2267" s="388">
        <v>1171.8699999999999</v>
      </c>
      <c r="H2267" s="234"/>
      <c r="I2267" s="234"/>
      <c r="J2267" s="234"/>
      <c r="K2267" s="234">
        <v>1171.8699999999999</v>
      </c>
      <c r="L2267" s="234"/>
      <c r="M2267" s="234"/>
      <c r="N2267" s="234"/>
      <c r="O2267" s="234"/>
      <c r="P2267" s="234"/>
      <c r="Q2267" s="234"/>
      <c r="R2267" s="234"/>
      <c r="S2267" s="234"/>
      <c r="T2267" s="388"/>
      <c r="U2267" s="234"/>
      <c r="V2267" s="388"/>
      <c r="W2267" s="42"/>
      <c r="X2267" s="42"/>
      <c r="Y2267" s="42"/>
      <c r="Z2267" s="42"/>
      <c r="AA2267" s="42"/>
      <c r="AB2267" s="42"/>
    </row>
    <row r="2268" spans="3:28">
      <c r="C2268" s="234"/>
      <c r="D2268" s="354">
        <v>44589</v>
      </c>
      <c r="E2268" s="421" t="s">
        <v>1797</v>
      </c>
      <c r="F2268" s="258"/>
      <c r="G2268" s="388">
        <v>1</v>
      </c>
      <c r="H2268" s="234"/>
      <c r="I2268" s="234"/>
      <c r="J2268" s="234"/>
      <c r="K2268" s="234"/>
      <c r="L2268" s="234"/>
      <c r="M2268" s="234"/>
      <c r="N2268" s="234"/>
      <c r="O2268" s="234"/>
      <c r="P2268" s="234"/>
      <c r="Q2268" s="234"/>
      <c r="R2268" s="234"/>
      <c r="S2268" s="234"/>
      <c r="T2268" s="388"/>
      <c r="U2268" s="234">
        <v>1</v>
      </c>
      <c r="V2268" s="388"/>
      <c r="W2268" s="42"/>
      <c r="X2268" s="42"/>
      <c r="Y2268" s="42"/>
      <c r="Z2268" s="42"/>
      <c r="AA2268" s="42"/>
      <c r="AB2268" s="42"/>
    </row>
    <row r="2269" spans="3:28">
      <c r="C2269" s="234"/>
      <c r="D2269" s="354">
        <v>44589</v>
      </c>
      <c r="E2269" s="421" t="s">
        <v>1798</v>
      </c>
      <c r="F2269" s="258">
        <v>1250</v>
      </c>
      <c r="G2269" s="388"/>
      <c r="H2269" s="234"/>
      <c r="I2269" s="234"/>
      <c r="J2269" s="234"/>
      <c r="K2269" s="234"/>
      <c r="L2269" s="234"/>
      <c r="M2269" s="234"/>
      <c r="N2269" s="234"/>
      <c r="O2269" s="234"/>
      <c r="P2269" s="234"/>
      <c r="Q2269" s="234"/>
      <c r="R2269" s="234"/>
      <c r="S2269" s="234"/>
      <c r="T2269" s="388"/>
      <c r="U2269" s="234"/>
      <c r="V2269" s="388"/>
      <c r="W2269" s="42"/>
      <c r="X2269" s="42"/>
      <c r="Y2269" s="42"/>
      <c r="Z2269" s="42"/>
      <c r="AA2269" s="42"/>
      <c r="AB2269" s="42"/>
    </row>
    <row r="2270" spans="3:28">
      <c r="C2270" s="234"/>
      <c r="D2270" s="354">
        <v>44589</v>
      </c>
      <c r="E2270" s="421" t="s">
        <v>673</v>
      </c>
      <c r="F2270" s="258"/>
      <c r="G2270" s="258">
        <v>1172.8699999999999</v>
      </c>
      <c r="H2270" s="234"/>
      <c r="I2270" s="234"/>
      <c r="J2270" s="234"/>
      <c r="K2270" s="234"/>
      <c r="L2270" s="234"/>
      <c r="M2270" s="234"/>
      <c r="N2270" s="234"/>
      <c r="O2270" s="234"/>
      <c r="P2270" s="234"/>
      <c r="Q2270" s="234"/>
      <c r="R2270" s="234"/>
      <c r="S2270" s="234"/>
      <c r="T2270" s="388"/>
      <c r="U2270" s="234"/>
      <c r="V2270" s="388"/>
      <c r="W2270" s="42"/>
      <c r="X2270" s="42"/>
      <c r="Y2270" s="42"/>
      <c r="Z2270" s="42"/>
      <c r="AA2270" s="42"/>
      <c r="AB2270" s="42"/>
    </row>
    <row r="2271" spans="3:28">
      <c r="C2271" s="234"/>
      <c r="D2271" s="354">
        <v>44589</v>
      </c>
      <c r="E2271" s="422" t="s">
        <v>1799</v>
      </c>
      <c r="F2271" s="259"/>
      <c r="G2271" s="234">
        <v>77.13</v>
      </c>
      <c r="H2271" s="234"/>
      <c r="I2271" s="234"/>
      <c r="J2271" s="234"/>
      <c r="K2271" s="234"/>
      <c r="L2271" s="234"/>
      <c r="M2271" s="234"/>
      <c r="N2271" s="234"/>
      <c r="O2271" s="234"/>
      <c r="P2271" s="234"/>
      <c r="Q2271" s="234"/>
      <c r="R2271" s="234"/>
      <c r="S2271" s="234"/>
      <c r="T2271" s="388"/>
      <c r="U2271" s="234"/>
      <c r="V2271" s="388"/>
      <c r="W2271" s="42"/>
      <c r="X2271" s="42"/>
      <c r="Y2271" s="42"/>
      <c r="Z2271" s="42"/>
      <c r="AA2271" s="42"/>
      <c r="AB2271" s="42"/>
    </row>
    <row r="2272" spans="3:28">
      <c r="C2272" s="234"/>
      <c r="D2272" s="354">
        <v>44589</v>
      </c>
      <c r="E2272" s="421" t="s">
        <v>495</v>
      </c>
      <c r="F2272" s="258">
        <v>1752.05</v>
      </c>
      <c r="G2272" s="388"/>
      <c r="H2272" s="234"/>
      <c r="I2272" s="234"/>
      <c r="J2272" s="234"/>
      <c r="K2272" s="234"/>
      <c r="L2272" s="234"/>
      <c r="M2272" s="234"/>
      <c r="N2272" s="234"/>
      <c r="O2272" s="234"/>
      <c r="P2272" s="234"/>
      <c r="Q2272" s="234"/>
      <c r="R2272" s="234"/>
      <c r="S2272" s="234"/>
      <c r="T2272" s="388"/>
      <c r="U2272" s="234"/>
      <c r="V2272" s="388"/>
      <c r="W2272" s="42"/>
      <c r="X2272" s="42"/>
      <c r="Y2272" s="42"/>
      <c r="Z2272" s="42"/>
      <c r="AA2272" s="42"/>
      <c r="AB2272" s="42"/>
    </row>
    <row r="2273" spans="3:28">
      <c r="C2273" s="234"/>
      <c r="D2273" s="354">
        <v>44589</v>
      </c>
      <c r="E2273" s="421" t="s">
        <v>2215</v>
      </c>
      <c r="F2273" s="258"/>
      <c r="G2273" s="388">
        <v>117.24</v>
      </c>
      <c r="H2273" s="234"/>
      <c r="I2273" s="234"/>
      <c r="J2273" s="234"/>
      <c r="K2273" s="234">
        <v>117.24</v>
      </c>
      <c r="L2273" s="234"/>
      <c r="M2273" s="234"/>
      <c r="N2273" s="234"/>
      <c r="O2273" s="234"/>
      <c r="P2273" s="234"/>
      <c r="Q2273" s="234"/>
      <c r="R2273" s="234"/>
      <c r="S2273" s="234"/>
      <c r="T2273" s="388"/>
      <c r="U2273" s="234"/>
      <c r="V2273" s="388"/>
      <c r="W2273" s="42"/>
      <c r="X2273" s="42"/>
      <c r="Y2273" s="42"/>
      <c r="Z2273" s="42"/>
      <c r="AA2273" s="42"/>
      <c r="AB2273" s="42"/>
    </row>
    <row r="2274" spans="3:28">
      <c r="C2274" s="234"/>
      <c r="D2274" s="354">
        <v>44589</v>
      </c>
      <c r="E2274" s="438" t="s">
        <v>2489</v>
      </c>
      <c r="F2274" s="258"/>
      <c r="G2274" s="388">
        <v>206.48</v>
      </c>
      <c r="H2274" s="234"/>
      <c r="I2274" s="234"/>
      <c r="J2274" s="234"/>
      <c r="K2274" s="234">
        <v>206.48</v>
      </c>
      <c r="L2274" s="234"/>
      <c r="M2274" s="234"/>
      <c r="N2274" s="234"/>
      <c r="O2274" s="234"/>
      <c r="P2274" s="234"/>
      <c r="Q2274" s="234"/>
      <c r="R2274" s="234"/>
      <c r="S2274" s="234"/>
      <c r="T2274" s="388"/>
      <c r="U2274" s="234"/>
      <c r="V2274" s="388"/>
      <c r="W2274" s="42"/>
      <c r="X2274" s="42"/>
      <c r="Y2274" s="42"/>
      <c r="Z2274" s="42"/>
      <c r="AA2274" s="42"/>
      <c r="AB2274" s="42"/>
    </row>
    <row r="2275" spans="3:28">
      <c r="C2275" s="234">
        <v>0.5</v>
      </c>
      <c r="D2275" s="354">
        <v>44589</v>
      </c>
      <c r="E2275" s="421" t="s">
        <v>2222</v>
      </c>
      <c r="F2275" s="258"/>
      <c r="G2275" s="388">
        <v>76</v>
      </c>
      <c r="H2275" s="234"/>
      <c r="I2275" s="234"/>
      <c r="J2275" s="234"/>
      <c r="K2275" s="234"/>
      <c r="L2275" s="234"/>
      <c r="M2275" s="234"/>
      <c r="N2275" s="234"/>
      <c r="O2275" s="234"/>
      <c r="P2275" s="234"/>
      <c r="Q2275" s="234">
        <v>76</v>
      </c>
      <c r="R2275" s="234"/>
      <c r="S2275" s="234"/>
      <c r="T2275" s="388"/>
      <c r="U2275" s="234"/>
      <c r="V2275" s="388"/>
      <c r="W2275" s="42"/>
      <c r="X2275" s="42"/>
      <c r="Y2275" s="42"/>
      <c r="Z2275" s="42"/>
      <c r="AA2275" s="42"/>
      <c r="AB2275" s="42"/>
    </row>
    <row r="2276" spans="3:28">
      <c r="C2276" s="234">
        <v>6</v>
      </c>
      <c r="D2276" s="354">
        <v>44589</v>
      </c>
      <c r="E2276" s="421" t="s">
        <v>2223</v>
      </c>
      <c r="F2276" s="258"/>
      <c r="G2276" s="388">
        <v>1252.33</v>
      </c>
      <c r="H2276" s="234"/>
      <c r="I2276" s="234"/>
      <c r="J2276" s="234"/>
      <c r="K2276" s="234">
        <v>1252.33</v>
      </c>
      <c r="L2276" s="234"/>
      <c r="M2276" s="234"/>
      <c r="N2276" s="234"/>
      <c r="O2276" s="234"/>
      <c r="P2276" s="234"/>
      <c r="Q2276" s="234"/>
      <c r="R2276" s="234"/>
      <c r="S2276" s="234"/>
      <c r="T2276" s="388"/>
      <c r="U2276" s="234"/>
      <c r="V2276" s="388"/>
      <c r="W2276" s="42"/>
      <c r="X2276" s="42"/>
      <c r="Y2276" s="42"/>
      <c r="Z2276" s="42"/>
      <c r="AA2276" s="42"/>
      <c r="AB2276" s="42"/>
    </row>
    <row r="2277" spans="3:28">
      <c r="C2277" s="234"/>
      <c r="D2277" s="354">
        <v>44589</v>
      </c>
      <c r="E2277" s="421" t="s">
        <v>1879</v>
      </c>
      <c r="F2277" s="258"/>
      <c r="G2277" s="388">
        <v>99</v>
      </c>
      <c r="H2277" s="234"/>
      <c r="I2277" s="234"/>
      <c r="J2277" s="234"/>
      <c r="K2277" s="234"/>
      <c r="L2277" s="234"/>
      <c r="M2277" s="234"/>
      <c r="N2277" s="234"/>
      <c r="O2277" s="234"/>
      <c r="P2277" s="234"/>
      <c r="Q2277" s="234"/>
      <c r="R2277" s="234">
        <v>99</v>
      </c>
      <c r="S2277" s="234"/>
      <c r="T2277" s="388"/>
      <c r="U2277" s="234"/>
      <c r="V2277" s="388"/>
      <c r="W2277" s="42"/>
      <c r="X2277" s="42"/>
      <c r="Y2277" s="42"/>
      <c r="Z2277" s="42"/>
      <c r="AA2277" s="42"/>
      <c r="AB2277" s="42"/>
    </row>
    <row r="2278" spans="3:28">
      <c r="C2278" s="234"/>
      <c r="D2278" s="354">
        <v>44589</v>
      </c>
      <c r="E2278" s="421" t="s">
        <v>1742</v>
      </c>
      <c r="F2278" s="258"/>
      <c r="G2278" s="388">
        <v>56</v>
      </c>
      <c r="H2278" s="234"/>
      <c r="I2278" s="234"/>
      <c r="J2278" s="234"/>
      <c r="K2278" s="234"/>
      <c r="L2278" s="234"/>
      <c r="M2278" s="234"/>
      <c r="N2278" s="234"/>
      <c r="O2278" s="234"/>
      <c r="P2278" s="234"/>
      <c r="Q2278" s="234"/>
      <c r="R2278" s="234">
        <v>56</v>
      </c>
      <c r="S2278" s="234"/>
      <c r="T2278" s="388"/>
      <c r="U2278" s="234"/>
      <c r="V2278" s="388"/>
      <c r="W2278" s="42"/>
      <c r="X2278" s="42"/>
      <c r="Y2278" s="42"/>
      <c r="Z2278" s="42"/>
      <c r="AA2278" s="42"/>
      <c r="AB2278" s="42"/>
    </row>
    <row r="2279" spans="3:28">
      <c r="C2279" s="234"/>
      <c r="D2279" s="354">
        <v>44589</v>
      </c>
      <c r="E2279" s="421" t="s">
        <v>1797</v>
      </c>
      <c r="F2279" s="258"/>
      <c r="G2279" s="388">
        <v>1</v>
      </c>
      <c r="H2279" s="234"/>
      <c r="I2279" s="234"/>
      <c r="J2279" s="234"/>
      <c r="K2279" s="234"/>
      <c r="L2279" s="234"/>
      <c r="M2279" s="234"/>
      <c r="N2279" s="234"/>
      <c r="O2279" s="234"/>
      <c r="P2279" s="234"/>
      <c r="Q2279" s="234"/>
      <c r="R2279" s="234"/>
      <c r="S2279" s="234"/>
      <c r="T2279" s="388"/>
      <c r="U2279" s="234">
        <v>1</v>
      </c>
      <c r="V2279" s="388"/>
      <c r="W2279" s="42"/>
      <c r="X2279" s="42"/>
      <c r="Y2279" s="42"/>
      <c r="Z2279" s="42"/>
      <c r="AA2279" s="42"/>
      <c r="AB2279" s="42"/>
    </row>
    <row r="2280" spans="3:28">
      <c r="C2280" s="234"/>
      <c r="D2280" s="354">
        <v>44589</v>
      </c>
      <c r="E2280" s="421" t="s">
        <v>2224</v>
      </c>
      <c r="F2280" s="258">
        <v>1813</v>
      </c>
      <c r="G2280" s="388"/>
      <c r="H2280" s="234"/>
      <c r="I2280" s="234"/>
      <c r="J2280" s="234"/>
      <c r="K2280" s="234"/>
      <c r="L2280" s="234"/>
      <c r="M2280" s="234"/>
      <c r="N2280" s="234"/>
      <c r="O2280" s="234"/>
      <c r="P2280" s="234"/>
      <c r="Q2280" s="234"/>
      <c r="R2280" s="234"/>
      <c r="S2280" s="234"/>
      <c r="T2280" s="388"/>
      <c r="U2280" s="234"/>
      <c r="V2280" s="388"/>
      <c r="W2280" s="42"/>
      <c r="X2280" s="42"/>
      <c r="Y2280" s="42"/>
      <c r="Z2280" s="42"/>
      <c r="AA2280" s="42"/>
      <c r="AB2280" s="42"/>
    </row>
    <row r="2281" spans="3:28">
      <c r="C2281" s="234"/>
      <c r="D2281" s="354">
        <v>44589</v>
      </c>
      <c r="E2281" s="421" t="s">
        <v>673</v>
      </c>
      <c r="F2281" s="258"/>
      <c r="G2281" s="258">
        <v>1752.05</v>
      </c>
      <c r="H2281" s="234"/>
      <c r="I2281" s="234"/>
      <c r="J2281" s="234"/>
      <c r="K2281" s="234"/>
      <c r="L2281" s="234"/>
      <c r="M2281" s="234"/>
      <c r="N2281" s="234"/>
      <c r="O2281" s="234"/>
      <c r="P2281" s="234"/>
      <c r="Q2281" s="234"/>
      <c r="R2281" s="234"/>
      <c r="S2281" s="234"/>
      <c r="T2281" s="388"/>
      <c r="U2281" s="234"/>
      <c r="V2281" s="388"/>
      <c r="W2281" s="42"/>
      <c r="X2281" s="42"/>
      <c r="Y2281" s="42"/>
      <c r="Z2281" s="42"/>
      <c r="AA2281" s="42"/>
      <c r="AB2281" s="42"/>
    </row>
    <row r="2282" spans="3:28">
      <c r="C2282" s="234"/>
      <c r="D2282" s="354">
        <v>44589</v>
      </c>
      <c r="E2282" s="422" t="s">
        <v>2225</v>
      </c>
      <c r="F2282" s="259"/>
      <c r="G2282" s="234">
        <v>4.95</v>
      </c>
      <c r="H2282" s="234"/>
      <c r="I2282" s="234"/>
      <c r="J2282" s="234"/>
      <c r="K2282" s="234"/>
      <c r="L2282" s="234"/>
      <c r="M2282" s="234"/>
      <c r="N2282" s="234"/>
      <c r="O2282" s="234"/>
      <c r="P2282" s="234"/>
      <c r="Q2282" s="234"/>
      <c r="R2282" s="234"/>
      <c r="S2282" s="234"/>
      <c r="T2282" s="388"/>
      <c r="U2282" s="234"/>
      <c r="V2282" s="388"/>
      <c r="W2282" s="42"/>
      <c r="X2282" s="42"/>
      <c r="Y2282" s="42"/>
      <c r="Z2282" s="42"/>
      <c r="AA2282" s="42"/>
      <c r="AB2282" s="42"/>
    </row>
    <row r="2283" spans="3:28">
      <c r="C2283" s="234"/>
      <c r="D2283" s="354">
        <v>44592</v>
      </c>
      <c r="E2283" s="421" t="s">
        <v>495</v>
      </c>
      <c r="F2283" s="258">
        <v>771.9</v>
      </c>
      <c r="G2283" s="388"/>
      <c r="H2283" s="234"/>
      <c r="I2283" s="234"/>
      <c r="J2283" s="234"/>
      <c r="K2283" s="234"/>
      <c r="L2283" s="234"/>
      <c r="M2283" s="234"/>
      <c r="N2283" s="234"/>
      <c r="O2283" s="234"/>
      <c r="P2283" s="234"/>
      <c r="Q2283" s="234"/>
      <c r="R2283" s="234"/>
      <c r="S2283" s="234"/>
      <c r="T2283" s="388"/>
      <c r="U2283" s="234"/>
      <c r="V2283" s="388"/>
      <c r="W2283" s="42"/>
      <c r="X2283" s="42"/>
      <c r="Y2283" s="42"/>
      <c r="Z2283" s="42"/>
      <c r="AA2283" s="42"/>
      <c r="AB2283" s="42"/>
    </row>
    <row r="2284" spans="3:28">
      <c r="C2284" s="234">
        <v>4</v>
      </c>
      <c r="D2284" s="354">
        <v>44592</v>
      </c>
      <c r="E2284" s="421" t="s">
        <v>2226</v>
      </c>
      <c r="F2284" s="258"/>
      <c r="G2284" s="388">
        <v>519.34</v>
      </c>
      <c r="H2284" s="234"/>
      <c r="I2284" s="234"/>
      <c r="J2284" s="234"/>
      <c r="K2284" s="234">
        <v>519.34</v>
      </c>
      <c r="L2284" s="234"/>
      <c r="M2284" s="234"/>
      <c r="N2284" s="234"/>
      <c r="O2284" s="234"/>
      <c r="P2284" s="234"/>
      <c r="Q2284" s="234"/>
      <c r="R2284" s="234"/>
      <c r="S2284" s="234"/>
      <c r="T2284" s="388"/>
      <c r="U2284" s="234"/>
      <c r="V2284" s="388"/>
      <c r="W2284" s="42"/>
      <c r="X2284" s="42"/>
      <c r="Y2284" s="42"/>
      <c r="Z2284" s="42"/>
      <c r="AA2284" s="42"/>
      <c r="AB2284" s="42"/>
    </row>
    <row r="2285" spans="3:28">
      <c r="C2285" s="234"/>
      <c r="D2285" s="354">
        <v>44592</v>
      </c>
      <c r="E2285" s="421" t="s">
        <v>2227</v>
      </c>
      <c r="F2285" s="258"/>
      <c r="G2285" s="388">
        <v>89.39</v>
      </c>
      <c r="H2285" s="234"/>
      <c r="I2285" s="234"/>
      <c r="J2285" s="234"/>
      <c r="K2285" s="234">
        <v>89.39</v>
      </c>
      <c r="L2285" s="234"/>
      <c r="M2285" s="234"/>
      <c r="N2285" s="234"/>
      <c r="O2285" s="234"/>
      <c r="P2285" s="234"/>
      <c r="Q2285" s="234"/>
      <c r="R2285" s="234"/>
      <c r="S2285" s="234"/>
      <c r="T2285" s="388"/>
      <c r="U2285" s="234"/>
      <c r="V2285" s="388"/>
      <c r="W2285" s="42"/>
      <c r="X2285" s="42"/>
      <c r="Y2285" s="42"/>
      <c r="Z2285" s="42"/>
      <c r="AA2285" s="42"/>
      <c r="AB2285" s="42"/>
    </row>
    <row r="2286" spans="3:28">
      <c r="C2286" s="234"/>
      <c r="D2286" s="354">
        <v>44592</v>
      </c>
      <c r="E2286" s="421" t="s">
        <v>2179</v>
      </c>
      <c r="F2286" s="258"/>
      <c r="G2286" s="388">
        <v>162.16999999999999</v>
      </c>
      <c r="H2286" s="234"/>
      <c r="I2286" s="234"/>
      <c r="J2286" s="234"/>
      <c r="K2286" s="234">
        <v>162.16999999999999</v>
      </c>
      <c r="L2286" s="234"/>
      <c r="M2286" s="234"/>
      <c r="N2286" s="234"/>
      <c r="O2286" s="234"/>
      <c r="P2286" s="234"/>
      <c r="Q2286" s="234"/>
      <c r="R2286" s="234"/>
      <c r="S2286" s="234"/>
      <c r="T2286" s="388"/>
      <c r="U2286" s="234"/>
      <c r="V2286" s="388"/>
      <c r="W2286" s="42"/>
      <c r="X2286" s="42"/>
      <c r="Y2286" s="42"/>
      <c r="Z2286" s="42"/>
      <c r="AA2286" s="42"/>
      <c r="AB2286" s="42"/>
    </row>
    <row r="2287" spans="3:28">
      <c r="C2287" s="234"/>
      <c r="D2287" s="354">
        <v>44592</v>
      </c>
      <c r="E2287" s="421" t="s">
        <v>1797</v>
      </c>
      <c r="F2287" s="258"/>
      <c r="G2287" s="388">
        <v>1</v>
      </c>
      <c r="H2287" s="234"/>
      <c r="I2287" s="234"/>
      <c r="J2287" s="234"/>
      <c r="K2287" s="234"/>
      <c r="L2287" s="234"/>
      <c r="M2287" s="234"/>
      <c r="N2287" s="234"/>
      <c r="O2287" s="234"/>
      <c r="P2287" s="234"/>
      <c r="Q2287" s="234"/>
      <c r="R2287" s="234"/>
      <c r="S2287" s="234"/>
      <c r="T2287" s="388"/>
      <c r="U2287" s="234">
        <v>1</v>
      </c>
      <c r="V2287" s="388"/>
      <c r="W2287" s="42"/>
      <c r="X2287" s="42"/>
      <c r="Y2287" s="42"/>
      <c r="Z2287" s="42"/>
      <c r="AA2287" s="42"/>
      <c r="AB2287" s="42"/>
    </row>
    <row r="2288" spans="3:28">
      <c r="C2288" s="234"/>
      <c r="D2288" s="354">
        <v>44592</v>
      </c>
      <c r="E2288" s="421" t="s">
        <v>1866</v>
      </c>
      <c r="F2288" s="258">
        <v>849</v>
      </c>
      <c r="G2288" s="388"/>
      <c r="H2288" s="234"/>
      <c r="I2288" s="234"/>
      <c r="J2288" s="234"/>
      <c r="K2288" s="234"/>
      <c r="L2288" s="234"/>
      <c r="M2288" s="234"/>
      <c r="N2288" s="234"/>
      <c r="O2288" s="234"/>
      <c r="P2288" s="234"/>
      <c r="Q2288" s="234"/>
      <c r="R2288" s="234"/>
      <c r="S2288" s="234"/>
      <c r="T2288" s="388"/>
      <c r="U2288" s="234"/>
      <c r="V2288" s="388"/>
      <c r="W2288" s="42"/>
      <c r="X2288" s="42"/>
      <c r="Y2288" s="42"/>
      <c r="Z2288" s="42"/>
      <c r="AA2288" s="42"/>
      <c r="AB2288" s="42"/>
    </row>
    <row r="2289" spans="3:28">
      <c r="C2289" s="234"/>
      <c r="D2289" s="354">
        <v>44592</v>
      </c>
      <c r="E2289" s="421" t="s">
        <v>673</v>
      </c>
      <c r="F2289" s="258"/>
      <c r="G2289" s="258">
        <v>771.9</v>
      </c>
      <c r="H2289" s="234"/>
      <c r="I2289" s="234"/>
      <c r="J2289" s="234"/>
      <c r="K2289" s="234"/>
      <c r="L2289" s="234"/>
      <c r="M2289" s="234"/>
      <c r="N2289" s="234"/>
      <c r="O2289" s="234"/>
      <c r="P2289" s="234"/>
      <c r="Q2289" s="234"/>
      <c r="R2289" s="234"/>
      <c r="S2289" s="234"/>
      <c r="T2289" s="388"/>
      <c r="U2289" s="234"/>
      <c r="V2289" s="388"/>
      <c r="W2289" s="42"/>
      <c r="X2289" s="42"/>
      <c r="Y2289" s="42"/>
      <c r="Z2289" s="42"/>
      <c r="AA2289" s="42"/>
      <c r="AB2289" s="42"/>
    </row>
    <row r="2290" spans="3:28">
      <c r="C2290" s="234"/>
      <c r="D2290" s="354">
        <v>44592</v>
      </c>
      <c r="E2290" s="422" t="s">
        <v>1867</v>
      </c>
      <c r="F2290" s="259"/>
      <c r="G2290" s="234">
        <v>77.099999999999994</v>
      </c>
      <c r="H2290" s="234"/>
      <c r="I2290" s="234"/>
      <c r="J2290" s="234"/>
      <c r="K2290" s="234"/>
      <c r="L2290" s="234"/>
      <c r="M2290" s="234"/>
      <c r="N2290" s="234"/>
      <c r="O2290" s="234"/>
      <c r="P2290" s="234"/>
      <c r="Q2290" s="234"/>
      <c r="R2290" s="234"/>
      <c r="S2290" s="234"/>
      <c r="T2290" s="388"/>
      <c r="U2290" s="234"/>
      <c r="V2290" s="388"/>
      <c r="W2290" s="42"/>
      <c r="X2290" s="42"/>
      <c r="Y2290" s="42"/>
      <c r="Z2290" s="42"/>
      <c r="AA2290" s="42"/>
      <c r="AB2290" s="42"/>
    </row>
    <row r="2291" spans="3:28">
      <c r="C2291" s="234"/>
      <c r="D2291" s="354">
        <v>44592</v>
      </c>
      <c r="E2291" s="421" t="s">
        <v>495</v>
      </c>
      <c r="F2291" s="258">
        <v>1679.38</v>
      </c>
      <c r="G2291" s="388"/>
      <c r="H2291" s="234"/>
      <c r="I2291" s="234"/>
      <c r="J2291" s="234"/>
      <c r="K2291" s="234"/>
      <c r="L2291" s="234"/>
      <c r="M2291" s="234"/>
      <c r="N2291" s="234"/>
      <c r="O2291" s="234"/>
      <c r="P2291" s="234"/>
      <c r="Q2291" s="234"/>
      <c r="R2291" s="234"/>
      <c r="S2291" s="234"/>
      <c r="T2291" s="388"/>
      <c r="U2291" s="234"/>
      <c r="V2291" s="388"/>
      <c r="W2291" s="42"/>
      <c r="X2291" s="42"/>
      <c r="Y2291" s="42"/>
      <c r="Z2291" s="42"/>
      <c r="AA2291" s="42"/>
      <c r="AB2291" s="42"/>
    </row>
    <row r="2292" spans="3:28">
      <c r="C2292" s="234">
        <v>4</v>
      </c>
      <c r="D2292" s="354">
        <v>44592</v>
      </c>
      <c r="E2292" s="421" t="s">
        <v>2228</v>
      </c>
      <c r="F2292" s="258"/>
      <c r="G2292" s="388">
        <v>936.43</v>
      </c>
      <c r="H2292" s="234"/>
      <c r="I2292" s="234"/>
      <c r="J2292" s="234"/>
      <c r="K2292" s="234">
        <v>936.43</v>
      </c>
      <c r="L2292" s="234"/>
      <c r="M2292" s="234"/>
      <c r="N2292" s="234"/>
      <c r="O2292" s="234"/>
      <c r="P2292" s="234"/>
      <c r="Q2292" s="234"/>
      <c r="R2292" s="234"/>
      <c r="S2292" s="234"/>
      <c r="T2292" s="388"/>
      <c r="U2292" s="234"/>
      <c r="V2292" s="388"/>
      <c r="W2292" s="42"/>
      <c r="X2292" s="42"/>
      <c r="Y2292" s="42"/>
      <c r="Z2292" s="42"/>
      <c r="AA2292" s="42"/>
      <c r="AB2292" s="42"/>
    </row>
    <row r="2293" spans="3:28">
      <c r="C2293" s="234">
        <v>1</v>
      </c>
      <c r="D2293" s="354">
        <v>44592</v>
      </c>
      <c r="E2293" s="421" t="s">
        <v>2229</v>
      </c>
      <c r="F2293" s="258"/>
      <c r="G2293" s="388">
        <v>228.22</v>
      </c>
      <c r="H2293" s="234"/>
      <c r="I2293" s="234"/>
      <c r="J2293" s="234"/>
      <c r="K2293" s="234">
        <v>228.22</v>
      </c>
      <c r="L2293" s="234"/>
      <c r="M2293" s="234"/>
      <c r="N2293" s="234"/>
      <c r="O2293" s="234"/>
      <c r="P2293" s="234"/>
      <c r="Q2293" s="234"/>
      <c r="R2293" s="234"/>
      <c r="S2293" s="234"/>
      <c r="T2293" s="388"/>
      <c r="U2293" s="234"/>
      <c r="V2293" s="388"/>
      <c r="W2293" s="42"/>
      <c r="X2293" s="42"/>
      <c r="Y2293" s="42"/>
      <c r="Z2293" s="42"/>
      <c r="AA2293" s="42"/>
      <c r="AB2293" s="42"/>
    </row>
    <row r="2294" spans="3:28">
      <c r="C2294" s="234">
        <v>1</v>
      </c>
      <c r="D2294" s="354">
        <v>44592</v>
      </c>
      <c r="E2294" s="421" t="s">
        <v>2230</v>
      </c>
      <c r="F2294" s="258"/>
      <c r="G2294" s="388">
        <v>513.73</v>
      </c>
      <c r="H2294" s="234"/>
      <c r="I2294" s="234"/>
      <c r="J2294" s="234"/>
      <c r="K2294" s="234">
        <v>513.73</v>
      </c>
      <c r="L2294" s="234"/>
      <c r="M2294" s="234"/>
      <c r="N2294" s="234"/>
      <c r="O2294" s="234"/>
      <c r="P2294" s="234"/>
      <c r="Q2294" s="234"/>
      <c r="R2294" s="234"/>
      <c r="S2294" s="234"/>
      <c r="T2294" s="388"/>
      <c r="U2294" s="234"/>
      <c r="V2294" s="388"/>
      <c r="W2294" s="42"/>
      <c r="X2294" s="42"/>
      <c r="Y2294" s="42"/>
      <c r="Z2294" s="42"/>
      <c r="AA2294" s="42"/>
      <c r="AB2294" s="42"/>
    </row>
    <row r="2295" spans="3:28">
      <c r="C2295" s="234"/>
      <c r="D2295" s="354">
        <v>44592</v>
      </c>
      <c r="E2295" s="421" t="s">
        <v>1797</v>
      </c>
      <c r="F2295" s="258"/>
      <c r="G2295" s="388">
        <v>1</v>
      </c>
      <c r="H2295" s="234"/>
      <c r="I2295" s="234"/>
      <c r="J2295" s="234"/>
      <c r="K2295" s="234"/>
      <c r="L2295" s="234"/>
      <c r="M2295" s="234"/>
      <c r="N2295" s="234"/>
      <c r="O2295" s="234"/>
      <c r="P2295" s="234"/>
      <c r="Q2295" s="234"/>
      <c r="R2295" s="234"/>
      <c r="S2295" s="234"/>
      <c r="T2295" s="388"/>
      <c r="U2295" s="234">
        <v>1</v>
      </c>
      <c r="V2295" s="388"/>
      <c r="W2295" s="42"/>
      <c r="X2295" s="42"/>
      <c r="Y2295" s="42"/>
      <c r="Z2295" s="42"/>
      <c r="AA2295" s="42"/>
      <c r="AB2295" s="42"/>
    </row>
    <row r="2296" spans="3:28">
      <c r="C2296" s="234"/>
      <c r="D2296" s="354">
        <v>44592</v>
      </c>
      <c r="E2296" s="421" t="s">
        <v>2231</v>
      </c>
      <c r="F2296" s="258">
        <v>1757</v>
      </c>
      <c r="G2296" s="388"/>
      <c r="H2296" s="234"/>
      <c r="I2296" s="234"/>
      <c r="J2296" s="234"/>
      <c r="K2296" s="234"/>
      <c r="L2296" s="234"/>
      <c r="M2296" s="234"/>
      <c r="N2296" s="234"/>
      <c r="O2296" s="234"/>
      <c r="P2296" s="234"/>
      <c r="Q2296" s="234"/>
      <c r="R2296" s="234"/>
      <c r="S2296" s="234"/>
      <c r="T2296" s="388"/>
      <c r="U2296" s="234"/>
      <c r="V2296" s="388"/>
      <c r="W2296" s="42"/>
      <c r="X2296" s="42"/>
      <c r="Y2296" s="42"/>
      <c r="Z2296" s="42"/>
      <c r="AA2296" s="42"/>
      <c r="AB2296" s="42"/>
    </row>
    <row r="2297" spans="3:28">
      <c r="C2297" s="234"/>
      <c r="D2297" s="354">
        <v>44592</v>
      </c>
      <c r="E2297" s="421" t="s">
        <v>673</v>
      </c>
      <c r="F2297" s="258"/>
      <c r="G2297" s="258">
        <v>1679.38</v>
      </c>
      <c r="H2297" s="234"/>
      <c r="I2297" s="234"/>
      <c r="J2297" s="234"/>
      <c r="K2297" s="234"/>
      <c r="L2297" s="234"/>
      <c r="M2297" s="234"/>
      <c r="N2297" s="234"/>
      <c r="O2297" s="234"/>
      <c r="P2297" s="234"/>
      <c r="Q2297" s="234"/>
      <c r="R2297" s="234"/>
      <c r="S2297" s="234"/>
      <c r="T2297" s="388"/>
      <c r="U2297" s="234"/>
      <c r="V2297" s="388"/>
      <c r="W2297" s="42"/>
      <c r="X2297" s="42"/>
      <c r="Y2297" s="42"/>
      <c r="Z2297" s="42"/>
      <c r="AA2297" s="42"/>
      <c r="AB2297" s="42"/>
    </row>
    <row r="2298" spans="3:28">
      <c r="C2298" s="234"/>
      <c r="D2298" s="354">
        <v>44592</v>
      </c>
      <c r="E2298" s="422" t="s">
        <v>2232</v>
      </c>
      <c r="F2298" s="259"/>
      <c r="G2298" s="234">
        <v>77.62</v>
      </c>
      <c r="H2298" s="234"/>
      <c r="I2298" s="234"/>
      <c r="J2298" s="234"/>
      <c r="K2298" s="234"/>
      <c r="L2298" s="234"/>
      <c r="M2298" s="234"/>
      <c r="N2298" s="234"/>
      <c r="O2298" s="234"/>
      <c r="P2298" s="234"/>
      <c r="Q2298" s="234"/>
      <c r="R2298" s="234"/>
      <c r="S2298" s="234"/>
      <c r="T2298" s="388"/>
      <c r="U2298" s="234"/>
      <c r="V2298" s="388"/>
      <c r="W2298" s="42"/>
      <c r="X2298" s="42"/>
      <c r="Y2298" s="42"/>
      <c r="Z2298" s="42"/>
      <c r="AA2298" s="42"/>
      <c r="AB2298" s="42"/>
    </row>
    <row r="2299" spans="3:28">
      <c r="C2299" s="440"/>
      <c r="D2299" s="354">
        <v>44593</v>
      </c>
      <c r="E2299" s="421" t="s">
        <v>495</v>
      </c>
      <c r="F2299" s="258">
        <v>849.63</v>
      </c>
      <c r="G2299" s="388"/>
      <c r="H2299" s="440"/>
      <c r="I2299" s="440"/>
      <c r="J2299" s="440"/>
      <c r="K2299" s="440"/>
      <c r="L2299" s="440"/>
      <c r="M2299" s="440"/>
      <c r="N2299" s="440"/>
      <c r="O2299" s="440"/>
      <c r="P2299" s="439"/>
      <c r="Q2299" s="440"/>
      <c r="R2299" s="440"/>
      <c r="S2299" s="440"/>
      <c r="T2299" s="439"/>
      <c r="U2299" s="440"/>
      <c r="V2299" s="439"/>
      <c r="W2299" s="399"/>
      <c r="X2299" s="399"/>
      <c r="Y2299" s="399"/>
      <c r="Z2299" s="399"/>
      <c r="AA2299" s="399"/>
      <c r="AB2299" s="399"/>
    </row>
    <row r="2300" spans="3:28">
      <c r="C2300" s="440"/>
      <c r="D2300" s="354">
        <v>44593</v>
      </c>
      <c r="E2300" s="421" t="s">
        <v>669</v>
      </c>
      <c r="F2300" s="258">
        <v>105</v>
      </c>
      <c r="H2300" s="440"/>
      <c r="I2300" s="440"/>
      <c r="J2300" s="440"/>
      <c r="K2300" s="440"/>
      <c r="L2300" s="440"/>
      <c r="M2300" s="440"/>
      <c r="N2300" s="440"/>
      <c r="O2300" s="440"/>
      <c r="P2300" s="439"/>
      <c r="Q2300" s="440"/>
      <c r="R2300" s="440"/>
      <c r="S2300" s="440"/>
      <c r="T2300" s="439"/>
      <c r="U2300" s="440"/>
      <c r="V2300" s="439"/>
      <c r="W2300" s="399"/>
      <c r="X2300" s="399"/>
      <c r="Y2300" s="399"/>
      <c r="Z2300" s="399"/>
      <c r="AA2300" s="399"/>
      <c r="AB2300" s="399"/>
    </row>
    <row r="2301" spans="3:28">
      <c r="C2301" s="440"/>
      <c r="D2301" s="354">
        <v>44593</v>
      </c>
      <c r="E2301" s="421" t="s">
        <v>2133</v>
      </c>
      <c r="F2301" s="258"/>
      <c r="G2301" s="388">
        <v>105</v>
      </c>
      <c r="H2301" s="440"/>
      <c r="I2301" s="440"/>
      <c r="J2301" s="440"/>
      <c r="K2301" s="440"/>
      <c r="L2301" s="440">
        <v>105</v>
      </c>
      <c r="M2301" s="440"/>
      <c r="N2301" s="440"/>
      <c r="O2301" s="440"/>
      <c r="P2301" s="439"/>
      <c r="Q2301" s="440"/>
      <c r="R2301" s="440"/>
      <c r="S2301" s="440"/>
      <c r="T2301" s="439"/>
      <c r="U2301" s="440"/>
      <c r="V2301" s="439"/>
      <c r="W2301" s="399"/>
      <c r="X2301" s="399"/>
      <c r="Y2301" s="399"/>
      <c r="Z2301" s="399"/>
      <c r="AA2301" s="399"/>
      <c r="AB2301" s="399"/>
    </row>
    <row r="2302" spans="3:28">
      <c r="C2302" s="440"/>
      <c r="D2302" s="354">
        <v>44593</v>
      </c>
      <c r="E2302" s="421" t="s">
        <v>2134</v>
      </c>
      <c r="F2302" s="258"/>
      <c r="G2302" s="388">
        <v>133.13</v>
      </c>
      <c r="H2302" s="440"/>
      <c r="I2302" s="440"/>
      <c r="J2302" s="440"/>
      <c r="K2302" s="440">
        <v>178</v>
      </c>
      <c r="L2302" s="440"/>
      <c r="M2302" s="440"/>
      <c r="N2302" s="440"/>
      <c r="O2302" s="440"/>
      <c r="P2302" s="439"/>
      <c r="Q2302" s="440"/>
      <c r="R2302" s="440"/>
      <c r="S2302" s="440"/>
      <c r="T2302" s="439"/>
      <c r="U2302" s="440"/>
      <c r="V2302" s="439"/>
      <c r="W2302" s="399"/>
      <c r="X2302" s="399"/>
      <c r="Y2302" s="399"/>
      <c r="Z2302" s="399"/>
      <c r="AA2302" s="399"/>
      <c r="AB2302" s="399"/>
    </row>
    <row r="2303" spans="3:28">
      <c r="C2303" s="440">
        <v>4</v>
      </c>
      <c r="D2303" s="354">
        <v>44593</v>
      </c>
      <c r="E2303" s="421" t="s">
        <v>2301</v>
      </c>
      <c r="F2303" s="258"/>
      <c r="G2303" s="388">
        <v>630.5</v>
      </c>
      <c r="H2303" s="440"/>
      <c r="I2303" s="440"/>
      <c r="J2303" s="440"/>
      <c r="K2303" s="440">
        <v>773</v>
      </c>
      <c r="L2303" s="440"/>
      <c r="M2303" s="440"/>
      <c r="N2303" s="440"/>
      <c r="O2303" s="440"/>
      <c r="P2303" s="439"/>
      <c r="Q2303" s="440"/>
      <c r="R2303" s="440"/>
      <c r="S2303" s="440"/>
      <c r="T2303" s="439"/>
      <c r="U2303" s="440"/>
      <c r="V2303" s="439"/>
      <c r="W2303" s="399"/>
      <c r="X2303" s="399"/>
      <c r="Y2303" s="399"/>
      <c r="Z2303" s="399"/>
      <c r="AA2303" s="399"/>
      <c r="AB2303" s="399"/>
    </row>
    <row r="2304" spans="3:28">
      <c r="C2304" s="440"/>
      <c r="D2304" s="354">
        <v>44593</v>
      </c>
      <c r="E2304" s="421" t="s">
        <v>1797</v>
      </c>
      <c r="F2304" s="258"/>
      <c r="G2304" s="388">
        <v>1</v>
      </c>
      <c r="H2304" s="440"/>
      <c r="I2304" s="440"/>
      <c r="J2304" s="440"/>
      <c r="K2304" s="440"/>
      <c r="L2304" s="440"/>
      <c r="M2304" s="440"/>
      <c r="N2304" s="440"/>
      <c r="O2304" s="440"/>
      <c r="P2304" s="439"/>
      <c r="Q2304" s="440"/>
      <c r="R2304" s="440"/>
      <c r="S2304" s="440"/>
      <c r="T2304" s="439"/>
      <c r="U2304" s="440">
        <v>1</v>
      </c>
      <c r="V2304" s="439"/>
      <c r="W2304" s="399"/>
      <c r="X2304" s="399"/>
      <c r="Y2304" s="399"/>
      <c r="Z2304" s="399"/>
      <c r="AA2304" s="399"/>
      <c r="AB2304" s="399"/>
    </row>
    <row r="2305" spans="3:28">
      <c r="C2305" s="440"/>
      <c r="D2305" s="354">
        <v>44593</v>
      </c>
      <c r="E2305" s="421" t="s">
        <v>1879</v>
      </c>
      <c r="F2305" s="258"/>
      <c r="G2305" s="388">
        <v>85</v>
      </c>
      <c r="H2305" s="440"/>
      <c r="I2305" s="440"/>
      <c r="J2305" s="440"/>
      <c r="K2305" s="440"/>
      <c r="L2305" s="440"/>
      <c r="M2305" s="440"/>
      <c r="N2305" s="440"/>
      <c r="O2305" s="440"/>
      <c r="P2305" s="439"/>
      <c r="Q2305" s="440"/>
      <c r="R2305" s="440">
        <v>85</v>
      </c>
      <c r="S2305" s="440"/>
      <c r="T2305" s="439"/>
      <c r="U2305" s="440"/>
      <c r="V2305" s="439"/>
      <c r="W2305" s="399"/>
      <c r="X2305" s="399"/>
      <c r="Y2305" s="399"/>
      <c r="Z2305" s="399"/>
      <c r="AA2305" s="399"/>
      <c r="AB2305" s="399"/>
    </row>
    <row r="2306" spans="3:28">
      <c r="C2306" s="440"/>
      <c r="D2306" s="354">
        <v>44593</v>
      </c>
      <c r="E2306" s="421" t="s">
        <v>2135</v>
      </c>
      <c r="F2306" s="258">
        <v>1106</v>
      </c>
      <c r="G2306" s="388"/>
      <c r="H2306" s="440"/>
      <c r="I2306" s="440"/>
      <c r="J2306" s="440"/>
      <c r="K2306" s="440"/>
      <c r="L2306" s="440"/>
      <c r="M2306" s="440"/>
      <c r="N2306" s="440"/>
      <c r="O2306" s="440"/>
      <c r="P2306" s="439"/>
      <c r="Q2306" s="440"/>
      <c r="R2306" s="440"/>
      <c r="S2306" s="440"/>
      <c r="T2306" s="439"/>
      <c r="U2306" s="440"/>
      <c r="V2306" s="439"/>
      <c r="W2306" s="399"/>
      <c r="X2306" s="399"/>
      <c r="Y2306" s="399"/>
      <c r="Z2306" s="399"/>
      <c r="AA2306" s="399"/>
      <c r="AB2306" s="399"/>
    </row>
    <row r="2307" spans="3:28">
      <c r="C2307" s="440"/>
      <c r="D2307" s="354">
        <v>44593</v>
      </c>
      <c r="E2307" s="421" t="s">
        <v>1742</v>
      </c>
      <c r="F2307" s="258"/>
      <c r="G2307" s="388">
        <v>42</v>
      </c>
      <c r="H2307" s="440"/>
      <c r="I2307" s="440"/>
      <c r="J2307" s="440"/>
      <c r="K2307" s="440"/>
      <c r="L2307" s="440"/>
      <c r="M2307" s="440"/>
      <c r="N2307" s="440"/>
      <c r="O2307" s="440"/>
      <c r="P2307" s="439"/>
      <c r="Q2307" s="440"/>
      <c r="R2307" s="440">
        <v>42</v>
      </c>
      <c r="S2307" s="440"/>
      <c r="T2307" s="439"/>
      <c r="U2307" s="440"/>
      <c r="V2307" s="439"/>
      <c r="W2307" s="399"/>
      <c r="X2307" s="399"/>
      <c r="Y2307" s="399"/>
      <c r="Z2307" s="399"/>
      <c r="AA2307" s="399"/>
      <c r="AB2307" s="399"/>
    </row>
    <row r="2308" spans="3:28">
      <c r="C2308" s="440"/>
      <c r="D2308" s="354">
        <v>44593</v>
      </c>
      <c r="E2308" s="421" t="s">
        <v>673</v>
      </c>
      <c r="F2308" s="258"/>
      <c r="G2308" s="258">
        <v>849.63</v>
      </c>
      <c r="H2308" s="440"/>
      <c r="I2308" s="440"/>
      <c r="J2308" s="440"/>
      <c r="K2308" s="440"/>
      <c r="L2308" s="440"/>
      <c r="M2308" s="440"/>
      <c r="N2308" s="440"/>
      <c r="O2308" s="440"/>
      <c r="P2308" s="439"/>
      <c r="Q2308" s="440"/>
      <c r="R2308" s="440"/>
      <c r="S2308" s="440"/>
      <c r="T2308" s="439"/>
      <c r="U2308" s="440"/>
      <c r="V2308" s="439"/>
      <c r="W2308" s="399"/>
      <c r="X2308" s="399"/>
      <c r="Y2308" s="399"/>
      <c r="Z2308" s="399"/>
      <c r="AA2308" s="399"/>
      <c r="AB2308" s="399"/>
    </row>
    <row r="2309" spans="3:28">
      <c r="C2309" s="440"/>
      <c r="D2309" s="354">
        <v>44593</v>
      </c>
      <c r="E2309" s="422" t="s">
        <v>2304</v>
      </c>
      <c r="F2309" s="259"/>
      <c r="G2309" s="259">
        <v>105</v>
      </c>
      <c r="H2309" s="440"/>
      <c r="I2309" s="440"/>
      <c r="J2309" s="440"/>
      <c r="K2309" s="440"/>
      <c r="L2309" s="440"/>
      <c r="M2309" s="440"/>
      <c r="N2309" s="440"/>
      <c r="O2309" s="440"/>
      <c r="P2309" s="439"/>
      <c r="Q2309" s="440"/>
      <c r="R2309" s="440"/>
      <c r="S2309" s="440"/>
      <c r="T2309" s="439"/>
      <c r="U2309" s="440"/>
      <c r="V2309" s="439"/>
      <c r="W2309" s="399"/>
      <c r="X2309" s="399"/>
      <c r="Y2309" s="399"/>
      <c r="Z2309" s="399"/>
      <c r="AA2309" s="399"/>
      <c r="AB2309" s="399"/>
    </row>
    <row r="2310" spans="3:28">
      <c r="C2310" s="440"/>
      <c r="D2310" s="354">
        <v>44593</v>
      </c>
      <c r="E2310" s="422" t="s">
        <v>2136</v>
      </c>
      <c r="F2310" s="259"/>
      <c r="G2310" s="234">
        <v>109.37</v>
      </c>
      <c r="H2310" s="440"/>
      <c r="I2310" s="440"/>
      <c r="J2310" s="440"/>
      <c r="K2310" s="440"/>
      <c r="L2310" s="440"/>
      <c r="M2310" s="440"/>
      <c r="N2310" s="440"/>
      <c r="O2310" s="440"/>
      <c r="P2310" s="439"/>
      <c r="Q2310" s="440"/>
      <c r="R2310" s="440"/>
      <c r="S2310" s="440"/>
      <c r="T2310" s="439"/>
      <c r="U2310" s="440"/>
      <c r="V2310" s="439"/>
      <c r="W2310" s="399"/>
      <c r="X2310" s="399"/>
      <c r="Y2310" s="399"/>
      <c r="Z2310" s="399"/>
      <c r="AA2310" s="399"/>
      <c r="AB2310" s="399"/>
    </row>
    <row r="2311" spans="3:28">
      <c r="C2311" s="440"/>
      <c r="D2311" s="354">
        <v>44594</v>
      </c>
      <c r="E2311" s="421" t="s">
        <v>495</v>
      </c>
      <c r="F2311" s="258">
        <v>1710.6</v>
      </c>
      <c r="G2311" s="388"/>
      <c r="H2311" s="440"/>
      <c r="I2311" s="440"/>
      <c r="J2311" s="440"/>
      <c r="K2311" s="440"/>
      <c r="L2311" s="440"/>
      <c r="M2311" s="440"/>
      <c r="N2311" s="440"/>
      <c r="O2311" s="440"/>
      <c r="P2311" s="439"/>
      <c r="Q2311" s="440"/>
      <c r="R2311" s="440"/>
      <c r="S2311" s="440"/>
      <c r="T2311" s="439"/>
      <c r="U2311" s="440"/>
      <c r="V2311" s="439"/>
      <c r="W2311" s="399"/>
      <c r="X2311" s="399"/>
      <c r="Y2311" s="399"/>
      <c r="Z2311" s="399"/>
      <c r="AA2311" s="399"/>
      <c r="AB2311" s="399"/>
    </row>
    <row r="2312" spans="3:28">
      <c r="C2312" s="440"/>
      <c r="D2312" s="354">
        <v>44594</v>
      </c>
      <c r="E2312" s="421" t="s">
        <v>2302</v>
      </c>
      <c r="F2312" s="258"/>
      <c r="G2312" s="388">
        <v>709.54</v>
      </c>
      <c r="H2312" s="440"/>
      <c r="I2312" s="440"/>
      <c r="J2312" s="440"/>
      <c r="K2312" s="440">
        <v>709.54</v>
      </c>
      <c r="L2312" s="440"/>
      <c r="M2312" s="440"/>
      <c r="N2312" s="440"/>
      <c r="O2312" s="440"/>
      <c r="P2312" s="439"/>
      <c r="Q2312" s="440"/>
      <c r="R2312" s="440"/>
      <c r="S2312" s="440"/>
      <c r="T2312" s="439"/>
      <c r="U2312" s="440"/>
      <c r="V2312" s="439"/>
      <c r="W2312" s="399"/>
      <c r="X2312" s="399"/>
      <c r="Y2312" s="399"/>
      <c r="Z2312" s="399"/>
      <c r="AA2312" s="399"/>
      <c r="AB2312" s="399"/>
    </row>
    <row r="2313" spans="3:28">
      <c r="C2313" s="440"/>
      <c r="D2313" s="354">
        <v>44594</v>
      </c>
      <c r="E2313" s="421" t="s">
        <v>2303</v>
      </c>
      <c r="F2313" s="258"/>
      <c r="G2313" s="388">
        <v>1000.06</v>
      </c>
      <c r="H2313" s="440"/>
      <c r="I2313" s="440"/>
      <c r="J2313" s="440"/>
      <c r="K2313" s="440">
        <v>1000.06</v>
      </c>
      <c r="L2313" s="440"/>
      <c r="M2313" s="440"/>
      <c r="N2313" s="440"/>
      <c r="O2313" s="440"/>
      <c r="P2313" s="439"/>
      <c r="Q2313" s="440"/>
      <c r="R2313" s="440"/>
      <c r="S2313" s="440"/>
      <c r="T2313" s="439"/>
      <c r="U2313" s="440"/>
      <c r="V2313" s="439"/>
      <c r="W2313" s="399"/>
      <c r="X2313" s="399"/>
      <c r="Y2313" s="399"/>
      <c r="Z2313" s="399"/>
      <c r="AA2313" s="399"/>
      <c r="AB2313" s="399"/>
    </row>
    <row r="2314" spans="3:28">
      <c r="C2314" s="440"/>
      <c r="D2314" s="354">
        <v>44594</v>
      </c>
      <c r="E2314" s="421" t="s">
        <v>1797</v>
      </c>
      <c r="F2314" s="258"/>
      <c r="G2314" s="388">
        <v>1</v>
      </c>
      <c r="H2314" s="440"/>
      <c r="I2314" s="440"/>
      <c r="J2314" s="440"/>
      <c r="K2314" s="440"/>
      <c r="L2314" s="440"/>
      <c r="M2314" s="440"/>
      <c r="N2314" s="440"/>
      <c r="O2314" s="440"/>
      <c r="P2314" s="439"/>
      <c r="Q2314" s="440"/>
      <c r="R2314" s="440"/>
      <c r="S2314" s="440"/>
      <c r="T2314" s="439"/>
      <c r="U2314" s="440">
        <v>1</v>
      </c>
      <c r="V2314" s="439"/>
      <c r="W2314" s="399"/>
      <c r="X2314" s="399"/>
      <c r="Y2314" s="399"/>
      <c r="Z2314" s="399"/>
      <c r="AA2314" s="399"/>
      <c r="AB2314" s="399"/>
    </row>
    <row r="2315" spans="3:28">
      <c r="C2315" s="440"/>
      <c r="D2315" s="354">
        <v>44594</v>
      </c>
      <c r="E2315" s="421" t="s">
        <v>1811</v>
      </c>
      <c r="F2315" s="258">
        <v>1880</v>
      </c>
      <c r="G2315" s="388"/>
      <c r="H2315" s="440"/>
      <c r="I2315" s="440"/>
      <c r="J2315" s="440"/>
      <c r="K2315" s="440"/>
      <c r="L2315" s="440"/>
      <c r="M2315" s="440"/>
      <c r="N2315" s="440"/>
      <c r="O2315" s="440"/>
      <c r="P2315" s="439"/>
      <c r="Q2315" s="440"/>
      <c r="R2315" s="440"/>
      <c r="S2315" s="440"/>
      <c r="T2315" s="439"/>
      <c r="U2315" s="440"/>
      <c r="V2315" s="439"/>
      <c r="W2315" s="399"/>
      <c r="X2315" s="399"/>
      <c r="Y2315" s="399"/>
      <c r="Z2315" s="399"/>
      <c r="AA2315" s="399"/>
      <c r="AB2315" s="399"/>
    </row>
    <row r="2316" spans="3:28">
      <c r="C2316" s="440"/>
      <c r="D2316" s="354">
        <v>44594</v>
      </c>
      <c r="E2316" s="421" t="s">
        <v>673</v>
      </c>
      <c r="F2316" s="258"/>
      <c r="G2316" s="258">
        <v>1710.6</v>
      </c>
      <c r="H2316" s="440"/>
      <c r="I2316" s="440"/>
      <c r="J2316" s="440"/>
      <c r="K2316" s="440"/>
      <c r="L2316" s="440"/>
      <c r="M2316" s="440"/>
      <c r="N2316" s="440"/>
      <c r="O2316" s="440"/>
      <c r="P2316" s="439"/>
      <c r="Q2316" s="440"/>
      <c r="R2316" s="440"/>
      <c r="S2316" s="440"/>
      <c r="T2316" s="439"/>
      <c r="U2316" s="440"/>
      <c r="V2316" s="439"/>
      <c r="W2316" s="399"/>
      <c r="X2316" s="399"/>
      <c r="Y2316" s="399"/>
      <c r="Z2316" s="399"/>
      <c r="AA2316" s="399"/>
      <c r="AB2316" s="399"/>
    </row>
    <row r="2317" spans="3:28">
      <c r="C2317" s="440"/>
      <c r="D2317" s="354">
        <v>44594</v>
      </c>
      <c r="E2317" s="422" t="s">
        <v>1517</v>
      </c>
      <c r="F2317" s="259"/>
      <c r="G2317" s="234">
        <v>169.4</v>
      </c>
      <c r="H2317" s="440"/>
      <c r="I2317" s="440"/>
      <c r="J2317" s="440"/>
      <c r="K2317" s="440"/>
      <c r="L2317" s="440"/>
      <c r="M2317" s="440"/>
      <c r="N2317" s="440"/>
      <c r="O2317" s="440"/>
      <c r="P2317" s="439"/>
      <c r="Q2317" s="440"/>
      <c r="R2317" s="440"/>
      <c r="S2317" s="440"/>
      <c r="T2317" s="439"/>
      <c r="U2317" s="440"/>
      <c r="V2317" s="439"/>
      <c r="W2317" s="399"/>
      <c r="X2317" s="399"/>
      <c r="Y2317" s="399"/>
      <c r="Z2317" s="399"/>
      <c r="AA2317" s="399"/>
      <c r="AB2317" s="399"/>
    </row>
    <row r="2318" spans="3:28">
      <c r="C2318" s="440"/>
      <c r="D2318" s="354">
        <v>44596</v>
      </c>
      <c r="E2318" s="421" t="s">
        <v>495</v>
      </c>
      <c r="F2318" s="258">
        <v>3711</v>
      </c>
      <c r="G2318" s="388"/>
      <c r="H2318" s="440"/>
      <c r="I2318" s="440"/>
      <c r="J2318" s="440"/>
      <c r="K2318" s="440"/>
      <c r="L2318" s="440"/>
      <c r="M2318" s="440"/>
      <c r="N2318" s="440"/>
      <c r="O2318" s="440"/>
      <c r="P2318" s="439"/>
      <c r="Q2318" s="440"/>
      <c r="R2318" s="440"/>
      <c r="S2318" s="440"/>
      <c r="T2318" s="439"/>
      <c r="U2318" s="440"/>
      <c r="V2318" s="439"/>
      <c r="W2318" s="399"/>
      <c r="X2318" s="399"/>
      <c r="Y2318" s="399"/>
      <c r="Z2318" s="399"/>
      <c r="AA2318" s="399"/>
      <c r="AB2318" s="399"/>
    </row>
    <row r="2319" spans="3:28">
      <c r="C2319" s="440"/>
      <c r="D2319" s="354">
        <v>44596</v>
      </c>
      <c r="E2319" s="421" t="s">
        <v>2305</v>
      </c>
      <c r="F2319" s="258"/>
      <c r="G2319" s="388">
        <v>3710</v>
      </c>
      <c r="H2319" s="440"/>
      <c r="I2319" s="440"/>
      <c r="J2319" s="440"/>
      <c r="K2319" s="440">
        <v>3710</v>
      </c>
      <c r="L2319" s="440"/>
      <c r="M2319" s="440"/>
      <c r="N2319" s="440"/>
      <c r="O2319" s="440"/>
      <c r="P2319" s="439"/>
      <c r="Q2319" s="440"/>
      <c r="R2319" s="440"/>
      <c r="S2319" s="440"/>
      <c r="T2319" s="439"/>
      <c r="U2319" s="440"/>
      <c r="V2319" s="439"/>
      <c r="W2319" s="399"/>
      <c r="X2319" s="399"/>
      <c r="Y2319" s="399"/>
      <c r="Z2319" s="399"/>
      <c r="AA2319" s="399"/>
      <c r="AB2319" s="399"/>
    </row>
    <row r="2320" spans="3:28">
      <c r="C2320" s="440"/>
      <c r="D2320" s="354">
        <v>44596</v>
      </c>
      <c r="E2320" s="421" t="s">
        <v>1797</v>
      </c>
      <c r="F2320" s="258"/>
      <c r="G2320" s="388">
        <v>1</v>
      </c>
      <c r="H2320" s="440"/>
      <c r="I2320" s="440"/>
      <c r="J2320" s="440"/>
      <c r="K2320" s="440"/>
      <c r="L2320" s="440"/>
      <c r="M2320" s="440"/>
      <c r="N2320" s="440"/>
      <c r="O2320" s="440"/>
      <c r="P2320" s="439"/>
      <c r="Q2320" s="440"/>
      <c r="R2320" s="440"/>
      <c r="S2320" s="440"/>
      <c r="T2320" s="439"/>
      <c r="U2320" s="440">
        <v>1</v>
      </c>
      <c r="V2320" s="439"/>
      <c r="W2320" s="399"/>
      <c r="X2320" s="399"/>
      <c r="Y2320" s="399"/>
      <c r="Z2320" s="399"/>
      <c r="AA2320" s="399"/>
      <c r="AB2320" s="399"/>
    </row>
    <row r="2321" spans="3:28">
      <c r="C2321" s="440"/>
      <c r="D2321" s="354">
        <v>44596</v>
      </c>
      <c r="E2321" s="421" t="s">
        <v>1890</v>
      </c>
      <c r="F2321" s="258">
        <v>4000</v>
      </c>
      <c r="G2321" s="388"/>
      <c r="H2321" s="440"/>
      <c r="I2321" s="440"/>
      <c r="J2321" s="440"/>
      <c r="K2321" s="440"/>
      <c r="L2321" s="440"/>
      <c r="M2321" s="440"/>
      <c r="N2321" s="440"/>
      <c r="O2321" s="440"/>
      <c r="P2321" s="439"/>
      <c r="Q2321" s="440"/>
      <c r="R2321" s="440"/>
      <c r="S2321" s="440"/>
      <c r="T2321" s="439"/>
      <c r="U2321" s="440"/>
      <c r="V2321" s="439"/>
      <c r="W2321" s="399"/>
      <c r="X2321" s="399"/>
      <c r="Y2321" s="399"/>
      <c r="Z2321" s="399"/>
      <c r="AA2321" s="399"/>
      <c r="AB2321" s="399"/>
    </row>
    <row r="2322" spans="3:28">
      <c r="C2322" s="440"/>
      <c r="D2322" s="354">
        <v>44596</v>
      </c>
      <c r="E2322" s="421" t="s">
        <v>673</v>
      </c>
      <c r="F2322" s="258"/>
      <c r="G2322" s="388">
        <v>3711</v>
      </c>
      <c r="H2322" s="440"/>
      <c r="I2322" s="440"/>
      <c r="J2322" s="440"/>
      <c r="K2322" s="440"/>
      <c r="L2322" s="440"/>
      <c r="M2322" s="440"/>
      <c r="N2322" s="440"/>
      <c r="O2322" s="440"/>
      <c r="P2322" s="439"/>
      <c r="Q2322" s="440"/>
      <c r="R2322" s="440"/>
      <c r="S2322" s="440"/>
      <c r="T2322" s="439"/>
      <c r="U2322" s="440"/>
      <c r="V2322" s="439"/>
      <c r="W2322" s="399"/>
      <c r="X2322" s="399"/>
      <c r="Y2322" s="399"/>
      <c r="Z2322" s="399"/>
      <c r="AA2322" s="399"/>
      <c r="AB2322" s="399"/>
    </row>
    <row r="2323" spans="3:28">
      <c r="C2323" s="440"/>
      <c r="D2323" s="354">
        <v>44596</v>
      </c>
      <c r="E2323" s="422" t="s">
        <v>1612</v>
      </c>
      <c r="F2323" s="259"/>
      <c r="G2323" s="234">
        <v>289</v>
      </c>
      <c r="H2323" s="440"/>
      <c r="I2323" s="440"/>
      <c r="J2323" s="440"/>
      <c r="K2323" s="440"/>
      <c r="L2323" s="440"/>
      <c r="M2323" s="440"/>
      <c r="N2323" s="440"/>
      <c r="O2323" s="440"/>
      <c r="P2323" s="439"/>
      <c r="Q2323" s="440"/>
      <c r="R2323" s="440"/>
      <c r="S2323" s="440"/>
      <c r="T2323" s="439"/>
      <c r="U2323" s="440"/>
      <c r="V2323" s="439"/>
      <c r="W2323" s="399"/>
      <c r="X2323" s="399"/>
      <c r="Y2323" s="399"/>
      <c r="Z2323" s="399"/>
      <c r="AA2323" s="399"/>
      <c r="AB2323" s="399"/>
    </row>
    <row r="2324" spans="3:28">
      <c r="C2324" s="440"/>
      <c r="D2324" s="354">
        <v>44599</v>
      </c>
      <c r="E2324" s="421" t="s">
        <v>495</v>
      </c>
      <c r="F2324" s="258">
        <v>2203.15</v>
      </c>
      <c r="G2324" s="388"/>
      <c r="H2324" s="440"/>
      <c r="I2324" s="440"/>
      <c r="J2324" s="440"/>
      <c r="K2324" s="440"/>
      <c r="L2324" s="440"/>
      <c r="M2324" s="440"/>
      <c r="N2324" s="440"/>
      <c r="O2324" s="440"/>
      <c r="P2324" s="439"/>
      <c r="Q2324" s="440"/>
      <c r="R2324" s="440"/>
      <c r="S2324" s="440"/>
      <c r="T2324" s="439"/>
      <c r="U2324" s="440"/>
      <c r="V2324" s="439"/>
      <c r="W2324" s="399"/>
      <c r="X2324" s="399"/>
      <c r="Y2324" s="399"/>
      <c r="Z2324" s="399"/>
      <c r="AA2324" s="399"/>
      <c r="AB2324" s="399"/>
    </row>
    <row r="2325" spans="3:28">
      <c r="C2325" s="440">
        <v>5</v>
      </c>
      <c r="D2325" s="354">
        <v>44599</v>
      </c>
      <c r="E2325" s="421" t="s">
        <v>1005</v>
      </c>
      <c r="F2325" s="258"/>
      <c r="G2325" s="388">
        <v>1252.82</v>
      </c>
      <c r="H2325" s="440"/>
      <c r="I2325" s="440"/>
      <c r="J2325" s="440"/>
      <c r="K2325" s="440">
        <v>1252.82</v>
      </c>
      <c r="L2325" s="440"/>
      <c r="M2325" s="440"/>
      <c r="N2325" s="440"/>
      <c r="O2325" s="440"/>
      <c r="P2325" s="439"/>
      <c r="Q2325" s="440"/>
      <c r="R2325" s="440"/>
      <c r="S2325" s="440"/>
      <c r="T2325" s="439"/>
      <c r="U2325" s="440"/>
      <c r="V2325" s="439"/>
      <c r="W2325" s="399"/>
      <c r="X2325" s="399"/>
      <c r="Y2325" s="399"/>
      <c r="Z2325" s="399"/>
      <c r="AA2325" s="399"/>
      <c r="AB2325" s="399"/>
    </row>
    <row r="2326" spans="3:28">
      <c r="C2326" s="440"/>
      <c r="D2326" s="354">
        <v>44599</v>
      </c>
      <c r="E2326" s="438" t="s">
        <v>2490</v>
      </c>
      <c r="F2326" s="258"/>
      <c r="G2326" s="388">
        <v>217.49</v>
      </c>
      <c r="H2326" s="440"/>
      <c r="I2326" s="440"/>
      <c r="J2326" s="440"/>
      <c r="K2326" s="440">
        <v>217.49</v>
      </c>
      <c r="L2326" s="440"/>
      <c r="M2326" s="440"/>
      <c r="N2326" s="440"/>
      <c r="O2326" s="440"/>
      <c r="P2326" s="439"/>
      <c r="Q2326" s="440"/>
      <c r="R2326" s="440"/>
      <c r="S2326" s="440"/>
      <c r="T2326" s="439"/>
      <c r="U2326" s="440"/>
      <c r="V2326" s="439"/>
      <c r="W2326" s="399"/>
      <c r="X2326" s="399"/>
      <c r="Y2326" s="399"/>
      <c r="Z2326" s="399"/>
      <c r="AA2326" s="399"/>
      <c r="AB2326" s="399"/>
    </row>
    <row r="2327" spans="3:28">
      <c r="C2327" s="440"/>
      <c r="D2327" s="354">
        <v>44599</v>
      </c>
      <c r="E2327" s="438" t="s">
        <v>2491</v>
      </c>
      <c r="F2327" s="258"/>
      <c r="G2327" s="388">
        <v>337.06</v>
      </c>
      <c r="H2327" s="440"/>
      <c r="I2327" s="440"/>
      <c r="J2327" s="440"/>
      <c r="K2327" s="440">
        <v>337.06</v>
      </c>
      <c r="L2327" s="440"/>
      <c r="M2327" s="440"/>
      <c r="N2327" s="440"/>
      <c r="O2327" s="440"/>
      <c r="P2327" s="439"/>
      <c r="Q2327" s="440"/>
      <c r="R2327" s="440"/>
      <c r="S2327" s="440"/>
      <c r="T2327" s="439"/>
      <c r="U2327" s="440"/>
      <c r="V2327" s="439"/>
      <c r="W2327" s="399"/>
      <c r="X2327" s="399"/>
      <c r="Y2327" s="399"/>
      <c r="Z2327" s="399"/>
      <c r="AA2327" s="399"/>
      <c r="AB2327" s="399"/>
    </row>
    <row r="2328" spans="3:28">
      <c r="C2328" s="440"/>
      <c r="D2328" s="354">
        <v>44599</v>
      </c>
      <c r="E2328" s="438" t="s">
        <v>2492</v>
      </c>
      <c r="F2328" s="258"/>
      <c r="G2328" s="388">
        <v>179.9</v>
      </c>
      <c r="H2328" s="440"/>
      <c r="I2328" s="440"/>
      <c r="J2328" s="440"/>
      <c r="K2328" s="440">
        <v>179.9</v>
      </c>
      <c r="L2328" s="440"/>
      <c r="M2328" s="440"/>
      <c r="N2328" s="440"/>
      <c r="O2328" s="440"/>
      <c r="P2328" s="439"/>
      <c r="Q2328" s="440"/>
      <c r="R2328" s="440"/>
      <c r="S2328" s="440"/>
      <c r="T2328" s="439"/>
      <c r="U2328" s="440"/>
      <c r="V2328" s="439"/>
      <c r="W2328" s="399"/>
      <c r="X2328" s="399"/>
      <c r="Y2328" s="399"/>
      <c r="Z2328" s="399"/>
      <c r="AA2328" s="399"/>
      <c r="AB2328" s="399"/>
    </row>
    <row r="2329" spans="3:28">
      <c r="C2329" s="440"/>
      <c r="D2329" s="354">
        <v>44599</v>
      </c>
      <c r="E2329" s="421" t="s">
        <v>2432</v>
      </c>
      <c r="F2329" s="258"/>
      <c r="G2329" s="388">
        <v>122.88</v>
      </c>
      <c r="H2329" s="440"/>
      <c r="I2329" s="440"/>
      <c r="J2329" s="440"/>
      <c r="K2329" s="440">
        <v>122.88</v>
      </c>
      <c r="L2329" s="440"/>
      <c r="M2329" s="440"/>
      <c r="N2329" s="440"/>
      <c r="O2329" s="440"/>
      <c r="P2329" s="439"/>
      <c r="Q2329" s="440"/>
      <c r="R2329" s="440"/>
      <c r="S2329" s="440"/>
      <c r="T2329" s="439"/>
      <c r="U2329" s="440"/>
      <c r="V2329" s="439"/>
      <c r="W2329" s="399"/>
      <c r="X2329" s="399"/>
      <c r="Y2329" s="399"/>
      <c r="Z2329" s="399"/>
      <c r="AA2329" s="399"/>
      <c r="AB2329" s="399"/>
    </row>
    <row r="2330" spans="3:28">
      <c r="C2330" s="440"/>
      <c r="D2330" s="354">
        <v>44599</v>
      </c>
      <c r="E2330" s="421" t="s">
        <v>1797</v>
      </c>
      <c r="F2330" s="258"/>
      <c r="G2330" s="388">
        <v>1</v>
      </c>
      <c r="H2330" s="440"/>
      <c r="I2330" s="440"/>
      <c r="J2330" s="440"/>
      <c r="K2330" s="440"/>
      <c r="L2330" s="440"/>
      <c r="M2330" s="440"/>
      <c r="N2330" s="440"/>
      <c r="O2330" s="440"/>
      <c r="P2330" s="439"/>
      <c r="Q2330" s="440"/>
      <c r="R2330" s="440"/>
      <c r="S2330" s="440"/>
      <c r="T2330" s="439"/>
      <c r="U2330" s="440">
        <v>1</v>
      </c>
      <c r="V2330" s="439"/>
      <c r="W2330" s="399"/>
      <c r="X2330" s="399"/>
      <c r="Y2330" s="399"/>
      <c r="Z2330" s="399"/>
      <c r="AA2330" s="399"/>
      <c r="AB2330" s="399"/>
    </row>
    <row r="2331" spans="3:28">
      <c r="C2331" s="440"/>
      <c r="D2331" s="354">
        <v>44599</v>
      </c>
      <c r="E2331" s="421" t="s">
        <v>1879</v>
      </c>
      <c r="F2331" s="258"/>
      <c r="G2331" s="388">
        <v>92</v>
      </c>
      <c r="H2331" s="440"/>
      <c r="I2331" s="440"/>
      <c r="J2331" s="440"/>
      <c r="K2331" s="440"/>
      <c r="L2331" s="440"/>
      <c r="M2331" s="440"/>
      <c r="N2331" s="440"/>
      <c r="O2331" s="440"/>
      <c r="P2331" s="439"/>
      <c r="Q2331" s="440"/>
      <c r="R2331" s="440">
        <v>92</v>
      </c>
      <c r="S2331" s="440"/>
      <c r="T2331" s="439"/>
      <c r="U2331" s="440"/>
      <c r="V2331" s="439"/>
      <c r="W2331" s="399"/>
      <c r="X2331" s="399"/>
      <c r="Y2331" s="399"/>
      <c r="Z2331" s="399"/>
      <c r="AA2331" s="399"/>
      <c r="AB2331" s="399"/>
    </row>
    <row r="2332" spans="3:28">
      <c r="C2332" s="440"/>
      <c r="D2332" s="354">
        <v>44599</v>
      </c>
      <c r="E2332" s="421" t="s">
        <v>2306</v>
      </c>
      <c r="F2332" s="258">
        <v>2437</v>
      </c>
      <c r="G2332" s="388"/>
      <c r="H2332" s="440"/>
      <c r="I2332" s="440"/>
      <c r="J2332" s="440"/>
      <c r="K2332" s="440"/>
      <c r="L2332" s="440"/>
      <c r="M2332" s="440"/>
      <c r="N2332" s="440"/>
      <c r="O2332" s="440"/>
      <c r="P2332" s="439"/>
      <c r="Q2332" s="440"/>
      <c r="R2332" s="440"/>
      <c r="S2332" s="440"/>
      <c r="T2332" s="439"/>
      <c r="U2332" s="440"/>
      <c r="V2332" s="439"/>
      <c r="W2332" s="399"/>
      <c r="X2332" s="399"/>
      <c r="Y2332" s="399"/>
      <c r="Z2332" s="399"/>
      <c r="AA2332" s="399"/>
      <c r="AB2332" s="399"/>
    </row>
    <row r="2333" spans="3:28">
      <c r="C2333" s="440"/>
      <c r="D2333" s="354">
        <v>44599</v>
      </c>
      <c r="E2333" s="421" t="s">
        <v>1742</v>
      </c>
      <c r="F2333" s="258"/>
      <c r="G2333" s="388">
        <v>69</v>
      </c>
      <c r="H2333" s="440"/>
      <c r="I2333" s="440"/>
      <c r="J2333" s="440"/>
      <c r="K2333" s="440"/>
      <c r="L2333" s="440"/>
      <c r="M2333" s="440"/>
      <c r="N2333" s="440"/>
      <c r="O2333" s="440"/>
      <c r="P2333" s="439"/>
      <c r="Q2333" s="440"/>
      <c r="R2333" s="440"/>
      <c r="S2333" s="440"/>
      <c r="T2333" s="439"/>
      <c r="U2333" s="440"/>
      <c r="V2333" s="439"/>
      <c r="W2333" s="399"/>
      <c r="X2333" s="399"/>
      <c r="Y2333" s="399"/>
      <c r="Z2333" s="399"/>
      <c r="AA2333" s="399"/>
      <c r="AB2333" s="399"/>
    </row>
    <row r="2334" spans="3:28">
      <c r="C2334" s="440"/>
      <c r="D2334" s="354">
        <v>44599</v>
      </c>
      <c r="E2334" s="421" t="s">
        <v>673</v>
      </c>
      <c r="F2334" s="258"/>
      <c r="G2334" s="258">
        <v>2203.15</v>
      </c>
      <c r="H2334" s="440"/>
      <c r="I2334" s="440"/>
      <c r="J2334" s="440"/>
      <c r="K2334" s="440"/>
      <c r="L2334" s="440"/>
      <c r="M2334" s="440"/>
      <c r="N2334" s="440"/>
      <c r="O2334" s="440"/>
      <c r="P2334" s="439"/>
      <c r="Q2334" s="440"/>
      <c r="R2334" s="440"/>
      <c r="S2334" s="440"/>
      <c r="T2334" s="439"/>
      <c r="U2334" s="440"/>
      <c r="V2334" s="439"/>
      <c r="W2334" s="399"/>
      <c r="X2334" s="399"/>
      <c r="Y2334" s="399"/>
      <c r="Z2334" s="399"/>
      <c r="AA2334" s="399"/>
      <c r="AB2334" s="399"/>
    </row>
    <row r="2335" spans="3:28">
      <c r="C2335" s="440"/>
      <c r="D2335" s="354">
        <v>44599</v>
      </c>
      <c r="E2335" s="422" t="s">
        <v>2307</v>
      </c>
      <c r="F2335" s="259"/>
      <c r="G2335" s="234">
        <v>164.85</v>
      </c>
      <c r="H2335" s="440"/>
      <c r="I2335" s="440"/>
      <c r="J2335" s="440"/>
      <c r="K2335" s="440"/>
      <c r="L2335" s="440"/>
      <c r="M2335" s="440"/>
      <c r="N2335" s="440"/>
      <c r="O2335" s="440"/>
      <c r="P2335" s="439"/>
      <c r="Q2335" s="440"/>
      <c r="R2335" s="440"/>
      <c r="S2335" s="440"/>
      <c r="T2335" s="439"/>
      <c r="U2335" s="440"/>
      <c r="V2335" s="439"/>
      <c r="W2335" s="399"/>
      <c r="X2335" s="399"/>
      <c r="Y2335" s="399"/>
      <c r="Z2335" s="399"/>
      <c r="AA2335" s="399"/>
      <c r="AB2335" s="399"/>
    </row>
    <row r="2336" spans="3:28">
      <c r="C2336" s="440"/>
      <c r="D2336" s="354">
        <v>44600</v>
      </c>
      <c r="E2336" s="421" t="s">
        <v>495</v>
      </c>
      <c r="F2336" s="258">
        <v>1747.89</v>
      </c>
      <c r="G2336" s="388"/>
      <c r="H2336" s="440"/>
      <c r="I2336" s="440"/>
      <c r="J2336" s="440"/>
      <c r="K2336" s="440"/>
      <c r="L2336" s="440"/>
      <c r="M2336" s="440"/>
      <c r="N2336" s="440"/>
      <c r="O2336" s="440"/>
      <c r="P2336" s="439"/>
      <c r="Q2336" s="440"/>
      <c r="R2336" s="440"/>
      <c r="S2336" s="440"/>
      <c r="T2336" s="439"/>
      <c r="U2336" s="440"/>
      <c r="V2336" s="439"/>
      <c r="W2336" s="399"/>
      <c r="X2336" s="399"/>
      <c r="Y2336" s="399"/>
      <c r="Z2336" s="399"/>
      <c r="AA2336" s="399"/>
      <c r="AB2336" s="399"/>
    </row>
    <row r="2337" spans="3:28">
      <c r="C2337" s="440"/>
      <c r="D2337" s="354">
        <v>44600</v>
      </c>
      <c r="E2337" s="438" t="s">
        <v>2482</v>
      </c>
      <c r="F2337" s="258"/>
      <c r="G2337" s="388">
        <v>117.42</v>
      </c>
      <c r="H2337" s="440"/>
      <c r="I2337" s="440"/>
      <c r="J2337" s="440"/>
      <c r="K2337" s="440"/>
      <c r="L2337" s="440"/>
      <c r="M2337" s="440">
        <v>117.42</v>
      </c>
      <c r="N2337" s="440"/>
      <c r="O2337" s="440"/>
      <c r="P2337" s="439"/>
      <c r="Q2337" s="440"/>
      <c r="R2337" s="440"/>
      <c r="S2337" s="440"/>
      <c r="T2337" s="439"/>
      <c r="U2337" s="440"/>
      <c r="V2337" s="439"/>
      <c r="W2337" s="399"/>
      <c r="X2337" s="399"/>
      <c r="Y2337" s="399"/>
      <c r="Z2337" s="399"/>
      <c r="AA2337" s="399"/>
      <c r="AB2337" s="399"/>
    </row>
    <row r="2338" spans="3:28">
      <c r="C2338" s="440"/>
      <c r="D2338" s="354">
        <v>44600</v>
      </c>
      <c r="E2338" s="438" t="s">
        <v>2405</v>
      </c>
      <c r="F2338" s="258"/>
      <c r="G2338" s="388">
        <v>282.14999999999998</v>
      </c>
      <c r="H2338" s="440"/>
      <c r="I2338" s="440"/>
      <c r="J2338" s="440"/>
      <c r="K2338" s="440"/>
      <c r="L2338" s="440"/>
      <c r="M2338" s="440">
        <v>282.14999999999998</v>
      </c>
      <c r="N2338" s="440"/>
      <c r="O2338" s="440"/>
      <c r="P2338" s="439"/>
      <c r="Q2338" s="440"/>
      <c r="R2338" s="440"/>
      <c r="S2338" s="440"/>
      <c r="T2338" s="439"/>
      <c r="U2338" s="440"/>
      <c r="V2338" s="439"/>
      <c r="W2338" s="399"/>
      <c r="X2338" s="399"/>
      <c r="Y2338" s="399"/>
      <c r="Z2338" s="399"/>
      <c r="AA2338" s="399"/>
      <c r="AB2338" s="399"/>
    </row>
    <row r="2339" spans="3:28">
      <c r="C2339" s="440"/>
      <c r="D2339" s="354">
        <v>44600</v>
      </c>
      <c r="E2339" s="438">
        <v>2151323001</v>
      </c>
      <c r="F2339" s="258"/>
      <c r="G2339" s="388">
        <v>17.38</v>
      </c>
      <c r="H2339" s="440"/>
      <c r="I2339" s="440"/>
      <c r="J2339" s="440"/>
      <c r="K2339" s="440"/>
      <c r="L2339" s="440"/>
      <c r="M2339" s="440">
        <v>17.38</v>
      </c>
      <c r="N2339" s="440"/>
      <c r="O2339" s="440"/>
      <c r="P2339" s="439"/>
      <c r="Q2339" s="440"/>
      <c r="R2339" s="440"/>
      <c r="S2339" s="440"/>
      <c r="T2339" s="439"/>
      <c r="U2339" s="440"/>
      <c r="V2339" s="439"/>
      <c r="W2339" s="399"/>
      <c r="X2339" s="399"/>
      <c r="Y2339" s="399"/>
      <c r="Z2339" s="399"/>
      <c r="AA2339" s="399"/>
      <c r="AB2339" s="399"/>
    </row>
    <row r="2340" spans="3:28">
      <c r="C2340" s="440"/>
      <c r="D2340" s="354">
        <v>44600</v>
      </c>
      <c r="E2340" s="438" t="s">
        <v>2308</v>
      </c>
      <c r="F2340" s="258"/>
      <c r="G2340" s="388">
        <v>213.6</v>
      </c>
      <c r="H2340" s="440"/>
      <c r="I2340" s="440"/>
      <c r="J2340" s="440"/>
      <c r="K2340" s="440">
        <v>213.6</v>
      </c>
      <c r="L2340" s="440"/>
      <c r="M2340" s="440"/>
      <c r="N2340" s="440"/>
      <c r="O2340" s="440"/>
      <c r="P2340" s="439"/>
      <c r="Q2340" s="440"/>
      <c r="R2340" s="440"/>
      <c r="S2340" s="440"/>
      <c r="T2340" s="439"/>
      <c r="U2340" s="440"/>
      <c r="V2340" s="439"/>
      <c r="W2340" s="399"/>
      <c r="X2340" s="399"/>
      <c r="Y2340" s="399"/>
      <c r="Z2340" s="399"/>
      <c r="AA2340" s="399"/>
      <c r="AB2340" s="399"/>
    </row>
    <row r="2341" spans="3:28">
      <c r="C2341" s="440">
        <v>5</v>
      </c>
      <c r="D2341" s="354">
        <v>44600</v>
      </c>
      <c r="E2341" s="421" t="s">
        <v>2309</v>
      </c>
      <c r="F2341" s="258"/>
      <c r="G2341" s="388">
        <v>1013.34</v>
      </c>
      <c r="H2341" s="440"/>
      <c r="I2341" s="440"/>
      <c r="J2341" s="440"/>
      <c r="K2341" s="440">
        <v>1013.34</v>
      </c>
      <c r="L2341" s="440"/>
      <c r="M2341" s="440"/>
      <c r="N2341" s="440"/>
      <c r="O2341" s="440"/>
      <c r="P2341" s="439"/>
      <c r="Q2341" s="440"/>
      <c r="R2341" s="440"/>
      <c r="S2341" s="440"/>
      <c r="T2341" s="439"/>
      <c r="U2341" s="440"/>
      <c r="V2341" s="439"/>
      <c r="W2341" s="399"/>
      <c r="X2341" s="399"/>
      <c r="Y2341" s="399"/>
      <c r="Z2341" s="399"/>
      <c r="AA2341" s="399"/>
      <c r="AB2341" s="399"/>
    </row>
    <row r="2342" spans="3:28">
      <c r="C2342" s="440"/>
      <c r="D2342" s="354">
        <v>44600</v>
      </c>
      <c r="E2342" s="421" t="s">
        <v>1797</v>
      </c>
      <c r="F2342" s="258"/>
      <c r="G2342" s="388">
        <v>1</v>
      </c>
      <c r="H2342" s="440"/>
      <c r="I2342" s="440"/>
      <c r="J2342" s="440"/>
      <c r="K2342" s="440"/>
      <c r="L2342" s="440"/>
      <c r="M2342" s="440"/>
      <c r="N2342" s="440"/>
      <c r="O2342" s="440"/>
      <c r="P2342" s="439"/>
      <c r="Q2342" s="440"/>
      <c r="R2342" s="440"/>
      <c r="S2342" s="440"/>
      <c r="T2342" s="439"/>
      <c r="U2342" s="440">
        <v>1</v>
      </c>
      <c r="V2342" s="439"/>
      <c r="W2342" s="399"/>
      <c r="X2342" s="399"/>
      <c r="Y2342" s="399"/>
      <c r="Z2342" s="399"/>
      <c r="AA2342" s="399"/>
      <c r="AB2342" s="399"/>
    </row>
    <row r="2343" spans="3:28">
      <c r="C2343" s="440"/>
      <c r="D2343" s="354">
        <v>44600</v>
      </c>
      <c r="E2343" s="421" t="s">
        <v>1879</v>
      </c>
      <c r="F2343" s="258"/>
      <c r="G2343" s="388">
        <v>103</v>
      </c>
      <c r="H2343" s="440"/>
      <c r="I2343" s="440"/>
      <c r="J2343" s="440"/>
      <c r="K2343" s="440"/>
      <c r="L2343" s="440"/>
      <c r="M2343" s="440"/>
      <c r="N2343" s="440"/>
      <c r="O2343" s="440"/>
      <c r="P2343" s="439"/>
      <c r="Q2343" s="440"/>
      <c r="R2343" s="440">
        <v>103</v>
      </c>
      <c r="S2343" s="440"/>
      <c r="T2343" s="439"/>
      <c r="U2343" s="440"/>
      <c r="V2343" s="439"/>
      <c r="W2343" s="399"/>
      <c r="X2343" s="399"/>
      <c r="Y2343" s="399"/>
      <c r="Z2343" s="399"/>
      <c r="AA2343" s="399"/>
      <c r="AB2343" s="399"/>
    </row>
    <row r="2344" spans="3:28">
      <c r="C2344" s="440"/>
      <c r="D2344" s="354">
        <v>44600</v>
      </c>
      <c r="E2344" s="421" t="s">
        <v>1937</v>
      </c>
      <c r="F2344" s="258">
        <v>1879</v>
      </c>
      <c r="G2344" s="388"/>
      <c r="H2344" s="440"/>
      <c r="I2344" s="440"/>
      <c r="J2344" s="440"/>
      <c r="K2344" s="440"/>
      <c r="L2344" s="440"/>
      <c r="M2344" s="440"/>
      <c r="N2344" s="440"/>
      <c r="O2344" s="440"/>
      <c r="P2344" s="439"/>
      <c r="Q2344" s="440"/>
      <c r="R2344" s="440"/>
      <c r="S2344" s="440"/>
      <c r="T2344" s="439"/>
      <c r="U2344" s="440"/>
      <c r="V2344" s="439"/>
      <c r="W2344" s="399"/>
      <c r="X2344" s="399"/>
      <c r="Y2344" s="399"/>
      <c r="Z2344" s="399"/>
      <c r="AA2344" s="399"/>
      <c r="AB2344" s="399"/>
    </row>
    <row r="2345" spans="3:28">
      <c r="C2345" s="440"/>
      <c r="D2345" s="354">
        <v>44600</v>
      </c>
      <c r="E2345" s="421" t="s">
        <v>673</v>
      </c>
      <c r="F2345" s="258"/>
      <c r="G2345" s="258">
        <v>1747.89</v>
      </c>
      <c r="H2345" s="440"/>
      <c r="I2345" s="440"/>
      <c r="J2345" s="440"/>
      <c r="K2345" s="440"/>
      <c r="L2345" s="440"/>
      <c r="M2345" s="440"/>
      <c r="N2345" s="440"/>
      <c r="O2345" s="440"/>
      <c r="P2345" s="439"/>
      <c r="Q2345" s="440"/>
      <c r="R2345" s="440"/>
      <c r="S2345" s="440"/>
      <c r="T2345" s="439"/>
      <c r="U2345" s="440"/>
      <c r="V2345" s="439"/>
      <c r="W2345" s="399"/>
      <c r="X2345" s="399"/>
      <c r="Y2345" s="399"/>
      <c r="Z2345" s="399"/>
      <c r="AA2345" s="399"/>
      <c r="AB2345" s="399"/>
    </row>
    <row r="2346" spans="3:28">
      <c r="C2346" s="440"/>
      <c r="D2346" s="354">
        <v>44600</v>
      </c>
      <c r="E2346" s="422" t="s">
        <v>1938</v>
      </c>
      <c r="F2346" s="259"/>
      <c r="G2346" s="234">
        <v>131.11000000000001</v>
      </c>
      <c r="H2346" s="440"/>
      <c r="I2346" s="440"/>
      <c r="J2346" s="440"/>
      <c r="K2346" s="440"/>
      <c r="L2346" s="440"/>
      <c r="M2346" s="440"/>
      <c r="N2346" s="440"/>
      <c r="O2346" s="440"/>
      <c r="P2346" s="439"/>
      <c r="Q2346" s="440"/>
      <c r="R2346" s="440"/>
      <c r="S2346" s="440"/>
      <c r="T2346" s="439"/>
      <c r="U2346" s="440"/>
      <c r="V2346" s="439"/>
      <c r="W2346" s="399"/>
      <c r="X2346" s="399"/>
      <c r="Y2346" s="399"/>
      <c r="Z2346" s="399"/>
      <c r="AA2346" s="399"/>
      <c r="AB2346" s="399"/>
    </row>
    <row r="2347" spans="3:28">
      <c r="C2347" s="440"/>
      <c r="D2347" s="354">
        <v>44601</v>
      </c>
      <c r="E2347" s="421" t="s">
        <v>495</v>
      </c>
      <c r="F2347" s="258">
        <v>1167.76</v>
      </c>
      <c r="G2347" s="388"/>
      <c r="H2347" s="440"/>
      <c r="I2347" s="440"/>
      <c r="J2347" s="440"/>
      <c r="K2347" s="440"/>
      <c r="L2347" s="440"/>
      <c r="M2347" s="440"/>
      <c r="N2347" s="440"/>
      <c r="O2347" s="440"/>
      <c r="P2347" s="439"/>
      <c r="Q2347" s="440"/>
      <c r="R2347" s="440"/>
      <c r="S2347" s="440"/>
      <c r="T2347" s="439"/>
      <c r="U2347" s="440"/>
      <c r="V2347" s="439"/>
      <c r="W2347" s="399"/>
      <c r="X2347" s="399"/>
      <c r="Y2347" s="399"/>
      <c r="Z2347" s="399"/>
      <c r="AA2347" s="399"/>
      <c r="AB2347" s="399"/>
    </row>
    <row r="2348" spans="3:28">
      <c r="C2348" s="440"/>
      <c r="D2348" s="354">
        <v>44601</v>
      </c>
      <c r="E2348" s="421" t="s">
        <v>2130</v>
      </c>
      <c r="F2348" s="258"/>
      <c r="G2348" s="388">
        <v>93.84</v>
      </c>
      <c r="H2348" s="440"/>
      <c r="I2348" s="440"/>
      <c r="J2348" s="440"/>
      <c r="K2348" s="440">
        <v>93.84</v>
      </c>
      <c r="L2348" s="440"/>
      <c r="M2348" s="440"/>
      <c r="N2348" s="440"/>
      <c r="O2348" s="440"/>
      <c r="P2348" s="439"/>
      <c r="Q2348" s="440"/>
      <c r="R2348" s="440"/>
      <c r="S2348" s="440"/>
      <c r="T2348" s="439"/>
      <c r="U2348" s="440"/>
      <c r="V2348" s="439"/>
      <c r="W2348" s="399"/>
      <c r="X2348" s="399"/>
      <c r="Y2348" s="399"/>
      <c r="Z2348" s="399"/>
      <c r="AA2348" s="399"/>
      <c r="AB2348" s="399"/>
    </row>
    <row r="2349" spans="3:28">
      <c r="C2349" s="440"/>
      <c r="D2349" s="354">
        <v>44601</v>
      </c>
      <c r="E2349" s="421" t="s">
        <v>2310</v>
      </c>
      <c r="F2349" s="258"/>
      <c r="G2349" s="388">
        <v>199.92</v>
      </c>
      <c r="H2349" s="440"/>
      <c r="I2349" s="440"/>
      <c r="J2349" s="440"/>
      <c r="K2349" s="440">
        <v>199.92</v>
      </c>
      <c r="L2349" s="440"/>
      <c r="M2349" s="440"/>
      <c r="N2349" s="440"/>
      <c r="O2349" s="440"/>
      <c r="P2349" s="439"/>
      <c r="Q2349" s="440"/>
      <c r="R2349" s="440"/>
      <c r="S2349" s="440"/>
      <c r="T2349" s="439"/>
      <c r="U2349" s="440"/>
      <c r="V2349" s="439"/>
      <c r="W2349" s="399"/>
      <c r="X2349" s="399"/>
      <c r="Y2349" s="399"/>
      <c r="Z2349" s="399"/>
      <c r="AA2349" s="399"/>
      <c r="AB2349" s="399"/>
    </row>
    <row r="2350" spans="3:28">
      <c r="C2350" s="440">
        <v>5</v>
      </c>
      <c r="D2350" s="354">
        <v>44601</v>
      </c>
      <c r="E2350" s="421" t="s">
        <v>2645</v>
      </c>
      <c r="F2350" s="258"/>
      <c r="G2350" s="388">
        <v>797</v>
      </c>
      <c r="H2350" s="440">
        <v>797</v>
      </c>
      <c r="I2350" s="440"/>
      <c r="J2350" s="440"/>
      <c r="K2350" s="440"/>
      <c r="L2350" s="440"/>
      <c r="M2350" s="440"/>
      <c r="N2350" s="440"/>
      <c r="O2350" s="440"/>
      <c r="P2350" s="439"/>
      <c r="Q2350" s="440"/>
      <c r="R2350" s="440"/>
      <c r="S2350" s="440"/>
      <c r="T2350" s="439"/>
      <c r="U2350" s="440"/>
      <c r="V2350" s="439"/>
      <c r="W2350" s="399"/>
      <c r="X2350" s="399"/>
      <c r="Y2350" s="399"/>
      <c r="Z2350" s="399"/>
      <c r="AA2350" s="399"/>
      <c r="AB2350" s="399"/>
    </row>
    <row r="2351" spans="3:28">
      <c r="C2351" s="440"/>
      <c r="D2351" s="354">
        <v>44601</v>
      </c>
      <c r="E2351" s="421" t="s">
        <v>1797</v>
      </c>
      <c r="F2351" s="258"/>
      <c r="G2351" s="388">
        <v>1</v>
      </c>
      <c r="H2351" s="440"/>
      <c r="I2351" s="440"/>
      <c r="J2351" s="440"/>
      <c r="K2351" s="440"/>
      <c r="L2351" s="440"/>
      <c r="M2351" s="440"/>
      <c r="N2351" s="440"/>
      <c r="O2351" s="440"/>
      <c r="P2351" s="439"/>
      <c r="Q2351" s="440"/>
      <c r="R2351" s="440"/>
      <c r="S2351" s="440"/>
      <c r="T2351" s="439"/>
      <c r="U2351" s="440">
        <v>1</v>
      </c>
      <c r="V2351" s="439"/>
      <c r="W2351" s="399"/>
      <c r="X2351" s="399"/>
      <c r="Y2351" s="399"/>
      <c r="Z2351" s="399"/>
      <c r="AA2351" s="399"/>
      <c r="AB2351" s="399"/>
    </row>
    <row r="2352" spans="3:28">
      <c r="C2352" s="440"/>
      <c r="D2352" s="354">
        <v>44601</v>
      </c>
      <c r="E2352" s="421" t="s">
        <v>1879</v>
      </c>
      <c r="F2352" s="258"/>
      <c r="G2352" s="388">
        <v>76</v>
      </c>
      <c r="H2352" s="440"/>
      <c r="I2352" s="440"/>
      <c r="J2352" s="440"/>
      <c r="K2352" s="440"/>
      <c r="L2352" s="440"/>
      <c r="M2352" s="440"/>
      <c r="N2352" s="440"/>
      <c r="O2352" s="440"/>
      <c r="P2352" s="439"/>
      <c r="Q2352" s="440"/>
      <c r="R2352" s="440">
        <v>76</v>
      </c>
      <c r="S2352" s="440"/>
      <c r="T2352" s="439"/>
      <c r="U2352" s="440"/>
      <c r="V2352" s="439"/>
      <c r="W2352" s="399"/>
      <c r="X2352" s="399"/>
      <c r="Y2352" s="399"/>
      <c r="Z2352" s="399"/>
      <c r="AA2352" s="399"/>
      <c r="AB2352" s="399"/>
    </row>
    <row r="2353" spans="3:28">
      <c r="C2353" s="440"/>
      <c r="D2353" s="354">
        <v>44601</v>
      </c>
      <c r="E2353" s="421" t="s">
        <v>2311</v>
      </c>
      <c r="F2353" s="258">
        <v>1250</v>
      </c>
      <c r="G2353" s="388"/>
      <c r="H2353" s="440"/>
      <c r="I2353" s="440"/>
      <c r="J2353" s="440"/>
      <c r="K2353" s="440"/>
      <c r="L2353" s="440"/>
      <c r="M2353" s="440"/>
      <c r="N2353" s="440"/>
      <c r="O2353" s="440"/>
      <c r="P2353" s="439"/>
      <c r="Q2353" s="440"/>
      <c r="R2353" s="440"/>
      <c r="S2353" s="440"/>
      <c r="T2353" s="439"/>
      <c r="U2353" s="440"/>
      <c r="V2353" s="439"/>
      <c r="W2353" s="399"/>
      <c r="X2353" s="399"/>
      <c r="Y2353" s="399"/>
      <c r="Z2353" s="399"/>
      <c r="AA2353" s="399"/>
      <c r="AB2353" s="399"/>
    </row>
    <row r="2354" spans="3:28">
      <c r="C2354" s="440"/>
      <c r="D2354" s="354">
        <v>44601</v>
      </c>
      <c r="E2354" s="421" t="s">
        <v>1742</v>
      </c>
      <c r="F2354" s="258"/>
      <c r="G2354" s="388">
        <v>45</v>
      </c>
      <c r="H2354" s="440"/>
      <c r="I2354" s="440"/>
      <c r="J2354" s="440"/>
      <c r="K2354" s="440"/>
      <c r="L2354" s="440"/>
      <c r="M2354" s="440"/>
      <c r="N2354" s="440"/>
      <c r="O2354" s="440"/>
      <c r="P2354" s="439"/>
      <c r="Q2354" s="440"/>
      <c r="R2354" s="440">
        <v>45</v>
      </c>
      <c r="S2354" s="440"/>
      <c r="T2354" s="439"/>
      <c r="U2354" s="440"/>
      <c r="V2354" s="439"/>
      <c r="W2354" s="399"/>
      <c r="X2354" s="399"/>
      <c r="Y2354" s="399"/>
      <c r="Z2354" s="399"/>
      <c r="AA2354" s="399"/>
      <c r="AB2354" s="399"/>
    </row>
    <row r="2355" spans="3:28">
      <c r="C2355" s="440"/>
      <c r="D2355" s="354">
        <v>44601</v>
      </c>
      <c r="E2355" s="421" t="s">
        <v>673</v>
      </c>
      <c r="F2355" s="258"/>
      <c r="G2355" s="258">
        <v>1167.76</v>
      </c>
      <c r="H2355" s="440"/>
      <c r="I2355" s="440"/>
      <c r="J2355" s="440"/>
      <c r="K2355" s="440"/>
      <c r="L2355" s="440"/>
      <c r="M2355" s="440"/>
      <c r="N2355" s="440"/>
      <c r="O2355" s="440"/>
      <c r="P2355" s="439"/>
      <c r="Q2355" s="440"/>
      <c r="R2355" s="440"/>
      <c r="S2355" s="440"/>
      <c r="T2355" s="439"/>
      <c r="U2355" s="440"/>
      <c r="V2355" s="439"/>
      <c r="W2355" s="399"/>
      <c r="X2355" s="399"/>
      <c r="Y2355" s="399"/>
      <c r="Z2355" s="399"/>
      <c r="AA2355" s="399"/>
      <c r="AB2355" s="399"/>
    </row>
    <row r="2356" spans="3:28">
      <c r="C2356" s="440"/>
      <c r="D2356" s="354">
        <v>44601</v>
      </c>
      <c r="E2356" s="422" t="s">
        <v>2312</v>
      </c>
      <c r="F2356" s="259"/>
      <c r="G2356" s="234">
        <v>37.24</v>
      </c>
      <c r="H2356" s="440"/>
      <c r="I2356" s="440"/>
      <c r="J2356" s="440"/>
      <c r="K2356" s="440"/>
      <c r="L2356" s="440"/>
      <c r="M2356" s="440"/>
      <c r="N2356" s="440"/>
      <c r="O2356" s="440"/>
      <c r="P2356" s="439"/>
      <c r="Q2356" s="440"/>
      <c r="R2356" s="440"/>
      <c r="S2356" s="440"/>
      <c r="T2356" s="439"/>
      <c r="U2356" s="440"/>
      <c r="V2356" s="439"/>
      <c r="W2356" s="399"/>
      <c r="X2356" s="399"/>
      <c r="Y2356" s="399"/>
      <c r="Z2356" s="399"/>
      <c r="AA2356" s="399"/>
      <c r="AB2356" s="399"/>
    </row>
    <row r="2357" spans="3:28">
      <c r="C2357" s="440"/>
      <c r="D2357" s="354">
        <v>44602</v>
      </c>
      <c r="E2357" s="421" t="s">
        <v>495</v>
      </c>
      <c r="F2357" s="258">
        <v>675.11</v>
      </c>
      <c r="G2357" s="388"/>
      <c r="H2357" s="440"/>
      <c r="I2357" s="440"/>
      <c r="J2357" s="440"/>
      <c r="K2357" s="440"/>
      <c r="L2357" s="440"/>
      <c r="M2357" s="440"/>
      <c r="N2357" s="440"/>
      <c r="O2357" s="440"/>
      <c r="P2357" s="439"/>
      <c r="Q2357" s="440"/>
      <c r="R2357" s="440"/>
      <c r="S2357" s="440"/>
      <c r="T2357" s="439"/>
      <c r="U2357" s="440"/>
      <c r="V2357" s="439"/>
      <c r="W2357" s="399"/>
      <c r="X2357" s="399"/>
      <c r="Y2357" s="399"/>
      <c r="Z2357" s="399"/>
      <c r="AA2357" s="399"/>
      <c r="AB2357" s="399"/>
    </row>
    <row r="2358" spans="3:28">
      <c r="C2358" s="440">
        <v>4</v>
      </c>
      <c r="D2358" s="461">
        <v>44602</v>
      </c>
      <c r="E2358" s="427" t="s">
        <v>2424</v>
      </c>
      <c r="F2358" s="258"/>
      <c r="G2358" s="388">
        <v>490</v>
      </c>
      <c r="H2358" s="440"/>
      <c r="I2358" s="440"/>
      <c r="J2358" s="440"/>
      <c r="K2358" s="440"/>
      <c r="L2358" s="440">
        <v>490</v>
      </c>
      <c r="M2358" s="440"/>
      <c r="N2358" s="440"/>
      <c r="O2358" s="440"/>
      <c r="P2358" s="439"/>
      <c r="Q2358" s="440"/>
      <c r="R2358" s="440"/>
      <c r="S2358" s="440"/>
      <c r="T2358" s="439"/>
      <c r="U2358" s="440"/>
      <c r="V2358" s="439"/>
      <c r="W2358" s="399"/>
      <c r="X2358" s="399"/>
      <c r="Y2358" s="399"/>
      <c r="Z2358" s="399"/>
      <c r="AA2358" s="399"/>
      <c r="AB2358" s="399"/>
    </row>
    <row r="2359" spans="3:28">
      <c r="C2359" s="440"/>
      <c r="D2359" s="354">
        <v>44602</v>
      </c>
      <c r="E2359" s="421" t="s">
        <v>2313</v>
      </c>
      <c r="F2359" s="258"/>
      <c r="G2359" s="388">
        <v>98.1</v>
      </c>
      <c r="H2359" s="440"/>
      <c r="I2359" s="440"/>
      <c r="J2359" s="440"/>
      <c r="K2359" s="440">
        <v>98.1</v>
      </c>
      <c r="L2359" s="440"/>
      <c r="M2359" s="440"/>
      <c r="N2359" s="440"/>
      <c r="O2359" s="440"/>
      <c r="P2359" s="439"/>
      <c r="Q2359" s="440"/>
      <c r="R2359" s="440"/>
      <c r="S2359" s="440"/>
      <c r="T2359" s="439"/>
      <c r="U2359" s="440"/>
      <c r="V2359" s="439"/>
      <c r="W2359" s="399"/>
      <c r="X2359" s="399"/>
      <c r="Y2359" s="399"/>
      <c r="Z2359" s="399"/>
      <c r="AA2359" s="399"/>
      <c r="AB2359" s="399"/>
    </row>
    <row r="2360" spans="3:28">
      <c r="C2360" s="440"/>
      <c r="D2360" s="354">
        <v>44602</v>
      </c>
      <c r="E2360" s="438">
        <v>7700274177</v>
      </c>
      <c r="F2360" s="258"/>
      <c r="G2360" s="388">
        <v>86.01</v>
      </c>
      <c r="H2360" s="440"/>
      <c r="I2360" s="440"/>
      <c r="J2360" s="440"/>
      <c r="K2360" s="440"/>
      <c r="L2360" s="440"/>
      <c r="M2360" s="440">
        <v>86.01</v>
      </c>
      <c r="N2360" s="440"/>
      <c r="O2360" s="440"/>
      <c r="P2360" s="439"/>
      <c r="Q2360" s="440"/>
      <c r="R2360" s="440"/>
      <c r="S2360" s="440"/>
      <c r="T2360" s="439"/>
      <c r="U2360" s="440"/>
      <c r="V2360" s="439"/>
      <c r="W2360" s="399"/>
      <c r="X2360" s="399"/>
      <c r="Y2360" s="399"/>
      <c r="Z2360" s="399"/>
      <c r="AA2360" s="399"/>
      <c r="AB2360" s="399"/>
    </row>
    <row r="2361" spans="3:28">
      <c r="C2361" s="440"/>
      <c r="D2361" s="354">
        <v>44602</v>
      </c>
      <c r="E2361" s="421" t="s">
        <v>1797</v>
      </c>
      <c r="F2361" s="258"/>
      <c r="G2361" s="388">
        <v>1</v>
      </c>
      <c r="H2361" s="440"/>
      <c r="I2361" s="440"/>
      <c r="J2361" s="440"/>
      <c r="K2361" s="440"/>
      <c r="L2361" s="440"/>
      <c r="M2361" s="440"/>
      <c r="N2361" s="440"/>
      <c r="O2361" s="440"/>
      <c r="P2361" s="439"/>
      <c r="Q2361" s="440"/>
      <c r="R2361" s="440"/>
      <c r="S2361" s="440"/>
      <c r="T2361" s="439"/>
      <c r="U2361" s="440">
        <v>1</v>
      </c>
      <c r="V2361" s="439"/>
      <c r="W2361" s="399"/>
      <c r="X2361" s="399"/>
      <c r="Y2361" s="399"/>
      <c r="Z2361" s="399"/>
      <c r="AA2361" s="399"/>
      <c r="AB2361" s="399"/>
    </row>
    <row r="2362" spans="3:28">
      <c r="C2362" s="440"/>
      <c r="D2362" s="354">
        <v>44602</v>
      </c>
      <c r="E2362" s="421" t="s">
        <v>1591</v>
      </c>
      <c r="F2362" s="258">
        <v>836</v>
      </c>
      <c r="G2362" s="388"/>
      <c r="H2362" s="440"/>
      <c r="I2362" s="440"/>
      <c r="J2362" s="440"/>
      <c r="K2362" s="440"/>
      <c r="L2362" s="440"/>
      <c r="M2362" s="440"/>
      <c r="N2362" s="440"/>
      <c r="O2362" s="440"/>
      <c r="P2362" s="439"/>
      <c r="Q2362" s="440"/>
      <c r="R2362" s="440"/>
      <c r="S2362" s="440"/>
      <c r="T2362" s="439"/>
      <c r="U2362" s="440"/>
      <c r="V2362" s="439"/>
      <c r="W2362" s="399"/>
      <c r="X2362" s="399"/>
      <c r="Y2362" s="399"/>
      <c r="Z2362" s="399"/>
      <c r="AA2362" s="399"/>
      <c r="AB2362" s="399"/>
    </row>
    <row r="2363" spans="3:28">
      <c r="C2363" s="440"/>
      <c r="D2363" s="354">
        <v>44602</v>
      </c>
      <c r="E2363" s="421" t="s">
        <v>673</v>
      </c>
      <c r="F2363" s="258"/>
      <c r="G2363" s="258">
        <v>675.11</v>
      </c>
      <c r="H2363" s="440"/>
      <c r="I2363" s="440"/>
      <c r="J2363" s="440"/>
      <c r="K2363" s="440"/>
      <c r="L2363" s="440"/>
      <c r="M2363" s="440"/>
      <c r="N2363" s="440"/>
      <c r="O2363" s="440"/>
      <c r="P2363" s="439"/>
      <c r="Q2363" s="440"/>
      <c r="R2363" s="440"/>
      <c r="S2363" s="440"/>
      <c r="T2363" s="439"/>
      <c r="U2363" s="440"/>
      <c r="V2363" s="439"/>
      <c r="W2363" s="399"/>
      <c r="X2363" s="399"/>
      <c r="Y2363" s="399"/>
      <c r="Z2363" s="399"/>
      <c r="AA2363" s="399"/>
      <c r="AB2363" s="399"/>
    </row>
    <row r="2364" spans="3:28">
      <c r="C2364" s="440"/>
      <c r="D2364" s="354">
        <v>44602</v>
      </c>
      <c r="E2364" s="422" t="s">
        <v>1592</v>
      </c>
      <c r="F2364" s="259"/>
      <c r="G2364" s="234">
        <v>160.88999999999999</v>
      </c>
      <c r="H2364" s="440"/>
      <c r="I2364" s="440"/>
      <c r="J2364" s="440"/>
      <c r="K2364" s="440"/>
      <c r="L2364" s="440"/>
      <c r="M2364" s="440"/>
      <c r="N2364" s="440"/>
      <c r="O2364" s="440"/>
      <c r="P2364" s="439"/>
      <c r="Q2364" s="440"/>
      <c r="R2364" s="440"/>
      <c r="S2364" s="440"/>
      <c r="T2364" s="439"/>
      <c r="U2364" s="440"/>
      <c r="V2364" s="439"/>
      <c r="W2364" s="399"/>
      <c r="X2364" s="399"/>
      <c r="Y2364" s="399"/>
      <c r="Z2364" s="399"/>
      <c r="AA2364" s="399"/>
      <c r="AB2364" s="399"/>
    </row>
    <row r="2365" spans="3:28">
      <c r="C2365" s="440"/>
      <c r="D2365" s="354">
        <v>44603</v>
      </c>
      <c r="E2365" s="421" t="s">
        <v>495</v>
      </c>
      <c r="F2365" s="258">
        <v>1839.9</v>
      </c>
      <c r="G2365" s="388"/>
      <c r="H2365" s="440"/>
      <c r="I2365" s="440"/>
      <c r="J2365" s="440"/>
      <c r="K2365" s="440"/>
      <c r="L2365" s="440"/>
      <c r="M2365" s="440"/>
      <c r="N2365" s="440"/>
      <c r="O2365" s="440"/>
      <c r="P2365" s="439"/>
      <c r="Q2365" s="440"/>
      <c r="R2365" s="440"/>
      <c r="S2365" s="440"/>
      <c r="T2365" s="439"/>
      <c r="U2365" s="440"/>
      <c r="V2365" s="439"/>
      <c r="W2365" s="399"/>
      <c r="X2365" s="399"/>
      <c r="Y2365" s="399"/>
      <c r="Z2365" s="399"/>
      <c r="AA2365" s="399"/>
      <c r="AB2365" s="399"/>
    </row>
    <row r="2366" spans="3:28">
      <c r="C2366" s="440"/>
      <c r="D2366" s="354">
        <v>44603</v>
      </c>
      <c r="E2366" s="421" t="s">
        <v>669</v>
      </c>
      <c r="F2366" s="258">
        <v>73</v>
      </c>
      <c r="G2366" s="388"/>
      <c r="H2366" s="440"/>
      <c r="I2366" s="440"/>
      <c r="J2366" s="440"/>
      <c r="K2366" s="440"/>
      <c r="L2366" s="440"/>
      <c r="M2366" s="440"/>
      <c r="N2366" s="440"/>
      <c r="O2366" s="440"/>
      <c r="P2366" s="439"/>
      <c r="Q2366" s="440"/>
      <c r="R2366" s="440"/>
      <c r="S2366" s="440"/>
      <c r="T2366" s="439"/>
      <c r="U2366" s="440"/>
      <c r="V2366" s="439"/>
      <c r="W2366" s="399"/>
      <c r="X2366" s="399"/>
      <c r="Y2366" s="399"/>
      <c r="Z2366" s="399"/>
      <c r="AA2366" s="399"/>
      <c r="AB2366" s="399"/>
    </row>
    <row r="2367" spans="3:28">
      <c r="C2367" s="440"/>
      <c r="D2367" s="354">
        <v>44603</v>
      </c>
      <c r="E2367" s="421" t="s">
        <v>2314</v>
      </c>
      <c r="F2367" s="258"/>
      <c r="G2367" s="418">
        <v>353.14</v>
      </c>
      <c r="H2367" s="440"/>
      <c r="I2367" s="440"/>
      <c r="J2367" s="440"/>
      <c r="K2367" s="440">
        <v>353.14</v>
      </c>
      <c r="L2367" s="440"/>
      <c r="M2367" s="440"/>
      <c r="N2367" s="440"/>
      <c r="O2367" s="440"/>
      <c r="P2367" s="439"/>
      <c r="Q2367" s="440"/>
      <c r="R2367" s="440"/>
      <c r="S2367" s="440"/>
      <c r="T2367" s="439"/>
      <c r="U2367" s="440"/>
      <c r="V2367" s="439"/>
      <c r="W2367" s="399"/>
      <c r="X2367" s="399"/>
      <c r="Y2367" s="399"/>
      <c r="Z2367" s="399"/>
      <c r="AA2367" s="399"/>
      <c r="AB2367" s="399"/>
    </row>
    <row r="2368" spans="3:28">
      <c r="C2368" s="440"/>
      <c r="D2368" s="354">
        <v>44603</v>
      </c>
      <c r="E2368" s="421" t="s">
        <v>2315</v>
      </c>
      <c r="F2368" s="258"/>
      <c r="G2368" s="418">
        <v>153</v>
      </c>
      <c r="H2368" s="440"/>
      <c r="I2368" s="440"/>
      <c r="J2368" s="440"/>
      <c r="K2368" s="440">
        <v>153</v>
      </c>
      <c r="L2368" s="440"/>
      <c r="M2368" s="440"/>
      <c r="N2368" s="440"/>
      <c r="O2368" s="440"/>
      <c r="P2368" s="439"/>
      <c r="Q2368" s="440"/>
      <c r="R2368" s="440"/>
      <c r="S2368" s="440"/>
      <c r="T2368" s="439"/>
      <c r="U2368" s="440"/>
      <c r="V2368" s="439"/>
      <c r="W2368" s="399"/>
      <c r="X2368" s="399"/>
      <c r="Y2368" s="399"/>
      <c r="Z2368" s="399"/>
      <c r="AA2368" s="399"/>
      <c r="AB2368" s="399"/>
    </row>
    <row r="2369" spans="3:28">
      <c r="C2369" s="440"/>
      <c r="D2369" s="354">
        <v>44603</v>
      </c>
      <c r="E2369" s="438" t="s">
        <v>2493</v>
      </c>
      <c r="F2369" s="258"/>
      <c r="G2369" s="418">
        <v>331.08</v>
      </c>
      <c r="H2369" s="440"/>
      <c r="I2369" s="440"/>
      <c r="J2369" s="440"/>
      <c r="K2369" s="440">
        <v>331.08</v>
      </c>
      <c r="L2369" s="440"/>
      <c r="M2369" s="440"/>
      <c r="N2369" s="440"/>
      <c r="O2369" s="440"/>
      <c r="P2369" s="439"/>
      <c r="Q2369" s="440"/>
      <c r="R2369" s="440"/>
      <c r="S2369" s="440"/>
      <c r="T2369" s="439"/>
      <c r="U2369" s="440"/>
      <c r="V2369" s="439"/>
      <c r="W2369" s="399"/>
      <c r="X2369" s="399"/>
      <c r="Y2369" s="399"/>
      <c r="Z2369" s="399"/>
      <c r="AA2369" s="399"/>
      <c r="AB2369" s="399"/>
    </row>
    <row r="2370" spans="3:28">
      <c r="C2370" s="440"/>
      <c r="D2370" s="354">
        <v>44603</v>
      </c>
      <c r="E2370" s="421" t="s">
        <v>2316</v>
      </c>
      <c r="F2370" s="258"/>
      <c r="G2370" s="418">
        <v>118.22</v>
      </c>
      <c r="H2370" s="440"/>
      <c r="I2370" s="440"/>
      <c r="J2370" s="440"/>
      <c r="K2370" s="440">
        <v>118.22</v>
      </c>
      <c r="L2370" s="440"/>
      <c r="M2370" s="440"/>
      <c r="N2370" s="440"/>
      <c r="O2370" s="440"/>
      <c r="P2370" s="439"/>
      <c r="Q2370" s="440"/>
      <c r="R2370" s="440"/>
      <c r="S2370" s="440"/>
      <c r="T2370" s="439"/>
      <c r="U2370" s="440"/>
      <c r="V2370" s="439"/>
      <c r="W2370" s="399"/>
      <c r="X2370" s="399"/>
      <c r="Y2370" s="399"/>
      <c r="Z2370" s="399"/>
      <c r="AA2370" s="399"/>
      <c r="AB2370" s="399"/>
    </row>
    <row r="2371" spans="3:28">
      <c r="C2371" s="440"/>
      <c r="D2371" s="354">
        <v>44603</v>
      </c>
      <c r="E2371" s="421" t="s">
        <v>2317</v>
      </c>
      <c r="F2371" s="258"/>
      <c r="G2371" s="418">
        <v>139.37</v>
      </c>
      <c r="H2371" s="440"/>
      <c r="I2371" s="440"/>
      <c r="J2371" s="440"/>
      <c r="K2371" s="440">
        <v>139.37</v>
      </c>
      <c r="L2371" s="440"/>
      <c r="M2371" s="440"/>
      <c r="N2371" s="440"/>
      <c r="O2371" s="440"/>
      <c r="P2371" s="439"/>
      <c r="Q2371" s="440"/>
      <c r="R2371" s="440"/>
      <c r="S2371" s="440"/>
      <c r="T2371" s="439"/>
      <c r="U2371" s="440"/>
      <c r="V2371" s="439"/>
      <c r="W2371" s="399"/>
      <c r="X2371" s="399"/>
      <c r="Y2371" s="399"/>
      <c r="Z2371" s="399"/>
      <c r="AA2371" s="399"/>
      <c r="AB2371" s="399"/>
    </row>
    <row r="2372" spans="3:28">
      <c r="C2372" s="440"/>
      <c r="D2372" s="354">
        <v>44603</v>
      </c>
      <c r="E2372" s="421" t="s">
        <v>2318</v>
      </c>
      <c r="F2372" s="258"/>
      <c r="G2372" s="418">
        <v>5.09</v>
      </c>
      <c r="H2372" s="440"/>
      <c r="I2372" s="440"/>
      <c r="J2372" s="440"/>
      <c r="K2372" s="440">
        <v>5.09</v>
      </c>
      <c r="L2372" s="440"/>
      <c r="M2372" s="440"/>
      <c r="N2372" s="440"/>
      <c r="O2372" s="440"/>
      <c r="P2372" s="439"/>
      <c r="Q2372" s="440"/>
      <c r="R2372" s="440"/>
      <c r="S2372" s="440"/>
      <c r="T2372" s="439"/>
      <c r="U2372" s="440"/>
      <c r="V2372" s="439"/>
      <c r="W2372" s="399"/>
      <c r="X2372" s="399"/>
      <c r="Y2372" s="399"/>
      <c r="Z2372" s="399"/>
      <c r="AA2372" s="399"/>
      <c r="AB2372" s="399"/>
    </row>
    <row r="2373" spans="3:28">
      <c r="C2373" s="440">
        <v>5</v>
      </c>
      <c r="D2373" s="354">
        <v>44603</v>
      </c>
      <c r="E2373" s="421" t="s">
        <v>2319</v>
      </c>
      <c r="F2373" s="258"/>
      <c r="G2373" s="418">
        <v>690</v>
      </c>
      <c r="H2373" s="440"/>
      <c r="I2373" s="440"/>
      <c r="J2373" s="440"/>
      <c r="K2373" s="440"/>
      <c r="L2373" s="440"/>
      <c r="M2373" s="440"/>
      <c r="N2373" s="440"/>
      <c r="O2373" s="440">
        <v>690</v>
      </c>
      <c r="P2373" s="439"/>
      <c r="Q2373" s="440"/>
      <c r="R2373" s="440"/>
      <c r="S2373" s="440"/>
      <c r="T2373" s="439"/>
      <c r="U2373" s="440"/>
      <c r="V2373" s="439"/>
      <c r="W2373" s="399"/>
      <c r="X2373" s="399"/>
      <c r="Y2373" s="399"/>
      <c r="Z2373" s="399"/>
      <c r="AA2373" s="399"/>
      <c r="AB2373" s="399"/>
    </row>
    <row r="2374" spans="3:28">
      <c r="C2374" s="440"/>
      <c r="D2374" s="354">
        <v>44603</v>
      </c>
      <c r="E2374" s="421" t="s">
        <v>1879</v>
      </c>
      <c r="F2374" s="258"/>
      <c r="G2374" s="418">
        <v>50</v>
      </c>
      <c r="H2374" s="440"/>
      <c r="I2374" s="440"/>
      <c r="J2374" s="440"/>
      <c r="K2374" s="440"/>
      <c r="L2374" s="440"/>
      <c r="M2374" s="440"/>
      <c r="N2374" s="440"/>
      <c r="O2374" s="440"/>
      <c r="P2374" s="439"/>
      <c r="Q2374" s="440"/>
      <c r="R2374" s="440"/>
      <c r="S2374" s="440"/>
      <c r="T2374" s="439"/>
      <c r="U2374" s="440"/>
      <c r="V2374" s="439">
        <v>50</v>
      </c>
      <c r="W2374" s="399"/>
      <c r="X2374" s="399"/>
      <c r="Y2374" s="399"/>
      <c r="Z2374" s="399"/>
      <c r="AA2374" s="399"/>
      <c r="AB2374" s="399"/>
    </row>
    <row r="2375" spans="3:28">
      <c r="C2375" s="440"/>
      <c r="D2375" s="354">
        <v>44603</v>
      </c>
      <c r="E2375" s="421" t="s">
        <v>1897</v>
      </c>
      <c r="F2375" s="258"/>
      <c r="G2375" s="418">
        <v>73</v>
      </c>
      <c r="H2375" s="440"/>
      <c r="I2375" s="440"/>
      <c r="J2375" s="440"/>
      <c r="K2375" s="440"/>
      <c r="L2375" s="440"/>
      <c r="M2375" s="440"/>
      <c r="N2375" s="440"/>
      <c r="O2375" s="440"/>
      <c r="P2375" s="439"/>
      <c r="Q2375" s="440"/>
      <c r="R2375" s="440">
        <v>73</v>
      </c>
      <c r="S2375" s="440"/>
      <c r="T2375" s="439"/>
      <c r="U2375" s="440"/>
      <c r="V2375" s="439"/>
      <c r="W2375" s="399"/>
      <c r="X2375" s="399"/>
      <c r="Y2375" s="399"/>
      <c r="Z2375" s="399"/>
      <c r="AA2375" s="399"/>
      <c r="AB2375" s="399"/>
    </row>
    <row r="2376" spans="3:28">
      <c r="C2376" s="440"/>
      <c r="D2376" s="354">
        <v>44603</v>
      </c>
      <c r="E2376" s="421" t="s">
        <v>1772</v>
      </c>
      <c r="F2376" s="258">
        <v>2266</v>
      </c>
      <c r="G2376" s="388"/>
      <c r="H2376" s="440"/>
      <c r="I2376" s="440"/>
      <c r="J2376" s="440"/>
      <c r="K2376" s="440"/>
      <c r="L2376" s="440"/>
      <c r="M2376" s="440"/>
      <c r="N2376" s="440"/>
      <c r="O2376" s="440"/>
      <c r="P2376" s="439"/>
      <c r="Q2376" s="440"/>
      <c r="R2376" s="440"/>
      <c r="S2376" s="440"/>
      <c r="T2376" s="439"/>
      <c r="U2376" s="440"/>
      <c r="V2376" s="439"/>
      <c r="W2376" s="399"/>
      <c r="X2376" s="399"/>
      <c r="Y2376" s="399"/>
      <c r="Z2376" s="399"/>
      <c r="AA2376" s="399"/>
      <c r="AB2376" s="399"/>
    </row>
    <row r="2377" spans="3:28">
      <c r="C2377" s="440"/>
      <c r="D2377" s="354">
        <v>44603</v>
      </c>
      <c r="E2377" s="421" t="s">
        <v>673</v>
      </c>
      <c r="F2377" s="258"/>
      <c r="G2377" s="258">
        <v>1839.9</v>
      </c>
      <c r="H2377" s="440"/>
      <c r="I2377" s="440"/>
      <c r="J2377" s="440"/>
      <c r="K2377" s="440"/>
      <c r="L2377" s="440"/>
      <c r="M2377" s="440"/>
      <c r="N2377" s="440"/>
      <c r="O2377" s="440"/>
      <c r="P2377" s="439"/>
      <c r="Q2377" s="440"/>
      <c r="R2377" s="440"/>
      <c r="S2377" s="440"/>
      <c r="T2377" s="439"/>
      <c r="U2377" s="440"/>
      <c r="V2377" s="439"/>
      <c r="W2377" s="399"/>
      <c r="X2377" s="399"/>
      <c r="Y2377" s="399"/>
      <c r="Z2377" s="399"/>
      <c r="AA2377" s="399"/>
      <c r="AB2377" s="399"/>
    </row>
    <row r="2378" spans="3:28">
      <c r="C2378" s="440"/>
      <c r="D2378" s="354">
        <v>44603</v>
      </c>
      <c r="E2378" s="422" t="s">
        <v>674</v>
      </c>
      <c r="F2378" s="259"/>
      <c r="G2378" s="259">
        <v>73</v>
      </c>
      <c r="H2378" s="440"/>
      <c r="I2378" s="440"/>
      <c r="J2378" s="440"/>
      <c r="K2378" s="440"/>
      <c r="L2378" s="440"/>
      <c r="M2378" s="440"/>
      <c r="N2378" s="440"/>
      <c r="O2378" s="440"/>
      <c r="P2378" s="439"/>
      <c r="Q2378" s="440"/>
      <c r="R2378" s="440"/>
      <c r="S2378" s="440"/>
      <c r="T2378" s="439"/>
      <c r="U2378" s="440"/>
      <c r="V2378" s="439"/>
      <c r="W2378" s="399"/>
      <c r="X2378" s="399"/>
      <c r="Y2378" s="399"/>
      <c r="Z2378" s="399"/>
      <c r="AA2378" s="399"/>
      <c r="AB2378" s="399"/>
    </row>
    <row r="2379" spans="3:28">
      <c r="C2379" s="440"/>
      <c r="D2379" s="354">
        <v>44603</v>
      </c>
      <c r="E2379" s="422" t="s">
        <v>2320</v>
      </c>
      <c r="F2379" s="259"/>
      <c r="G2379" s="234">
        <v>353.1</v>
      </c>
      <c r="H2379" s="440"/>
      <c r="I2379" s="440"/>
      <c r="J2379" s="440"/>
      <c r="K2379" s="440"/>
      <c r="L2379" s="440"/>
      <c r="M2379" s="440"/>
      <c r="N2379" s="440"/>
      <c r="O2379" s="440"/>
      <c r="P2379" s="439"/>
      <c r="Q2379" s="440"/>
      <c r="R2379" s="440"/>
      <c r="S2379" s="440"/>
      <c r="T2379" s="439"/>
      <c r="U2379" s="440"/>
      <c r="V2379" s="439"/>
      <c r="W2379" s="399"/>
      <c r="X2379" s="399"/>
      <c r="Y2379" s="399"/>
      <c r="Z2379" s="399"/>
      <c r="AA2379" s="399"/>
      <c r="AB2379" s="399"/>
    </row>
    <row r="2380" spans="3:28">
      <c r="C2380" s="440"/>
      <c r="D2380" s="354">
        <v>44604</v>
      </c>
      <c r="E2380" s="421" t="s">
        <v>495</v>
      </c>
      <c r="F2380" s="258">
        <v>1961.93</v>
      </c>
      <c r="G2380" s="388"/>
      <c r="H2380" s="440"/>
      <c r="I2380" s="440"/>
      <c r="J2380" s="440"/>
      <c r="K2380" s="440"/>
      <c r="L2380" s="440"/>
      <c r="M2380" s="440"/>
      <c r="N2380" s="440"/>
      <c r="O2380" s="440"/>
      <c r="P2380" s="439"/>
      <c r="Q2380" s="440"/>
      <c r="R2380" s="440"/>
      <c r="S2380" s="440"/>
      <c r="T2380" s="439"/>
      <c r="U2380" s="440"/>
      <c r="V2380" s="439"/>
      <c r="W2380" s="399"/>
      <c r="X2380" s="399"/>
      <c r="Y2380" s="399"/>
      <c r="Z2380" s="399"/>
      <c r="AA2380" s="399"/>
      <c r="AB2380" s="399"/>
    </row>
    <row r="2381" spans="3:28">
      <c r="C2381" s="440"/>
      <c r="D2381" s="354">
        <v>44604</v>
      </c>
      <c r="E2381" s="438" t="s">
        <v>2321</v>
      </c>
      <c r="F2381" s="258"/>
      <c r="G2381" s="388">
        <v>582.29</v>
      </c>
      <c r="H2381" s="440"/>
      <c r="I2381" s="440"/>
      <c r="J2381" s="440"/>
      <c r="K2381" s="440">
        <v>582.29</v>
      </c>
      <c r="L2381" s="440"/>
      <c r="M2381" s="440"/>
      <c r="N2381" s="440"/>
      <c r="O2381" s="440"/>
      <c r="P2381" s="439"/>
      <c r="Q2381" s="440"/>
      <c r="R2381" s="440"/>
      <c r="S2381" s="440"/>
      <c r="T2381" s="439"/>
      <c r="U2381" s="440"/>
      <c r="V2381" s="439"/>
      <c r="W2381" s="399"/>
      <c r="X2381" s="399"/>
      <c r="Y2381" s="399"/>
      <c r="Z2381" s="399"/>
      <c r="AA2381" s="399"/>
      <c r="AB2381" s="399"/>
    </row>
    <row r="2382" spans="3:28">
      <c r="C2382" s="440"/>
      <c r="D2382" s="354">
        <v>44604</v>
      </c>
      <c r="E2382" s="421" t="s">
        <v>2322</v>
      </c>
      <c r="F2382" s="258"/>
      <c r="G2382" s="388">
        <v>352.29</v>
      </c>
      <c r="H2382" s="440"/>
      <c r="I2382" s="440"/>
      <c r="J2382" s="440"/>
      <c r="K2382" s="440">
        <v>352.29</v>
      </c>
      <c r="L2382" s="440"/>
      <c r="M2382" s="440"/>
      <c r="N2382" s="440"/>
      <c r="O2382" s="440"/>
      <c r="P2382" s="439"/>
      <c r="Q2382" s="440"/>
      <c r="R2382" s="440"/>
      <c r="S2382" s="440"/>
      <c r="T2382" s="439"/>
      <c r="U2382" s="440"/>
      <c r="V2382" s="439"/>
      <c r="W2382" s="399"/>
      <c r="X2382" s="399"/>
      <c r="Y2382" s="399"/>
      <c r="Z2382" s="399"/>
      <c r="AA2382" s="399"/>
      <c r="AB2382" s="399"/>
    </row>
    <row r="2383" spans="3:28">
      <c r="C2383" s="440"/>
      <c r="D2383" s="354">
        <v>44604</v>
      </c>
      <c r="E2383" s="421" t="s">
        <v>2323</v>
      </c>
      <c r="F2383" s="258"/>
      <c r="G2383" s="388">
        <v>139.76</v>
      </c>
      <c r="H2383" s="440"/>
      <c r="I2383" s="440"/>
      <c r="J2383" s="440"/>
      <c r="K2383" s="440">
        <v>139.76</v>
      </c>
      <c r="L2383" s="440"/>
      <c r="M2383" s="440"/>
      <c r="N2383" s="440"/>
      <c r="O2383" s="440"/>
      <c r="P2383" s="439"/>
      <c r="Q2383" s="440"/>
      <c r="R2383" s="440"/>
      <c r="S2383" s="440"/>
      <c r="T2383" s="439"/>
      <c r="U2383" s="440"/>
      <c r="V2383" s="439"/>
      <c r="W2383" s="399"/>
      <c r="X2383" s="399"/>
      <c r="Y2383" s="399"/>
      <c r="Z2383" s="399"/>
      <c r="AA2383" s="399"/>
      <c r="AB2383" s="399"/>
    </row>
    <row r="2384" spans="3:28">
      <c r="C2384" s="440">
        <v>4</v>
      </c>
      <c r="D2384" s="354">
        <v>44604</v>
      </c>
      <c r="E2384" s="421" t="s">
        <v>2324</v>
      </c>
      <c r="F2384" s="258"/>
      <c r="G2384" s="388">
        <v>796.59</v>
      </c>
      <c r="H2384" s="440"/>
      <c r="I2384" s="440"/>
      <c r="J2384" s="440"/>
      <c r="K2384" s="440">
        <v>796.59</v>
      </c>
      <c r="L2384" s="440"/>
      <c r="M2384" s="440"/>
      <c r="N2384" s="440"/>
      <c r="O2384" s="440"/>
      <c r="P2384" s="439"/>
      <c r="Q2384" s="440"/>
      <c r="R2384" s="440"/>
      <c r="S2384" s="440"/>
      <c r="T2384" s="439"/>
      <c r="U2384" s="440"/>
      <c r="V2384" s="439"/>
      <c r="W2384" s="399"/>
      <c r="X2384" s="399"/>
      <c r="Y2384" s="399"/>
      <c r="Z2384" s="399"/>
      <c r="AA2384" s="399"/>
      <c r="AB2384" s="399"/>
    </row>
    <row r="2385" spans="3:28">
      <c r="C2385" s="440"/>
      <c r="D2385" s="354">
        <v>44604</v>
      </c>
      <c r="E2385" s="421" t="s">
        <v>1797</v>
      </c>
      <c r="F2385" s="258"/>
      <c r="G2385" s="388">
        <v>1</v>
      </c>
      <c r="H2385" s="440"/>
      <c r="I2385" s="440"/>
      <c r="J2385" s="440"/>
      <c r="K2385" s="440"/>
      <c r="L2385" s="440"/>
      <c r="M2385" s="440"/>
      <c r="N2385" s="440"/>
      <c r="O2385" s="440"/>
      <c r="P2385" s="439"/>
      <c r="Q2385" s="440"/>
      <c r="R2385" s="440"/>
      <c r="S2385" s="440"/>
      <c r="T2385" s="439"/>
      <c r="U2385" s="440">
        <v>1</v>
      </c>
      <c r="V2385" s="439"/>
      <c r="W2385" s="399"/>
      <c r="X2385" s="399"/>
      <c r="Y2385" s="399"/>
      <c r="Z2385" s="399"/>
      <c r="AA2385" s="399"/>
      <c r="AB2385" s="399"/>
    </row>
    <row r="2386" spans="3:28">
      <c r="C2386" s="440"/>
      <c r="D2386" s="354">
        <v>44604</v>
      </c>
      <c r="E2386" s="421" t="s">
        <v>1879</v>
      </c>
      <c r="F2386" s="258"/>
      <c r="G2386" s="388">
        <v>90</v>
      </c>
      <c r="H2386" s="440"/>
      <c r="I2386" s="440"/>
      <c r="J2386" s="440"/>
      <c r="K2386" s="440"/>
      <c r="L2386" s="440"/>
      <c r="M2386" s="440"/>
      <c r="N2386" s="440"/>
      <c r="O2386" s="440"/>
      <c r="P2386" s="439"/>
      <c r="Q2386" s="440"/>
      <c r="R2386" s="440">
        <v>90</v>
      </c>
      <c r="S2386" s="440"/>
      <c r="T2386" s="439"/>
      <c r="U2386" s="440"/>
      <c r="V2386" s="439"/>
      <c r="W2386" s="399"/>
      <c r="X2386" s="399"/>
      <c r="Y2386" s="399"/>
      <c r="Z2386" s="399"/>
      <c r="AA2386" s="399"/>
      <c r="AB2386" s="399"/>
    </row>
    <row r="2387" spans="3:28">
      <c r="C2387" s="440"/>
      <c r="D2387" s="354">
        <v>44604</v>
      </c>
      <c r="E2387" s="421" t="s">
        <v>2325</v>
      </c>
      <c r="F2387" s="258">
        <v>2090</v>
      </c>
      <c r="G2387" s="388"/>
      <c r="H2387" s="440"/>
      <c r="I2387" s="440"/>
      <c r="J2387" s="440"/>
      <c r="K2387" s="440"/>
      <c r="L2387" s="440"/>
      <c r="M2387" s="440"/>
      <c r="N2387" s="440"/>
      <c r="O2387" s="440"/>
      <c r="P2387" s="439"/>
      <c r="Q2387" s="440"/>
      <c r="R2387" s="440"/>
      <c r="S2387" s="440"/>
      <c r="T2387" s="439"/>
      <c r="U2387" s="440"/>
      <c r="V2387" s="439"/>
      <c r="W2387" s="399"/>
      <c r="X2387" s="399"/>
      <c r="Y2387" s="399"/>
      <c r="Z2387" s="399"/>
      <c r="AA2387" s="399"/>
      <c r="AB2387" s="399"/>
    </row>
    <row r="2388" spans="3:28">
      <c r="C2388" s="440"/>
      <c r="D2388" s="354">
        <v>44604</v>
      </c>
      <c r="E2388" s="421" t="s">
        <v>1742</v>
      </c>
      <c r="F2388" s="258"/>
      <c r="G2388" s="388">
        <v>61.8</v>
      </c>
      <c r="H2388" s="440"/>
      <c r="I2388" s="440"/>
      <c r="J2388" s="440"/>
      <c r="K2388" s="440"/>
      <c r="L2388" s="440"/>
      <c r="M2388" s="440"/>
      <c r="N2388" s="440"/>
      <c r="O2388" s="440"/>
      <c r="P2388" s="439"/>
      <c r="Q2388" s="440"/>
      <c r="R2388" s="440">
        <v>61.8</v>
      </c>
      <c r="S2388" s="440"/>
      <c r="T2388" s="439"/>
      <c r="U2388" s="440"/>
      <c r="V2388" s="439"/>
      <c r="W2388" s="399"/>
      <c r="X2388" s="399"/>
      <c r="Y2388" s="399"/>
      <c r="Z2388" s="399"/>
      <c r="AA2388" s="399"/>
      <c r="AB2388" s="399"/>
    </row>
    <row r="2389" spans="3:28">
      <c r="C2389" s="440"/>
      <c r="D2389" s="354">
        <v>44604</v>
      </c>
      <c r="E2389" s="421" t="s">
        <v>673</v>
      </c>
      <c r="F2389" s="258"/>
      <c r="G2389" s="258">
        <v>1961.93</v>
      </c>
      <c r="H2389" s="440"/>
      <c r="I2389" s="440"/>
      <c r="J2389" s="440"/>
      <c r="K2389" s="440"/>
      <c r="L2389" s="440"/>
      <c r="M2389" s="440"/>
      <c r="N2389" s="440"/>
      <c r="O2389" s="440"/>
      <c r="P2389" s="439"/>
      <c r="Q2389" s="440"/>
      <c r="R2389" s="440"/>
      <c r="S2389" s="440"/>
      <c r="T2389" s="439"/>
      <c r="U2389" s="440"/>
      <c r="V2389" s="439"/>
      <c r="W2389" s="399"/>
      <c r="X2389" s="399"/>
      <c r="Y2389" s="399"/>
      <c r="Z2389" s="399"/>
      <c r="AA2389" s="399"/>
      <c r="AB2389" s="399"/>
    </row>
    <row r="2390" spans="3:28">
      <c r="C2390" s="440"/>
      <c r="D2390" s="354">
        <v>44604</v>
      </c>
      <c r="E2390" s="422" t="s">
        <v>2326</v>
      </c>
      <c r="F2390" s="259"/>
      <c r="G2390" s="234">
        <v>66.27</v>
      </c>
      <c r="H2390" s="440"/>
      <c r="I2390" s="440"/>
      <c r="J2390" s="440"/>
      <c r="K2390" s="440"/>
      <c r="L2390" s="440"/>
      <c r="M2390" s="440"/>
      <c r="N2390" s="440"/>
      <c r="O2390" s="440"/>
      <c r="P2390" s="439"/>
      <c r="Q2390" s="440"/>
      <c r="R2390" s="440"/>
      <c r="S2390" s="440"/>
      <c r="T2390" s="439"/>
      <c r="U2390" s="440"/>
      <c r="V2390" s="439"/>
      <c r="W2390" s="399"/>
      <c r="X2390" s="399"/>
      <c r="Y2390" s="399"/>
      <c r="Z2390" s="399"/>
      <c r="AA2390" s="399"/>
      <c r="AB2390" s="399"/>
    </row>
    <row r="2391" spans="3:28">
      <c r="C2391" s="440"/>
      <c r="D2391" s="354">
        <v>44607</v>
      </c>
      <c r="E2391" s="421" t="s">
        <v>495</v>
      </c>
      <c r="F2391" s="258">
        <v>1044.5999999999999</v>
      </c>
      <c r="G2391" s="388"/>
      <c r="H2391" s="440"/>
      <c r="I2391" s="440"/>
      <c r="J2391" s="440"/>
      <c r="K2391" s="440"/>
      <c r="L2391" s="440"/>
      <c r="M2391" s="440"/>
      <c r="N2391" s="440"/>
      <c r="O2391" s="440"/>
      <c r="P2391" s="439"/>
      <c r="Q2391" s="440"/>
      <c r="R2391" s="440"/>
      <c r="S2391" s="440"/>
      <c r="T2391" s="439"/>
      <c r="U2391" s="440"/>
      <c r="V2391" s="439"/>
      <c r="W2391" s="399"/>
      <c r="X2391" s="399"/>
      <c r="Y2391" s="399"/>
      <c r="Z2391" s="399"/>
      <c r="AA2391" s="399"/>
      <c r="AB2391" s="399"/>
    </row>
    <row r="2392" spans="3:28">
      <c r="C2392" s="440"/>
      <c r="D2392" s="354">
        <v>44607</v>
      </c>
      <c r="E2392" s="421" t="s">
        <v>669</v>
      </c>
      <c r="F2392" s="258">
        <v>82</v>
      </c>
      <c r="G2392" s="388"/>
      <c r="H2392" s="440"/>
      <c r="I2392" s="440"/>
      <c r="J2392" s="440"/>
      <c r="K2392" s="440"/>
      <c r="L2392" s="440"/>
      <c r="M2392" s="440"/>
      <c r="N2392" s="440"/>
      <c r="O2392" s="440"/>
      <c r="P2392" s="439"/>
      <c r="Q2392" s="440"/>
      <c r="R2392" s="440"/>
      <c r="S2392" s="440"/>
      <c r="T2392" s="439"/>
      <c r="U2392" s="440"/>
      <c r="V2392" s="439"/>
      <c r="W2392" s="399"/>
      <c r="X2392" s="399"/>
      <c r="Y2392" s="399"/>
      <c r="Z2392" s="399"/>
      <c r="AA2392" s="399"/>
      <c r="AB2392" s="399"/>
    </row>
    <row r="2393" spans="3:28">
      <c r="C2393" s="440">
        <v>5.67</v>
      </c>
      <c r="D2393" s="354">
        <v>44607</v>
      </c>
      <c r="E2393" s="421" t="s">
        <v>2327</v>
      </c>
      <c r="F2393" s="258"/>
      <c r="G2393" s="418">
        <v>946</v>
      </c>
      <c r="H2393" s="440"/>
      <c r="I2393" s="440"/>
      <c r="J2393" s="440"/>
      <c r="K2393" s="440"/>
      <c r="L2393" s="440"/>
      <c r="M2393" s="440"/>
      <c r="N2393" s="440">
        <v>946</v>
      </c>
      <c r="O2393" s="440"/>
      <c r="P2393" s="439"/>
      <c r="Q2393" s="440"/>
      <c r="R2393" s="440"/>
      <c r="S2393" s="440"/>
      <c r="T2393" s="439"/>
      <c r="U2393" s="440"/>
      <c r="V2393" s="439"/>
      <c r="W2393" s="399"/>
      <c r="X2393" s="399"/>
      <c r="Y2393" s="399"/>
      <c r="Z2393" s="399"/>
      <c r="AA2393" s="399"/>
      <c r="AB2393" s="399"/>
    </row>
    <row r="2394" spans="3:28">
      <c r="C2394" s="440"/>
      <c r="D2394" s="354">
        <v>44607</v>
      </c>
      <c r="E2394" s="421" t="s">
        <v>2328</v>
      </c>
      <c r="F2394" s="258"/>
      <c r="G2394" s="418">
        <v>97.6</v>
      </c>
      <c r="H2394" s="440"/>
      <c r="I2394" s="440"/>
      <c r="J2394" s="440"/>
      <c r="K2394" s="440">
        <v>97.6</v>
      </c>
      <c r="L2394" s="440"/>
      <c r="M2394" s="440"/>
      <c r="N2394" s="440"/>
      <c r="O2394" s="440"/>
      <c r="P2394" s="439"/>
      <c r="Q2394" s="440"/>
      <c r="R2394" s="440"/>
      <c r="S2394" s="440"/>
      <c r="T2394" s="439"/>
      <c r="U2394" s="440"/>
      <c r="V2394" s="439"/>
      <c r="W2394" s="399"/>
      <c r="X2394" s="399"/>
      <c r="Y2394" s="399"/>
      <c r="Z2394" s="399"/>
      <c r="AA2394" s="399"/>
      <c r="AB2394" s="399"/>
    </row>
    <row r="2395" spans="3:28">
      <c r="C2395" s="440"/>
      <c r="D2395" s="354">
        <v>44607</v>
      </c>
      <c r="E2395" s="421" t="s">
        <v>1797</v>
      </c>
      <c r="F2395" s="258"/>
      <c r="G2395" s="388">
        <v>1</v>
      </c>
      <c r="H2395" s="440"/>
      <c r="I2395" s="440"/>
      <c r="J2395" s="440"/>
      <c r="K2395" s="440"/>
      <c r="L2395" s="440"/>
      <c r="M2395" s="440"/>
      <c r="N2395" s="440"/>
      <c r="O2395" s="440"/>
      <c r="P2395" s="439"/>
      <c r="Q2395" s="440"/>
      <c r="R2395" s="440"/>
      <c r="S2395" s="440"/>
      <c r="T2395" s="439"/>
      <c r="U2395" s="440">
        <v>1</v>
      </c>
      <c r="V2395" s="439"/>
      <c r="W2395" s="399"/>
      <c r="X2395" s="399"/>
      <c r="Y2395" s="399"/>
      <c r="Z2395" s="399"/>
      <c r="AA2395" s="399"/>
      <c r="AB2395" s="399"/>
    </row>
    <row r="2396" spans="3:28">
      <c r="C2396" s="440"/>
      <c r="D2396" s="354">
        <v>44607</v>
      </c>
      <c r="E2396" s="421" t="s">
        <v>1897</v>
      </c>
      <c r="F2396" s="258"/>
      <c r="G2396" s="388">
        <v>82</v>
      </c>
      <c r="H2396" s="440"/>
      <c r="I2396" s="440"/>
      <c r="J2396" s="440"/>
      <c r="K2396" s="440"/>
      <c r="L2396" s="440"/>
      <c r="M2396" s="440"/>
      <c r="N2396" s="440"/>
      <c r="O2396" s="440"/>
      <c r="P2396" s="439"/>
      <c r="Q2396" s="440"/>
      <c r="R2396" s="440">
        <v>82</v>
      </c>
      <c r="S2396" s="440"/>
      <c r="T2396" s="439"/>
      <c r="U2396" s="440"/>
      <c r="V2396" s="439"/>
      <c r="W2396" s="399"/>
      <c r="X2396" s="399"/>
      <c r="Y2396" s="399"/>
      <c r="Z2396" s="399"/>
      <c r="AA2396" s="399"/>
      <c r="AB2396" s="399"/>
    </row>
    <row r="2397" spans="3:28">
      <c r="C2397" s="440"/>
      <c r="D2397" s="354">
        <v>44607</v>
      </c>
      <c r="E2397" s="421" t="s">
        <v>1567</v>
      </c>
      <c r="F2397" s="258">
        <v>1330</v>
      </c>
      <c r="G2397" s="388"/>
      <c r="H2397" s="440"/>
      <c r="I2397" s="440"/>
      <c r="J2397" s="440"/>
      <c r="K2397" s="440"/>
      <c r="L2397" s="440"/>
      <c r="M2397" s="440"/>
      <c r="N2397" s="440"/>
      <c r="O2397" s="440"/>
      <c r="P2397" s="439"/>
      <c r="Q2397" s="440"/>
      <c r="R2397" s="440"/>
      <c r="S2397" s="440"/>
      <c r="T2397" s="439"/>
      <c r="U2397" s="440"/>
      <c r="V2397" s="439"/>
      <c r="W2397" s="399"/>
      <c r="X2397" s="399"/>
      <c r="Y2397" s="399"/>
      <c r="Z2397" s="399"/>
      <c r="AA2397" s="399"/>
      <c r="AB2397" s="399"/>
    </row>
    <row r="2398" spans="3:28">
      <c r="C2398" s="440"/>
      <c r="D2398" s="354">
        <v>44607</v>
      </c>
      <c r="E2398" s="421" t="s">
        <v>673</v>
      </c>
      <c r="F2398" s="258"/>
      <c r="G2398" s="258">
        <v>1044.5999999999999</v>
      </c>
      <c r="H2398" s="440"/>
      <c r="I2398" s="440"/>
      <c r="J2398" s="440"/>
      <c r="K2398" s="440"/>
      <c r="L2398" s="440"/>
      <c r="M2398" s="440"/>
      <c r="N2398" s="440"/>
      <c r="O2398" s="440"/>
      <c r="P2398" s="439"/>
      <c r="Q2398" s="440"/>
      <c r="R2398" s="440"/>
      <c r="S2398" s="440"/>
      <c r="T2398" s="439"/>
      <c r="U2398" s="440"/>
      <c r="V2398" s="439"/>
      <c r="W2398" s="399"/>
      <c r="X2398" s="399"/>
      <c r="Y2398" s="399"/>
      <c r="Z2398" s="399"/>
      <c r="AA2398" s="399"/>
      <c r="AB2398" s="399"/>
    </row>
    <row r="2399" spans="3:28">
      <c r="C2399" s="440"/>
      <c r="D2399" s="354">
        <v>44607</v>
      </c>
      <c r="E2399" s="422" t="s">
        <v>674</v>
      </c>
      <c r="F2399" s="259"/>
      <c r="G2399" s="259">
        <v>82</v>
      </c>
      <c r="H2399" s="440"/>
      <c r="I2399" s="440"/>
      <c r="J2399" s="440"/>
      <c r="K2399" s="440"/>
      <c r="L2399" s="440"/>
      <c r="M2399" s="440"/>
      <c r="N2399" s="440"/>
      <c r="O2399" s="440"/>
      <c r="P2399" s="439"/>
      <c r="Q2399" s="440"/>
      <c r="R2399" s="440"/>
      <c r="S2399" s="440"/>
      <c r="T2399" s="439"/>
      <c r="U2399" s="440"/>
      <c r="V2399" s="439"/>
      <c r="W2399" s="399"/>
      <c r="X2399" s="399"/>
      <c r="Y2399" s="399"/>
      <c r="Z2399" s="399"/>
      <c r="AA2399" s="399"/>
      <c r="AB2399" s="399"/>
    </row>
    <row r="2400" spans="3:28">
      <c r="C2400" s="440"/>
      <c r="D2400" s="354">
        <v>44607</v>
      </c>
      <c r="E2400" s="422" t="s">
        <v>1568</v>
      </c>
      <c r="F2400" s="259"/>
      <c r="G2400" s="234">
        <v>203.4</v>
      </c>
      <c r="H2400" s="440"/>
      <c r="I2400" s="440"/>
      <c r="J2400" s="440"/>
      <c r="K2400" s="440"/>
      <c r="L2400" s="440"/>
      <c r="M2400" s="440"/>
      <c r="N2400" s="440"/>
      <c r="O2400" s="440"/>
      <c r="P2400" s="439"/>
      <c r="Q2400" s="440"/>
      <c r="R2400" s="440"/>
      <c r="S2400" s="440"/>
      <c r="T2400" s="439"/>
      <c r="U2400" s="440"/>
      <c r="V2400" s="439"/>
      <c r="W2400" s="399"/>
      <c r="X2400" s="399"/>
      <c r="Y2400" s="399"/>
      <c r="Z2400" s="399"/>
      <c r="AA2400" s="399"/>
      <c r="AB2400" s="399"/>
    </row>
    <row r="2401" spans="3:28">
      <c r="C2401" s="440"/>
      <c r="D2401" s="354">
        <v>44608</v>
      </c>
      <c r="E2401" s="421" t="s">
        <v>495</v>
      </c>
      <c r="F2401" s="258">
        <v>2250.4499999999998</v>
      </c>
      <c r="G2401" s="388"/>
      <c r="H2401" s="440"/>
      <c r="I2401" s="440"/>
      <c r="J2401" s="440"/>
      <c r="K2401" s="440"/>
      <c r="L2401" s="440"/>
      <c r="M2401" s="440"/>
      <c r="N2401" s="440"/>
      <c r="O2401" s="440"/>
      <c r="P2401" s="439"/>
      <c r="Q2401" s="440"/>
      <c r="R2401" s="440"/>
      <c r="S2401" s="440"/>
      <c r="T2401" s="439"/>
      <c r="U2401" s="440"/>
      <c r="V2401" s="439"/>
      <c r="W2401" s="399"/>
      <c r="X2401" s="399"/>
      <c r="Y2401" s="399"/>
      <c r="Z2401" s="399"/>
      <c r="AA2401" s="399"/>
      <c r="AB2401" s="399"/>
    </row>
    <row r="2402" spans="3:28">
      <c r="C2402" s="440"/>
      <c r="D2402" s="354">
        <v>44608</v>
      </c>
      <c r="E2402" s="421" t="s">
        <v>669</v>
      </c>
      <c r="F2402" s="258">
        <v>74</v>
      </c>
      <c r="G2402" s="388"/>
      <c r="H2402" s="440"/>
      <c r="I2402" s="440"/>
      <c r="J2402" s="440"/>
      <c r="K2402" s="440"/>
      <c r="L2402" s="440"/>
      <c r="M2402" s="440"/>
      <c r="N2402" s="440"/>
      <c r="O2402" s="440"/>
      <c r="P2402" s="439"/>
      <c r="Q2402" s="440"/>
      <c r="R2402" s="440"/>
      <c r="S2402" s="440"/>
      <c r="T2402" s="439"/>
      <c r="U2402" s="440"/>
      <c r="V2402" s="439"/>
      <c r="W2402" s="399"/>
      <c r="X2402" s="399"/>
      <c r="Y2402" s="399"/>
      <c r="Z2402" s="399"/>
      <c r="AA2402" s="399"/>
      <c r="AB2402" s="399"/>
    </row>
    <row r="2403" spans="3:28">
      <c r="C2403" s="440">
        <v>5</v>
      </c>
      <c r="D2403" s="354">
        <v>44608</v>
      </c>
      <c r="E2403" s="421" t="s">
        <v>2206</v>
      </c>
      <c r="F2403" s="258"/>
      <c r="G2403" s="388">
        <v>822</v>
      </c>
      <c r="H2403" s="440"/>
      <c r="I2403" s="440"/>
      <c r="J2403" s="440"/>
      <c r="K2403" s="440"/>
      <c r="L2403" s="440"/>
      <c r="M2403" s="440"/>
      <c r="N2403" s="440"/>
      <c r="O2403" s="440">
        <v>822</v>
      </c>
      <c r="P2403" s="439"/>
      <c r="Q2403" s="440"/>
      <c r="R2403" s="440"/>
      <c r="S2403" s="440"/>
      <c r="T2403" s="439"/>
      <c r="U2403" s="440"/>
      <c r="V2403" s="439"/>
      <c r="W2403" s="399"/>
      <c r="X2403" s="399"/>
      <c r="Y2403" s="399"/>
      <c r="Z2403" s="399"/>
      <c r="AA2403" s="399"/>
      <c r="AB2403" s="399"/>
    </row>
    <row r="2404" spans="3:28">
      <c r="C2404" s="440"/>
      <c r="D2404" s="354">
        <v>44608</v>
      </c>
      <c r="E2404" s="421" t="s">
        <v>2329</v>
      </c>
      <c r="F2404" s="258"/>
      <c r="G2404" s="388">
        <v>19.059999999999999</v>
      </c>
      <c r="H2404" s="440"/>
      <c r="I2404" s="440"/>
      <c r="J2404" s="440"/>
      <c r="K2404" s="440">
        <v>19.059999999999999</v>
      </c>
      <c r="L2404" s="440"/>
      <c r="M2404" s="440"/>
      <c r="N2404" s="440"/>
      <c r="O2404" s="440"/>
      <c r="P2404" s="439"/>
      <c r="Q2404" s="440"/>
      <c r="R2404" s="440"/>
      <c r="S2404" s="440"/>
      <c r="T2404" s="439"/>
      <c r="U2404" s="440"/>
      <c r="V2404" s="439"/>
      <c r="W2404" s="399"/>
      <c r="X2404" s="399"/>
      <c r="Y2404" s="399"/>
      <c r="Z2404" s="399"/>
      <c r="AA2404" s="399"/>
      <c r="AB2404" s="399"/>
    </row>
    <row r="2405" spans="3:28">
      <c r="C2405" s="440"/>
      <c r="D2405" s="354">
        <v>44608</v>
      </c>
      <c r="E2405" s="421" t="s">
        <v>2330</v>
      </c>
      <c r="F2405" s="258"/>
      <c r="G2405" s="388">
        <v>150</v>
      </c>
      <c r="H2405" s="440"/>
      <c r="I2405" s="440"/>
      <c r="J2405" s="440"/>
      <c r="K2405" s="440">
        <v>150</v>
      </c>
      <c r="L2405" s="440"/>
      <c r="M2405" s="440"/>
      <c r="N2405" s="440"/>
      <c r="O2405" s="440"/>
      <c r="P2405" s="439"/>
      <c r="Q2405" s="440"/>
      <c r="R2405" s="440"/>
      <c r="S2405" s="440"/>
      <c r="T2405" s="439"/>
      <c r="U2405" s="440"/>
      <c r="V2405" s="439"/>
      <c r="W2405" s="399"/>
      <c r="X2405" s="399"/>
      <c r="Y2405" s="399"/>
      <c r="Z2405" s="399"/>
      <c r="AA2405" s="399"/>
      <c r="AB2405" s="399"/>
    </row>
    <row r="2406" spans="3:28">
      <c r="C2406" s="440"/>
      <c r="D2406" s="354">
        <v>44608</v>
      </c>
      <c r="E2406" s="421" t="s">
        <v>2331</v>
      </c>
      <c r="F2406" s="258"/>
      <c r="G2406" s="388">
        <v>550.70000000000005</v>
      </c>
      <c r="H2406" s="440"/>
      <c r="I2406" s="440"/>
      <c r="J2406" s="440"/>
      <c r="K2406" s="440">
        <v>550.70000000000005</v>
      </c>
      <c r="L2406" s="440"/>
      <c r="M2406" s="440"/>
      <c r="N2406" s="440"/>
      <c r="O2406" s="440"/>
      <c r="P2406" s="439"/>
      <c r="Q2406" s="440"/>
      <c r="R2406" s="440"/>
      <c r="S2406" s="440"/>
      <c r="T2406" s="439"/>
      <c r="U2406" s="440"/>
      <c r="V2406" s="439"/>
      <c r="W2406" s="399"/>
      <c r="X2406" s="399"/>
      <c r="Y2406" s="399"/>
      <c r="Z2406" s="399"/>
      <c r="AA2406" s="399"/>
      <c r="AB2406" s="399"/>
    </row>
    <row r="2407" spans="3:28">
      <c r="C2407" s="440"/>
      <c r="D2407" s="354">
        <v>44608</v>
      </c>
      <c r="E2407" s="421" t="s">
        <v>2332</v>
      </c>
      <c r="F2407" s="258"/>
      <c r="G2407" s="388">
        <v>318.61</v>
      </c>
      <c r="H2407" s="440"/>
      <c r="I2407" s="440"/>
      <c r="J2407" s="440"/>
      <c r="K2407" s="440">
        <v>318.61</v>
      </c>
      <c r="L2407" s="440"/>
      <c r="M2407" s="440"/>
      <c r="N2407" s="440"/>
      <c r="O2407" s="440"/>
      <c r="P2407" s="439"/>
      <c r="Q2407" s="440"/>
      <c r="R2407" s="440"/>
      <c r="S2407" s="440"/>
      <c r="T2407" s="439"/>
      <c r="U2407" s="440"/>
      <c r="V2407" s="439"/>
      <c r="W2407" s="399"/>
      <c r="X2407" s="399"/>
      <c r="Y2407" s="399"/>
      <c r="Z2407" s="399"/>
      <c r="AA2407" s="399"/>
      <c r="AB2407" s="399"/>
    </row>
    <row r="2408" spans="3:28">
      <c r="C2408" s="440"/>
      <c r="D2408" s="354">
        <v>44608</v>
      </c>
      <c r="E2408" s="421" t="s">
        <v>2333</v>
      </c>
      <c r="F2408" s="258"/>
      <c r="G2408" s="388">
        <v>296.08</v>
      </c>
      <c r="H2408" s="440"/>
      <c r="I2408" s="440"/>
      <c r="J2408" s="440"/>
      <c r="K2408" s="440">
        <v>296.08</v>
      </c>
      <c r="L2408" s="440"/>
      <c r="M2408" s="440"/>
      <c r="N2408" s="440"/>
      <c r="O2408" s="440"/>
      <c r="P2408" s="439"/>
      <c r="Q2408" s="440"/>
      <c r="R2408" s="440"/>
      <c r="S2408" s="440"/>
      <c r="T2408" s="439"/>
      <c r="U2408" s="440"/>
      <c r="V2408" s="439"/>
      <c r="W2408" s="399"/>
      <c r="X2408" s="399"/>
      <c r="Y2408" s="399"/>
      <c r="Z2408" s="399"/>
      <c r="AA2408" s="399"/>
      <c r="AB2408" s="399"/>
    </row>
    <row r="2409" spans="3:28">
      <c r="C2409" s="440"/>
      <c r="D2409" s="354">
        <v>44608</v>
      </c>
      <c r="E2409" s="421" t="s">
        <v>1879</v>
      </c>
      <c r="F2409" s="258"/>
      <c r="G2409" s="388">
        <v>93</v>
      </c>
      <c r="H2409" s="440"/>
      <c r="I2409" s="440"/>
      <c r="J2409" s="440"/>
      <c r="K2409" s="440"/>
      <c r="L2409" s="440"/>
      <c r="M2409" s="440"/>
      <c r="N2409" s="440"/>
      <c r="O2409" s="440"/>
      <c r="P2409" s="439"/>
      <c r="Q2409" s="440"/>
      <c r="R2409" s="440">
        <v>93</v>
      </c>
      <c r="S2409" s="440"/>
      <c r="T2409" s="439"/>
      <c r="U2409" s="440"/>
      <c r="V2409" s="439"/>
      <c r="W2409" s="399"/>
      <c r="X2409" s="399"/>
      <c r="Y2409" s="399"/>
      <c r="Z2409" s="399"/>
      <c r="AA2409" s="399"/>
      <c r="AB2409" s="399"/>
    </row>
    <row r="2410" spans="3:28">
      <c r="C2410" s="440"/>
      <c r="D2410" s="354">
        <v>44608</v>
      </c>
      <c r="E2410" s="421" t="s">
        <v>1897</v>
      </c>
      <c r="F2410" s="258"/>
      <c r="G2410" s="388">
        <v>74</v>
      </c>
      <c r="H2410" s="440"/>
      <c r="I2410" s="440"/>
      <c r="J2410" s="440"/>
      <c r="K2410" s="440"/>
      <c r="L2410" s="440"/>
      <c r="M2410" s="440"/>
      <c r="N2410" s="440"/>
      <c r="O2410" s="440"/>
      <c r="P2410" s="439"/>
      <c r="Q2410" s="440"/>
      <c r="R2410" s="440">
        <v>74</v>
      </c>
      <c r="S2410" s="440"/>
      <c r="T2410" s="439"/>
      <c r="U2410" s="440"/>
      <c r="V2410" s="439"/>
      <c r="W2410" s="399"/>
      <c r="X2410" s="399"/>
      <c r="Y2410" s="399"/>
      <c r="Z2410" s="399"/>
      <c r="AA2410" s="399"/>
      <c r="AB2410" s="399"/>
    </row>
    <row r="2411" spans="3:28">
      <c r="C2411" s="440"/>
      <c r="D2411" s="354">
        <v>44608</v>
      </c>
      <c r="E2411" s="421" t="s">
        <v>1797</v>
      </c>
      <c r="F2411" s="258"/>
      <c r="G2411" s="388">
        <v>1</v>
      </c>
      <c r="H2411" s="440"/>
      <c r="I2411" s="440"/>
      <c r="J2411" s="440"/>
      <c r="K2411" s="440"/>
      <c r="L2411" s="440"/>
      <c r="M2411" s="440"/>
      <c r="N2411" s="440"/>
      <c r="O2411" s="440"/>
      <c r="P2411" s="439"/>
      <c r="Q2411" s="440"/>
      <c r="R2411" s="440"/>
      <c r="S2411" s="440"/>
      <c r="T2411" s="439"/>
      <c r="U2411" s="440">
        <v>1</v>
      </c>
      <c r="V2411" s="439"/>
      <c r="W2411" s="399"/>
      <c r="X2411" s="399"/>
      <c r="Y2411" s="399"/>
      <c r="Z2411" s="399"/>
      <c r="AA2411" s="399"/>
      <c r="AB2411" s="399"/>
    </row>
    <row r="2412" spans="3:28">
      <c r="C2412" s="440"/>
      <c r="D2412" s="354">
        <v>44608</v>
      </c>
      <c r="E2412" s="421" t="s">
        <v>2334</v>
      </c>
      <c r="F2412" s="258">
        <v>2504</v>
      </c>
      <c r="G2412" s="388"/>
      <c r="H2412" s="440"/>
      <c r="I2412" s="440"/>
      <c r="J2412" s="440"/>
      <c r="K2412" s="440"/>
      <c r="L2412" s="440"/>
      <c r="M2412" s="440"/>
      <c r="N2412" s="440"/>
      <c r="O2412" s="440"/>
      <c r="P2412" s="439"/>
      <c r="Q2412" s="440"/>
      <c r="R2412" s="440"/>
      <c r="S2412" s="440"/>
      <c r="T2412" s="439"/>
      <c r="U2412" s="440"/>
      <c r="V2412" s="439"/>
      <c r="W2412" s="399"/>
      <c r="X2412" s="399"/>
      <c r="Y2412" s="399"/>
      <c r="Z2412" s="399"/>
      <c r="AA2412" s="399"/>
      <c r="AB2412" s="399"/>
    </row>
    <row r="2413" spans="3:28">
      <c r="C2413" s="440"/>
      <c r="D2413" s="354">
        <v>44608</v>
      </c>
      <c r="E2413" s="421" t="s">
        <v>1742</v>
      </c>
      <c r="F2413" s="258"/>
      <c r="G2413" s="388">
        <v>70</v>
      </c>
      <c r="H2413" s="440"/>
      <c r="I2413" s="440"/>
      <c r="J2413" s="440"/>
      <c r="K2413" s="440"/>
      <c r="L2413" s="440"/>
      <c r="M2413" s="440"/>
      <c r="N2413" s="440"/>
      <c r="O2413" s="440"/>
      <c r="P2413" s="439"/>
      <c r="Q2413" s="440"/>
      <c r="R2413" s="440"/>
      <c r="S2413" s="440"/>
      <c r="T2413" s="439"/>
      <c r="U2413" s="440"/>
      <c r="V2413" s="439"/>
      <c r="W2413" s="399"/>
      <c r="X2413" s="399"/>
      <c r="Y2413" s="399"/>
      <c r="Z2413" s="399"/>
      <c r="AA2413" s="399"/>
      <c r="AB2413" s="399"/>
    </row>
    <row r="2414" spans="3:28">
      <c r="C2414" s="440"/>
      <c r="D2414" s="354">
        <v>44608</v>
      </c>
      <c r="E2414" s="421" t="s">
        <v>673</v>
      </c>
      <c r="F2414" s="258"/>
      <c r="G2414" s="258">
        <v>2250.4499999999998</v>
      </c>
      <c r="H2414" s="440"/>
      <c r="I2414" s="440"/>
      <c r="J2414" s="440"/>
      <c r="K2414" s="440"/>
      <c r="L2414" s="440"/>
      <c r="M2414" s="440"/>
      <c r="N2414" s="440"/>
      <c r="O2414" s="440"/>
      <c r="P2414" s="439"/>
      <c r="Q2414" s="440"/>
      <c r="R2414" s="440"/>
      <c r="S2414" s="440"/>
      <c r="T2414" s="439"/>
      <c r="U2414" s="440"/>
      <c r="V2414" s="439"/>
      <c r="W2414" s="399"/>
      <c r="X2414" s="399"/>
      <c r="Y2414" s="399"/>
      <c r="Z2414" s="399"/>
      <c r="AA2414" s="399"/>
      <c r="AB2414" s="399"/>
    </row>
    <row r="2415" spans="3:28">
      <c r="C2415" s="440"/>
      <c r="D2415" s="354">
        <v>44608</v>
      </c>
      <c r="E2415" s="422" t="s">
        <v>674</v>
      </c>
      <c r="F2415" s="259"/>
      <c r="G2415" s="259">
        <v>74</v>
      </c>
      <c r="H2415" s="440"/>
      <c r="I2415" s="440"/>
      <c r="J2415" s="440"/>
      <c r="K2415" s="440"/>
      <c r="L2415" s="440"/>
      <c r="M2415" s="440"/>
      <c r="N2415" s="440"/>
      <c r="O2415" s="440"/>
      <c r="P2415" s="439"/>
      <c r="Q2415" s="440"/>
      <c r="R2415" s="440"/>
      <c r="S2415" s="440"/>
      <c r="T2415" s="439"/>
      <c r="U2415" s="440"/>
      <c r="V2415" s="439"/>
      <c r="W2415" s="399"/>
      <c r="X2415" s="399"/>
      <c r="Y2415" s="399"/>
      <c r="Z2415" s="399"/>
      <c r="AA2415" s="399"/>
      <c r="AB2415" s="399"/>
    </row>
    <row r="2416" spans="3:28">
      <c r="C2416" s="440"/>
      <c r="D2416" s="354">
        <v>44608</v>
      </c>
      <c r="E2416" s="422" t="s">
        <v>2335</v>
      </c>
      <c r="F2416" s="259"/>
      <c r="G2416" s="234">
        <v>109.55</v>
      </c>
      <c r="H2416" s="440"/>
      <c r="I2416" s="440"/>
      <c r="J2416" s="440"/>
      <c r="K2416" s="440"/>
      <c r="L2416" s="440"/>
      <c r="M2416" s="440"/>
      <c r="N2416" s="440"/>
      <c r="O2416" s="440"/>
      <c r="P2416" s="439"/>
      <c r="Q2416" s="440"/>
      <c r="R2416" s="440"/>
      <c r="S2416" s="440"/>
      <c r="T2416" s="439"/>
      <c r="U2416" s="440"/>
      <c r="V2416" s="439"/>
      <c r="W2416" s="399"/>
      <c r="X2416" s="399"/>
      <c r="Y2416" s="399"/>
      <c r="Z2416" s="399"/>
      <c r="AA2416" s="399"/>
      <c r="AB2416" s="399"/>
    </row>
    <row r="2417" spans="3:28">
      <c r="C2417" s="440"/>
      <c r="D2417" s="354">
        <v>44612</v>
      </c>
      <c r="E2417" s="421" t="s">
        <v>495</v>
      </c>
      <c r="F2417" s="258">
        <v>1519.65</v>
      </c>
      <c r="G2417" s="388"/>
      <c r="H2417" s="440"/>
      <c r="I2417" s="440"/>
      <c r="J2417" s="440"/>
      <c r="K2417" s="440"/>
      <c r="L2417" s="440"/>
      <c r="M2417" s="440"/>
      <c r="N2417" s="440"/>
      <c r="O2417" s="440"/>
      <c r="P2417" s="439"/>
      <c r="Q2417" s="440"/>
      <c r="R2417" s="440"/>
      <c r="S2417" s="440"/>
      <c r="T2417" s="439"/>
      <c r="U2417" s="440"/>
      <c r="V2417" s="439"/>
      <c r="W2417" s="399"/>
      <c r="X2417" s="399"/>
      <c r="Y2417" s="399"/>
      <c r="Z2417" s="399"/>
      <c r="AA2417" s="399"/>
      <c r="AB2417" s="399"/>
    </row>
    <row r="2418" spans="3:28">
      <c r="C2418" s="440"/>
      <c r="D2418" s="354">
        <v>44612</v>
      </c>
      <c r="E2418" s="421" t="s">
        <v>669</v>
      </c>
      <c r="F2418" s="258">
        <v>87</v>
      </c>
      <c r="G2418" s="388"/>
      <c r="H2418" s="440"/>
      <c r="I2418" s="440"/>
      <c r="J2418" s="440"/>
      <c r="K2418" s="440"/>
      <c r="L2418" s="440"/>
      <c r="M2418" s="440"/>
      <c r="N2418" s="440"/>
      <c r="O2418" s="440"/>
      <c r="P2418" s="439"/>
      <c r="Q2418" s="440"/>
      <c r="R2418" s="440"/>
      <c r="S2418" s="440"/>
      <c r="T2418" s="439"/>
      <c r="U2418" s="440"/>
      <c r="V2418" s="439"/>
      <c r="W2418" s="399"/>
      <c r="X2418" s="399"/>
      <c r="Y2418" s="399"/>
      <c r="Z2418" s="399"/>
      <c r="AA2418" s="399"/>
      <c r="AB2418" s="399"/>
    </row>
    <row r="2419" spans="3:28">
      <c r="C2419" s="440"/>
      <c r="D2419" s="354">
        <v>44612</v>
      </c>
      <c r="E2419" s="421" t="s">
        <v>2336</v>
      </c>
      <c r="F2419" s="258"/>
      <c r="G2419" s="418">
        <v>154.65</v>
      </c>
      <c r="H2419" s="440"/>
      <c r="I2419" s="440"/>
      <c r="J2419" s="440"/>
      <c r="K2419" s="440">
        <v>154.65</v>
      </c>
      <c r="L2419" s="440"/>
      <c r="M2419" s="440"/>
      <c r="N2419" s="440"/>
      <c r="O2419" s="440"/>
      <c r="P2419" s="439"/>
      <c r="Q2419" s="440"/>
      <c r="R2419" s="440"/>
      <c r="S2419" s="440"/>
      <c r="T2419" s="439"/>
      <c r="U2419" s="440"/>
      <c r="V2419" s="439"/>
      <c r="W2419" s="399"/>
      <c r="X2419" s="399"/>
      <c r="Y2419" s="399"/>
      <c r="Z2419" s="399"/>
      <c r="AA2419" s="399"/>
      <c r="AB2419" s="399"/>
    </row>
    <row r="2420" spans="3:28">
      <c r="C2420" s="440">
        <v>8</v>
      </c>
      <c r="D2420" s="354">
        <v>44612</v>
      </c>
      <c r="E2420" s="421" t="s">
        <v>2337</v>
      </c>
      <c r="F2420" s="258"/>
      <c r="G2420" s="418">
        <v>1275</v>
      </c>
      <c r="H2420" s="440"/>
      <c r="I2420" s="440"/>
      <c r="J2420" s="440"/>
      <c r="K2420" s="440"/>
      <c r="L2420" s="440"/>
      <c r="M2420" s="440"/>
      <c r="N2420" s="440"/>
      <c r="O2420" s="440">
        <v>1275</v>
      </c>
      <c r="P2420" s="439"/>
      <c r="Q2420" s="440"/>
      <c r="R2420" s="440"/>
      <c r="S2420" s="440"/>
      <c r="T2420" s="439"/>
      <c r="U2420" s="440"/>
      <c r="V2420" s="439"/>
      <c r="W2420" s="399"/>
      <c r="X2420" s="399"/>
      <c r="Y2420" s="399"/>
      <c r="Z2420" s="399"/>
      <c r="AA2420" s="399"/>
      <c r="AB2420" s="399"/>
    </row>
    <row r="2421" spans="3:28">
      <c r="C2421" s="440"/>
      <c r="D2421" s="354">
        <v>44612</v>
      </c>
      <c r="E2421" s="421" t="s">
        <v>1879</v>
      </c>
      <c r="F2421" s="258"/>
      <c r="G2421" s="418">
        <v>89</v>
      </c>
      <c r="H2421" s="440"/>
      <c r="I2421" s="440"/>
      <c r="J2421" s="440"/>
      <c r="K2421" s="440"/>
      <c r="L2421" s="440"/>
      <c r="M2421" s="440"/>
      <c r="N2421" s="440"/>
      <c r="O2421" s="440"/>
      <c r="P2421" s="439"/>
      <c r="Q2421" s="440"/>
      <c r="R2421" s="440">
        <v>89</v>
      </c>
      <c r="S2421" s="440"/>
      <c r="T2421" s="439"/>
      <c r="U2421" s="440"/>
      <c r="V2421" s="439"/>
      <c r="W2421" s="399"/>
      <c r="X2421" s="399"/>
      <c r="Y2421" s="399"/>
      <c r="Z2421" s="399"/>
      <c r="AA2421" s="399"/>
      <c r="AB2421" s="399"/>
    </row>
    <row r="2422" spans="3:28">
      <c r="C2422" s="440"/>
      <c r="D2422" s="354">
        <v>44612</v>
      </c>
      <c r="E2422" s="421" t="s">
        <v>1897</v>
      </c>
      <c r="F2422" s="258"/>
      <c r="G2422" s="418">
        <v>87</v>
      </c>
      <c r="H2422" s="440"/>
      <c r="I2422" s="440"/>
      <c r="J2422" s="440"/>
      <c r="K2422" s="440"/>
      <c r="L2422" s="440"/>
      <c r="M2422" s="440"/>
      <c r="N2422" s="440"/>
      <c r="O2422" s="440"/>
      <c r="P2422" s="439"/>
      <c r="Q2422" s="440"/>
      <c r="R2422" s="440">
        <v>87</v>
      </c>
      <c r="S2422" s="440"/>
      <c r="T2422" s="439"/>
      <c r="U2422" s="440"/>
      <c r="V2422" s="439"/>
      <c r="W2422" s="399"/>
      <c r="X2422" s="399"/>
      <c r="Y2422" s="399"/>
      <c r="Z2422" s="399"/>
      <c r="AA2422" s="399"/>
      <c r="AB2422" s="399"/>
    </row>
    <row r="2423" spans="3:28">
      <c r="C2423" s="440"/>
      <c r="D2423" s="354">
        <v>44612</v>
      </c>
      <c r="E2423" s="421" t="s">
        <v>1797</v>
      </c>
      <c r="F2423" s="258"/>
      <c r="G2423" s="418">
        <v>1</v>
      </c>
      <c r="H2423" s="440"/>
      <c r="I2423" s="440"/>
      <c r="J2423" s="440"/>
      <c r="K2423" s="440"/>
      <c r="L2423" s="440"/>
      <c r="M2423" s="440"/>
      <c r="N2423" s="440"/>
      <c r="O2423" s="440"/>
      <c r="P2423" s="439"/>
      <c r="Q2423" s="440"/>
      <c r="R2423" s="440"/>
      <c r="S2423" s="440"/>
      <c r="T2423" s="439"/>
      <c r="U2423" s="440">
        <v>1</v>
      </c>
      <c r="V2423" s="439"/>
      <c r="W2423" s="399"/>
      <c r="X2423" s="399"/>
      <c r="Y2423" s="399"/>
      <c r="Z2423" s="399"/>
      <c r="AA2423" s="399"/>
      <c r="AB2423" s="399"/>
    </row>
    <row r="2424" spans="3:28">
      <c r="C2424" s="440"/>
      <c r="D2424" s="354">
        <v>44612</v>
      </c>
      <c r="E2424" s="421" t="s">
        <v>2059</v>
      </c>
      <c r="F2424" s="258">
        <v>1854</v>
      </c>
      <c r="G2424" s="388"/>
      <c r="H2424" s="440"/>
      <c r="I2424" s="440"/>
      <c r="J2424" s="440"/>
      <c r="K2424" s="440"/>
      <c r="L2424" s="440"/>
      <c r="M2424" s="440"/>
      <c r="N2424" s="440"/>
      <c r="O2424" s="440"/>
      <c r="P2424" s="439"/>
      <c r="Q2424" s="440"/>
      <c r="R2424" s="440"/>
      <c r="S2424" s="440"/>
      <c r="T2424" s="439"/>
      <c r="U2424" s="440"/>
      <c r="V2424" s="439"/>
      <c r="W2424" s="399"/>
      <c r="X2424" s="399"/>
      <c r="Y2424" s="399"/>
      <c r="Z2424" s="399"/>
      <c r="AA2424" s="399"/>
      <c r="AB2424" s="399"/>
    </row>
    <row r="2425" spans="3:28">
      <c r="C2425" s="440"/>
      <c r="D2425" s="354">
        <v>44612</v>
      </c>
      <c r="E2425" s="421" t="s">
        <v>673</v>
      </c>
      <c r="F2425" s="258"/>
      <c r="G2425" s="258">
        <v>1519.65</v>
      </c>
      <c r="H2425" s="440"/>
      <c r="I2425" s="440"/>
      <c r="J2425" s="440"/>
      <c r="K2425" s="440"/>
      <c r="L2425" s="440"/>
      <c r="M2425" s="440"/>
      <c r="N2425" s="440"/>
      <c r="O2425" s="440"/>
      <c r="P2425" s="439"/>
      <c r="Q2425" s="440"/>
      <c r="R2425" s="440"/>
      <c r="S2425" s="440"/>
      <c r="T2425" s="439"/>
      <c r="U2425" s="440"/>
      <c r="V2425" s="439"/>
      <c r="W2425" s="399"/>
      <c r="X2425" s="399"/>
      <c r="Y2425" s="399"/>
      <c r="Z2425" s="399"/>
      <c r="AA2425" s="399"/>
      <c r="AB2425" s="399"/>
    </row>
    <row r="2426" spans="3:28">
      <c r="C2426" s="440"/>
      <c r="D2426" s="354">
        <v>44612</v>
      </c>
      <c r="E2426" s="422" t="s">
        <v>674</v>
      </c>
      <c r="F2426" s="259"/>
      <c r="G2426" s="259">
        <v>87</v>
      </c>
      <c r="H2426" s="440"/>
      <c r="I2426" s="440"/>
      <c r="J2426" s="440"/>
      <c r="K2426" s="440"/>
      <c r="L2426" s="440"/>
      <c r="M2426" s="440"/>
      <c r="N2426" s="440"/>
      <c r="O2426" s="440"/>
      <c r="P2426" s="439"/>
      <c r="Q2426" s="440"/>
      <c r="R2426" s="440"/>
      <c r="S2426" s="440"/>
      <c r="T2426" s="439"/>
      <c r="U2426" s="440"/>
      <c r="V2426" s="439"/>
      <c r="W2426" s="399"/>
      <c r="X2426" s="399"/>
      <c r="Y2426" s="399"/>
      <c r="Z2426" s="399"/>
      <c r="AA2426" s="399"/>
      <c r="AB2426" s="399"/>
    </row>
    <row r="2427" spans="3:28">
      <c r="C2427" s="440"/>
      <c r="D2427" s="354">
        <v>44612</v>
      </c>
      <c r="E2427" s="422" t="s">
        <v>1981</v>
      </c>
      <c r="F2427" s="259"/>
      <c r="G2427" s="234">
        <v>247.35</v>
      </c>
      <c r="H2427" s="440"/>
      <c r="I2427" s="440"/>
      <c r="J2427" s="440"/>
      <c r="K2427" s="440"/>
      <c r="L2427" s="440"/>
      <c r="M2427" s="440"/>
      <c r="N2427" s="440"/>
      <c r="O2427" s="440"/>
      <c r="P2427" s="439"/>
      <c r="Q2427" s="440"/>
      <c r="R2427" s="440"/>
      <c r="S2427" s="440"/>
      <c r="T2427" s="439"/>
      <c r="U2427" s="440"/>
      <c r="V2427" s="439"/>
      <c r="W2427" s="399"/>
      <c r="X2427" s="399"/>
      <c r="Y2427" s="399"/>
      <c r="Z2427" s="399"/>
      <c r="AA2427" s="399"/>
      <c r="AB2427" s="399"/>
    </row>
    <row r="2428" spans="3:28">
      <c r="C2428" s="440"/>
      <c r="D2428" s="354">
        <v>44614</v>
      </c>
      <c r="E2428" s="421" t="s">
        <v>495</v>
      </c>
      <c r="F2428" s="258">
        <v>577.72</v>
      </c>
      <c r="G2428" s="388"/>
      <c r="H2428" s="440"/>
      <c r="I2428" s="440"/>
      <c r="J2428" s="440"/>
      <c r="K2428" s="440"/>
      <c r="L2428" s="440"/>
      <c r="M2428" s="440"/>
      <c r="N2428" s="440"/>
      <c r="O2428" s="440"/>
      <c r="P2428" s="439"/>
      <c r="Q2428" s="440"/>
      <c r="R2428" s="440"/>
      <c r="S2428" s="440"/>
      <c r="T2428" s="439"/>
      <c r="U2428" s="440"/>
      <c r="V2428" s="439"/>
      <c r="W2428" s="399"/>
      <c r="X2428" s="399"/>
      <c r="Y2428" s="399"/>
      <c r="Z2428" s="399"/>
      <c r="AA2428" s="399"/>
      <c r="AB2428" s="399"/>
    </row>
    <row r="2429" spans="3:28">
      <c r="C2429" s="440"/>
      <c r="D2429" s="354">
        <v>44614</v>
      </c>
      <c r="E2429" s="421" t="s">
        <v>2338</v>
      </c>
      <c r="F2429" s="258"/>
      <c r="G2429" s="388">
        <v>266</v>
      </c>
      <c r="H2429" s="440"/>
      <c r="I2429" s="440"/>
      <c r="J2429" s="440">
        <v>266</v>
      </c>
      <c r="K2429" s="440"/>
      <c r="L2429" s="440"/>
      <c r="M2429" s="440"/>
      <c r="N2429" s="440"/>
      <c r="O2429" s="440"/>
      <c r="P2429" s="439"/>
      <c r="Q2429" s="440"/>
      <c r="R2429" s="440"/>
      <c r="S2429" s="440"/>
      <c r="T2429" s="439"/>
      <c r="U2429" s="440"/>
      <c r="V2429" s="439"/>
      <c r="W2429" s="399"/>
      <c r="X2429" s="399"/>
      <c r="Y2429" s="399"/>
      <c r="Z2429" s="399"/>
      <c r="AA2429" s="399"/>
      <c r="AB2429" s="399"/>
    </row>
    <row r="2430" spans="3:28">
      <c r="C2430" s="440"/>
      <c r="D2430" s="354">
        <v>44614</v>
      </c>
      <c r="E2430" s="421" t="s">
        <v>2339</v>
      </c>
      <c r="F2430" s="258"/>
      <c r="G2430" s="388">
        <v>144.41999999999999</v>
      </c>
      <c r="H2430" s="440"/>
      <c r="I2430" s="440"/>
      <c r="J2430" s="440"/>
      <c r="K2430" s="440">
        <v>144.41999999999999</v>
      </c>
      <c r="L2430" s="440"/>
      <c r="M2430" s="440"/>
      <c r="N2430" s="440"/>
      <c r="O2430" s="440"/>
      <c r="P2430" s="439"/>
      <c r="Q2430" s="440"/>
      <c r="R2430" s="440"/>
      <c r="S2430" s="440"/>
      <c r="T2430" s="439"/>
      <c r="U2430" s="440"/>
      <c r="V2430" s="439"/>
      <c r="W2430" s="399"/>
      <c r="X2430" s="399"/>
      <c r="Y2430" s="399"/>
      <c r="Z2430" s="399"/>
      <c r="AA2430" s="399"/>
      <c r="AB2430" s="399"/>
    </row>
    <row r="2431" spans="3:28">
      <c r="C2431" s="440"/>
      <c r="D2431" s="354">
        <v>44614</v>
      </c>
      <c r="E2431" s="421" t="s">
        <v>2340</v>
      </c>
      <c r="F2431" s="258"/>
      <c r="G2431" s="388">
        <v>166.3</v>
      </c>
      <c r="H2431" s="440"/>
      <c r="I2431" s="440"/>
      <c r="J2431" s="440"/>
      <c r="K2431" s="440">
        <v>166.3</v>
      </c>
      <c r="L2431" s="440"/>
      <c r="M2431" s="440"/>
      <c r="N2431" s="440"/>
      <c r="O2431" s="440"/>
      <c r="P2431" s="439"/>
      <c r="Q2431" s="440"/>
      <c r="R2431" s="440"/>
      <c r="S2431" s="440"/>
      <c r="T2431" s="439"/>
      <c r="U2431" s="440"/>
      <c r="V2431" s="439"/>
      <c r="W2431" s="399"/>
      <c r="X2431" s="399"/>
      <c r="Y2431" s="399"/>
      <c r="Z2431" s="399"/>
      <c r="AA2431" s="399"/>
      <c r="AB2431" s="399"/>
    </row>
    <row r="2432" spans="3:28">
      <c r="C2432" s="440"/>
      <c r="D2432" s="354">
        <v>44614</v>
      </c>
      <c r="E2432" s="421" t="s">
        <v>1797</v>
      </c>
      <c r="F2432" s="258"/>
      <c r="G2432" s="388">
        <v>1</v>
      </c>
      <c r="H2432" s="440"/>
      <c r="I2432" s="440"/>
      <c r="J2432" s="440"/>
      <c r="K2432" s="440"/>
      <c r="L2432" s="440"/>
      <c r="M2432" s="440"/>
      <c r="N2432" s="440"/>
      <c r="O2432" s="440"/>
      <c r="P2432" s="439"/>
      <c r="Q2432" s="440"/>
      <c r="R2432" s="440"/>
      <c r="S2432" s="440"/>
      <c r="T2432" s="439"/>
      <c r="U2432" s="440">
        <v>1</v>
      </c>
      <c r="V2432" s="439"/>
      <c r="W2432" s="399"/>
      <c r="X2432" s="399"/>
      <c r="Y2432" s="399"/>
      <c r="Z2432" s="399"/>
      <c r="AA2432" s="399"/>
      <c r="AB2432" s="399"/>
    </row>
    <row r="2433" spans="3:28">
      <c r="C2433" s="440"/>
      <c r="D2433" s="354">
        <v>44614</v>
      </c>
      <c r="E2433" s="421" t="s">
        <v>2341</v>
      </c>
      <c r="F2433" s="258">
        <v>692</v>
      </c>
      <c r="G2433" s="388"/>
      <c r="H2433" s="440"/>
      <c r="I2433" s="440"/>
      <c r="J2433" s="440"/>
      <c r="K2433" s="440"/>
      <c r="L2433" s="440"/>
      <c r="M2433" s="440"/>
      <c r="N2433" s="440"/>
      <c r="O2433" s="440"/>
      <c r="P2433" s="439"/>
      <c r="Q2433" s="440"/>
      <c r="R2433" s="440"/>
      <c r="S2433" s="440"/>
      <c r="T2433" s="439"/>
      <c r="U2433" s="440"/>
      <c r="V2433" s="439"/>
      <c r="W2433" s="399"/>
      <c r="X2433" s="399"/>
      <c r="Y2433" s="399"/>
      <c r="Z2433" s="399"/>
      <c r="AA2433" s="399"/>
      <c r="AB2433" s="399"/>
    </row>
    <row r="2434" spans="3:28">
      <c r="C2434" s="440"/>
      <c r="D2434" s="354">
        <v>44614</v>
      </c>
      <c r="E2434" s="421" t="s">
        <v>673</v>
      </c>
      <c r="F2434" s="258"/>
      <c r="G2434" s="258">
        <v>577.72</v>
      </c>
      <c r="H2434" s="440"/>
      <c r="I2434" s="440"/>
      <c r="J2434" s="440"/>
      <c r="K2434" s="440"/>
      <c r="L2434" s="440"/>
      <c r="M2434" s="440"/>
      <c r="N2434" s="440"/>
      <c r="O2434" s="440"/>
      <c r="P2434" s="439"/>
      <c r="Q2434" s="440"/>
      <c r="R2434" s="440"/>
      <c r="S2434" s="440"/>
      <c r="T2434" s="439"/>
      <c r="U2434" s="440"/>
      <c r="V2434" s="439"/>
      <c r="W2434" s="399"/>
      <c r="X2434" s="399"/>
      <c r="Y2434" s="399"/>
      <c r="Z2434" s="399"/>
      <c r="AA2434" s="399"/>
      <c r="AB2434" s="399"/>
    </row>
    <row r="2435" spans="3:28">
      <c r="C2435" s="440"/>
      <c r="D2435" s="354">
        <v>44614</v>
      </c>
      <c r="E2435" s="422" t="s">
        <v>2342</v>
      </c>
      <c r="F2435" s="259"/>
      <c r="G2435" s="234">
        <v>114.28</v>
      </c>
      <c r="H2435" s="440"/>
      <c r="I2435" s="440"/>
      <c r="J2435" s="440"/>
      <c r="K2435" s="440"/>
      <c r="L2435" s="440"/>
      <c r="M2435" s="440"/>
      <c r="N2435" s="440"/>
      <c r="O2435" s="440"/>
      <c r="P2435" s="439"/>
      <c r="Q2435" s="440"/>
      <c r="R2435" s="440"/>
      <c r="S2435" s="440"/>
      <c r="T2435" s="439"/>
      <c r="U2435" s="440"/>
      <c r="V2435" s="439"/>
      <c r="W2435" s="399"/>
      <c r="X2435" s="399"/>
      <c r="Y2435" s="399"/>
      <c r="Z2435" s="399"/>
      <c r="AA2435" s="399"/>
      <c r="AB2435" s="399"/>
    </row>
    <row r="2436" spans="3:28">
      <c r="C2436" s="234"/>
      <c r="D2436" s="355">
        <v>44630</v>
      </c>
      <c r="E2436" s="422" t="s">
        <v>495</v>
      </c>
      <c r="F2436" s="259">
        <v>798</v>
      </c>
      <c r="G2436" s="234"/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4"/>
      <c r="T2436" s="234"/>
      <c r="U2436" s="234"/>
      <c r="V2436" s="234"/>
      <c r="W2436" s="233"/>
      <c r="X2436" s="233"/>
      <c r="Y2436" s="233"/>
      <c r="Z2436" s="233"/>
      <c r="AA2436" s="233"/>
      <c r="AB2436" s="233"/>
    </row>
    <row r="2437" spans="3:28">
      <c r="C2437" s="234">
        <v>5</v>
      </c>
      <c r="D2437" s="355">
        <v>44630</v>
      </c>
      <c r="E2437" s="419" t="s">
        <v>2467</v>
      </c>
      <c r="F2437" s="259"/>
      <c r="G2437" s="234">
        <v>798</v>
      </c>
      <c r="H2437" s="234"/>
      <c r="I2437" s="234"/>
      <c r="J2437" s="234"/>
      <c r="K2437" s="234"/>
      <c r="L2437" s="234"/>
      <c r="M2437" s="234"/>
      <c r="N2437" s="234"/>
      <c r="O2437" s="234"/>
      <c r="P2437" s="234"/>
      <c r="Q2437" s="234"/>
      <c r="R2437" s="234"/>
      <c r="S2437" s="234"/>
      <c r="T2437" s="234">
        <v>798</v>
      </c>
      <c r="U2437" s="234"/>
      <c r="V2437" s="234"/>
      <c r="W2437" s="233"/>
      <c r="X2437" s="233"/>
      <c r="Y2437" s="233"/>
      <c r="Z2437" s="233"/>
      <c r="AA2437" s="233"/>
      <c r="AB2437" s="233"/>
    </row>
    <row r="2438" spans="3:28">
      <c r="C2438" s="234"/>
      <c r="D2438" s="355">
        <v>44630</v>
      </c>
      <c r="E2438" s="422" t="s">
        <v>2344</v>
      </c>
      <c r="F2438" s="259">
        <v>1017</v>
      </c>
      <c r="G2438" s="234"/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4"/>
      <c r="T2438" s="234"/>
      <c r="U2438" s="234"/>
      <c r="V2438" s="234"/>
      <c r="W2438" s="233"/>
      <c r="X2438" s="233"/>
      <c r="Y2438" s="233"/>
      <c r="Z2438" s="233"/>
      <c r="AA2438" s="233"/>
      <c r="AB2438" s="233"/>
    </row>
    <row r="2439" spans="3:28">
      <c r="C2439" s="234"/>
      <c r="D2439" s="355">
        <v>44630</v>
      </c>
      <c r="E2439" s="422" t="s">
        <v>673</v>
      </c>
      <c r="F2439" s="259"/>
      <c r="G2439" s="234">
        <v>798</v>
      </c>
      <c r="H2439" s="234"/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4"/>
      <c r="T2439" s="234"/>
      <c r="U2439" s="234"/>
      <c r="V2439" s="234"/>
      <c r="W2439" s="233"/>
      <c r="X2439" s="233"/>
      <c r="Y2439" s="233"/>
      <c r="Z2439" s="233"/>
      <c r="AA2439" s="233"/>
      <c r="AB2439" s="233"/>
    </row>
    <row r="2440" spans="3:28">
      <c r="C2440" s="234"/>
      <c r="D2440" s="355">
        <v>44630</v>
      </c>
      <c r="E2440" s="422" t="s">
        <v>2345</v>
      </c>
      <c r="F2440" s="259"/>
      <c r="G2440" s="234">
        <v>219</v>
      </c>
      <c r="H2440" s="234"/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4"/>
      <c r="T2440" s="234"/>
      <c r="U2440" s="234"/>
      <c r="V2440" s="234"/>
      <c r="W2440" s="233"/>
      <c r="X2440" s="233"/>
      <c r="Y2440" s="233"/>
      <c r="Z2440" s="233"/>
      <c r="AA2440" s="233"/>
      <c r="AB2440" s="233"/>
    </row>
    <row r="2441" spans="3:28">
      <c r="C2441" s="234"/>
      <c r="D2441" s="355">
        <v>44632</v>
      </c>
      <c r="E2441" s="422" t="s">
        <v>495</v>
      </c>
      <c r="F2441" s="259">
        <v>2357.92</v>
      </c>
      <c r="G2441" s="234"/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4"/>
      <c r="T2441" s="234"/>
      <c r="U2441" s="234"/>
      <c r="V2441" s="234"/>
      <c r="W2441" s="233"/>
      <c r="X2441" s="233"/>
      <c r="Y2441" s="233"/>
      <c r="Z2441" s="233"/>
      <c r="AA2441" s="233"/>
      <c r="AB2441" s="233"/>
    </row>
    <row r="2442" spans="3:28">
      <c r="C2442" s="234">
        <v>5</v>
      </c>
      <c r="D2442" s="355">
        <v>44632</v>
      </c>
      <c r="E2442" s="422" t="s">
        <v>2346</v>
      </c>
      <c r="F2442" s="259"/>
      <c r="G2442" s="234">
        <v>1559.47</v>
      </c>
      <c r="H2442" s="234"/>
      <c r="I2442" s="234"/>
      <c r="J2442" s="234"/>
      <c r="K2442" s="234">
        <v>1559.47</v>
      </c>
      <c r="L2442" s="234"/>
      <c r="M2442" s="234"/>
      <c r="N2442" s="234"/>
      <c r="O2442" s="234"/>
      <c r="P2442" s="234"/>
      <c r="Q2442" s="234"/>
      <c r="R2442" s="234"/>
      <c r="S2442" s="234"/>
      <c r="T2442" s="234"/>
      <c r="U2442" s="234"/>
      <c r="V2442" s="234"/>
      <c r="W2442" s="233"/>
      <c r="X2442" s="233"/>
      <c r="Y2442" s="233"/>
      <c r="Z2442" s="233"/>
      <c r="AA2442" s="233"/>
      <c r="AB2442" s="233"/>
    </row>
    <row r="2443" spans="3:28">
      <c r="C2443" s="234"/>
      <c r="D2443" s="355">
        <v>44632</v>
      </c>
      <c r="E2443" s="422" t="s">
        <v>2347</v>
      </c>
      <c r="F2443" s="259"/>
      <c r="G2443" s="234">
        <v>294.35000000000002</v>
      </c>
      <c r="H2443" s="234"/>
      <c r="I2443" s="234"/>
      <c r="J2443" s="234"/>
      <c r="K2443" s="234">
        <v>294.35000000000002</v>
      </c>
      <c r="L2443" s="234"/>
      <c r="M2443" s="234"/>
      <c r="N2443" s="234"/>
      <c r="O2443" s="234"/>
      <c r="P2443" s="234"/>
      <c r="Q2443" s="234"/>
      <c r="R2443" s="234"/>
      <c r="S2443" s="234"/>
      <c r="T2443" s="234"/>
      <c r="U2443" s="234"/>
      <c r="V2443" s="234"/>
      <c r="W2443" s="233"/>
      <c r="X2443" s="233"/>
      <c r="Y2443" s="233"/>
      <c r="Z2443" s="233"/>
      <c r="AA2443" s="233"/>
      <c r="AB2443" s="233"/>
    </row>
    <row r="2444" spans="3:28">
      <c r="C2444" s="234"/>
      <c r="D2444" s="355">
        <v>44632</v>
      </c>
      <c r="E2444" s="422" t="s">
        <v>2348</v>
      </c>
      <c r="F2444" s="259"/>
      <c r="G2444" s="234">
        <v>410.1</v>
      </c>
      <c r="H2444" s="234"/>
      <c r="I2444" s="234"/>
      <c r="J2444" s="234"/>
      <c r="K2444" s="234">
        <v>410.1</v>
      </c>
      <c r="L2444" s="234"/>
      <c r="M2444" s="234"/>
      <c r="N2444" s="234"/>
      <c r="O2444" s="234"/>
      <c r="P2444" s="234"/>
      <c r="Q2444" s="234"/>
      <c r="R2444" s="234"/>
      <c r="S2444" s="234"/>
      <c r="T2444" s="234"/>
      <c r="U2444" s="234"/>
      <c r="V2444" s="234"/>
      <c r="W2444" s="233"/>
      <c r="X2444" s="233"/>
      <c r="Y2444" s="233"/>
      <c r="Z2444" s="233"/>
      <c r="AA2444" s="233"/>
      <c r="AB2444" s="233"/>
    </row>
    <row r="2445" spans="3:28">
      <c r="C2445" s="234"/>
      <c r="D2445" s="355">
        <v>44632</v>
      </c>
      <c r="E2445" s="422" t="s">
        <v>1797</v>
      </c>
      <c r="F2445" s="259"/>
      <c r="G2445" s="234">
        <v>1</v>
      </c>
      <c r="H2445" s="234"/>
      <c r="I2445" s="234"/>
      <c r="J2445" s="234"/>
      <c r="K2445" s="234"/>
      <c r="L2445" s="234"/>
      <c r="M2445" s="234"/>
      <c r="N2445" s="234"/>
      <c r="O2445" s="234"/>
      <c r="P2445" s="234"/>
      <c r="Q2445" s="234"/>
      <c r="R2445" s="234"/>
      <c r="S2445" s="234"/>
      <c r="T2445" s="234"/>
      <c r="U2445" s="234">
        <v>1</v>
      </c>
      <c r="V2445" s="234"/>
      <c r="W2445" s="233"/>
      <c r="X2445" s="233"/>
      <c r="Y2445" s="233"/>
      <c r="Z2445" s="233"/>
      <c r="AA2445" s="233"/>
      <c r="AB2445" s="233"/>
    </row>
    <row r="2446" spans="3:28">
      <c r="C2446" s="234"/>
      <c r="D2446" s="355">
        <v>44632</v>
      </c>
      <c r="E2446" s="422" t="s">
        <v>1879</v>
      </c>
      <c r="F2446" s="259"/>
      <c r="G2446" s="234">
        <v>93</v>
      </c>
      <c r="H2446" s="234"/>
      <c r="I2446" s="234"/>
      <c r="J2446" s="234"/>
      <c r="K2446" s="234"/>
      <c r="L2446" s="234"/>
      <c r="M2446" s="234"/>
      <c r="N2446" s="234"/>
      <c r="O2446" s="234"/>
      <c r="P2446" s="234"/>
      <c r="Q2446" s="234"/>
      <c r="R2446" s="234">
        <v>93</v>
      </c>
      <c r="S2446" s="234"/>
      <c r="T2446" s="234"/>
      <c r="U2446" s="234"/>
      <c r="V2446" s="234"/>
      <c r="W2446" s="233"/>
      <c r="X2446" s="233"/>
      <c r="Y2446" s="233"/>
      <c r="Z2446" s="233"/>
      <c r="AA2446" s="233"/>
      <c r="AB2446" s="233"/>
    </row>
    <row r="2447" spans="3:28">
      <c r="C2447" s="234"/>
      <c r="D2447" s="355">
        <v>44632</v>
      </c>
      <c r="E2447" s="422" t="s">
        <v>2349</v>
      </c>
      <c r="F2447" s="259">
        <v>2530</v>
      </c>
      <c r="G2447" s="234"/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4"/>
      <c r="T2447" s="234"/>
      <c r="U2447" s="234"/>
      <c r="V2447" s="234"/>
      <c r="W2447" s="233"/>
      <c r="X2447" s="233"/>
      <c r="Y2447" s="233"/>
      <c r="Z2447" s="233"/>
      <c r="AA2447" s="233"/>
      <c r="AB2447" s="233"/>
    </row>
    <row r="2448" spans="3:28">
      <c r="C2448" s="234"/>
      <c r="D2448" s="355">
        <v>44632</v>
      </c>
      <c r="E2448" s="422" t="s">
        <v>1742</v>
      </c>
      <c r="F2448" s="259"/>
      <c r="G2448" s="234">
        <v>71</v>
      </c>
      <c r="H2448" s="234"/>
      <c r="I2448" s="234"/>
      <c r="J2448" s="234"/>
      <c r="K2448" s="234"/>
      <c r="L2448" s="234"/>
      <c r="M2448" s="234"/>
      <c r="N2448" s="234"/>
      <c r="O2448" s="234"/>
      <c r="P2448" s="234"/>
      <c r="Q2448" s="234"/>
      <c r="R2448" s="234">
        <v>71</v>
      </c>
      <c r="S2448" s="234"/>
      <c r="T2448" s="234"/>
      <c r="U2448" s="234"/>
      <c r="V2448" s="234"/>
      <c r="W2448" s="233"/>
      <c r="X2448" s="233"/>
      <c r="Y2448" s="233"/>
      <c r="Z2448" s="233"/>
      <c r="AA2448" s="233"/>
      <c r="AB2448" s="233"/>
    </row>
    <row r="2449" spans="3:28">
      <c r="C2449" s="234"/>
      <c r="D2449" s="355">
        <v>44632</v>
      </c>
      <c r="E2449" s="422" t="s">
        <v>673</v>
      </c>
      <c r="F2449" s="259"/>
      <c r="G2449" s="259">
        <v>2357.92</v>
      </c>
      <c r="H2449" s="234"/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4"/>
      <c r="T2449" s="234"/>
      <c r="U2449" s="234"/>
      <c r="V2449" s="234"/>
      <c r="W2449" s="233"/>
      <c r="X2449" s="233"/>
      <c r="Y2449" s="233"/>
      <c r="Z2449" s="233"/>
      <c r="AA2449" s="233"/>
      <c r="AB2449" s="233"/>
    </row>
    <row r="2450" spans="3:28">
      <c r="C2450" s="234"/>
      <c r="D2450" s="355">
        <v>44632</v>
      </c>
      <c r="E2450" s="422" t="s">
        <v>2350</v>
      </c>
      <c r="F2450" s="259"/>
      <c r="G2450" s="234">
        <v>101.08</v>
      </c>
      <c r="H2450" s="234"/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4"/>
      <c r="T2450" s="234"/>
      <c r="U2450" s="234"/>
      <c r="V2450" s="234"/>
      <c r="W2450" s="233"/>
      <c r="X2450" s="233"/>
      <c r="Y2450" s="233"/>
      <c r="Z2450" s="233"/>
      <c r="AA2450" s="233"/>
      <c r="AB2450" s="233"/>
    </row>
    <row r="2451" spans="3:28">
      <c r="C2451" s="234"/>
      <c r="D2451" s="355">
        <v>44640</v>
      </c>
      <c r="E2451" s="422" t="s">
        <v>495</v>
      </c>
      <c r="F2451" s="259">
        <v>417</v>
      </c>
      <c r="G2451" s="234"/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4"/>
      <c r="T2451" s="234"/>
      <c r="U2451" s="234"/>
      <c r="V2451" s="234"/>
      <c r="W2451" s="233"/>
      <c r="X2451" s="233"/>
      <c r="Y2451" s="233"/>
      <c r="Z2451" s="233"/>
      <c r="AA2451" s="233"/>
      <c r="AB2451" s="233"/>
    </row>
    <row r="2452" spans="3:28">
      <c r="C2452" s="234"/>
      <c r="D2452" s="355">
        <v>44640</v>
      </c>
      <c r="E2452" s="422" t="s">
        <v>2351</v>
      </c>
      <c r="F2452" s="259"/>
      <c r="G2452" s="234">
        <v>417</v>
      </c>
      <c r="H2452" s="234"/>
      <c r="I2452" s="234"/>
      <c r="J2452" s="234">
        <v>417</v>
      </c>
      <c r="K2452" s="234"/>
      <c r="L2452" s="234"/>
      <c r="M2452" s="234"/>
      <c r="N2452" s="234"/>
      <c r="O2452" s="234"/>
      <c r="P2452" s="234"/>
      <c r="Q2452" s="234"/>
      <c r="R2452" s="234"/>
      <c r="S2452" s="234"/>
      <c r="T2452" s="234"/>
      <c r="U2452" s="234"/>
      <c r="V2452" s="234"/>
      <c r="W2452" s="233"/>
      <c r="X2452" s="233"/>
      <c r="Y2452" s="233"/>
      <c r="Z2452" s="233"/>
      <c r="AA2452" s="233"/>
      <c r="AB2452" s="233"/>
    </row>
    <row r="2453" spans="3:28">
      <c r="C2453" s="234"/>
      <c r="D2453" s="355">
        <v>44640</v>
      </c>
      <c r="E2453" s="422" t="s">
        <v>1798</v>
      </c>
      <c r="F2453" s="259">
        <v>480</v>
      </c>
      <c r="G2453" s="234"/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4"/>
      <c r="T2453" s="234"/>
      <c r="U2453" s="234"/>
      <c r="V2453" s="234"/>
      <c r="W2453" s="233"/>
      <c r="X2453" s="233"/>
      <c r="Y2453" s="233"/>
      <c r="Z2453" s="233"/>
      <c r="AA2453" s="233"/>
      <c r="AB2453" s="233"/>
    </row>
    <row r="2454" spans="3:28">
      <c r="C2454" s="234"/>
      <c r="D2454" s="355">
        <v>44640</v>
      </c>
      <c r="E2454" s="422" t="s">
        <v>673</v>
      </c>
      <c r="F2454" s="259"/>
      <c r="G2454" s="234">
        <v>417</v>
      </c>
      <c r="H2454" s="234"/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4"/>
      <c r="T2454" s="234"/>
      <c r="U2454" s="234"/>
      <c r="V2454" s="234"/>
      <c r="W2454" s="233"/>
      <c r="X2454" s="233"/>
      <c r="Y2454" s="233"/>
      <c r="Z2454" s="233"/>
      <c r="AA2454" s="233"/>
      <c r="AB2454" s="233"/>
    </row>
    <row r="2455" spans="3:28">
      <c r="C2455" s="234"/>
      <c r="D2455" s="355">
        <v>44640</v>
      </c>
      <c r="E2455" s="422" t="s">
        <v>1799</v>
      </c>
      <c r="F2455" s="259"/>
      <c r="G2455" s="234">
        <v>63</v>
      </c>
      <c r="H2455" s="234"/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4"/>
      <c r="T2455" s="234"/>
      <c r="U2455" s="234"/>
      <c r="V2455" s="234"/>
      <c r="W2455" s="233"/>
      <c r="X2455" s="233"/>
      <c r="Y2455" s="233"/>
      <c r="Z2455" s="233"/>
      <c r="AA2455" s="233"/>
      <c r="AB2455" s="233"/>
    </row>
    <row r="2456" spans="3:28">
      <c r="C2456" s="234"/>
      <c r="D2456" s="355">
        <v>44641</v>
      </c>
      <c r="E2456" s="422" t="s">
        <v>495</v>
      </c>
      <c r="F2456" s="259">
        <v>1436.76</v>
      </c>
      <c r="G2456" s="234"/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4"/>
      <c r="T2456" s="234"/>
      <c r="U2456" s="234"/>
      <c r="V2456" s="234"/>
      <c r="W2456" s="233"/>
      <c r="X2456" s="233"/>
      <c r="Y2456" s="233"/>
      <c r="Z2456" s="233"/>
      <c r="AA2456" s="233"/>
      <c r="AB2456" s="233"/>
    </row>
    <row r="2457" spans="3:28">
      <c r="C2457" s="234"/>
      <c r="D2457" s="355">
        <v>44641</v>
      </c>
      <c r="E2457" s="422" t="s">
        <v>2352</v>
      </c>
      <c r="F2457" s="259"/>
      <c r="G2457" s="234">
        <v>137.88</v>
      </c>
      <c r="H2457" s="234"/>
      <c r="I2457" s="234"/>
      <c r="J2457" s="234"/>
      <c r="K2457" s="234">
        <v>137.88</v>
      </c>
      <c r="L2457" s="234"/>
      <c r="M2457" s="234"/>
      <c r="N2457" s="234"/>
      <c r="O2457" s="234"/>
      <c r="P2457" s="234"/>
      <c r="Q2457" s="234"/>
      <c r="R2457" s="234"/>
      <c r="S2457" s="234"/>
      <c r="T2457" s="234"/>
      <c r="U2457" s="234"/>
      <c r="V2457" s="234"/>
      <c r="W2457" s="233"/>
      <c r="X2457" s="233"/>
      <c r="Y2457" s="233"/>
      <c r="Z2457" s="233"/>
      <c r="AA2457" s="233"/>
      <c r="AB2457" s="233"/>
    </row>
    <row r="2458" spans="3:28">
      <c r="C2458" s="234">
        <v>4</v>
      </c>
      <c r="D2458" s="355">
        <v>44641</v>
      </c>
      <c r="E2458" s="422" t="s">
        <v>2353</v>
      </c>
      <c r="F2458" s="259"/>
      <c r="G2458" s="234">
        <v>1048.0899999999999</v>
      </c>
      <c r="H2458" s="234"/>
      <c r="I2458" s="234"/>
      <c r="J2458" s="234"/>
      <c r="K2458" s="234">
        <v>1048.0899999999999</v>
      </c>
      <c r="L2458" s="234"/>
      <c r="M2458" s="234"/>
      <c r="N2458" s="234"/>
      <c r="O2458" s="234"/>
      <c r="P2458" s="234"/>
      <c r="Q2458" s="234"/>
      <c r="R2458" s="234"/>
      <c r="S2458" s="234"/>
      <c r="T2458" s="234"/>
      <c r="U2458" s="234"/>
      <c r="V2458" s="234"/>
      <c r="W2458" s="233"/>
      <c r="X2458" s="233"/>
      <c r="Y2458" s="233"/>
      <c r="Z2458" s="233"/>
      <c r="AA2458" s="233"/>
      <c r="AB2458" s="233"/>
    </row>
    <row r="2459" spans="3:28">
      <c r="C2459" s="234"/>
      <c r="D2459" s="355">
        <v>44641</v>
      </c>
      <c r="E2459" s="422" t="s">
        <v>1797</v>
      </c>
      <c r="F2459" s="259"/>
      <c r="G2459" s="234">
        <v>1</v>
      </c>
      <c r="H2459" s="234"/>
      <c r="I2459" s="234"/>
      <c r="J2459" s="234"/>
      <c r="K2459" s="234"/>
      <c r="L2459" s="234"/>
      <c r="M2459" s="234"/>
      <c r="N2459" s="234"/>
      <c r="O2459" s="234"/>
      <c r="P2459" s="234"/>
      <c r="Q2459" s="234"/>
      <c r="R2459" s="234"/>
      <c r="S2459" s="234"/>
      <c r="T2459" s="234"/>
      <c r="U2459" s="234">
        <v>1</v>
      </c>
      <c r="V2459" s="234"/>
      <c r="W2459" s="233"/>
      <c r="X2459" s="233"/>
      <c r="Y2459" s="233"/>
      <c r="Z2459" s="233"/>
      <c r="AA2459" s="233"/>
      <c r="AB2459" s="233"/>
    </row>
    <row r="2460" spans="3:28">
      <c r="C2460" s="234"/>
      <c r="D2460" s="355">
        <v>44641</v>
      </c>
      <c r="E2460" s="422" t="s">
        <v>2354</v>
      </c>
      <c r="F2460" s="259"/>
      <c r="G2460" s="234">
        <v>171.79</v>
      </c>
      <c r="H2460" s="234"/>
      <c r="I2460" s="234"/>
      <c r="J2460" s="234"/>
      <c r="K2460" s="234"/>
      <c r="L2460" s="234"/>
      <c r="M2460" s="234">
        <v>171.79</v>
      </c>
      <c r="N2460" s="234"/>
      <c r="O2460" s="234"/>
      <c r="P2460" s="234"/>
      <c r="Q2460" s="234"/>
      <c r="R2460" s="234"/>
      <c r="S2460" s="234"/>
      <c r="T2460" s="234"/>
      <c r="U2460" s="234"/>
      <c r="V2460" s="234"/>
      <c r="W2460" s="233"/>
      <c r="X2460" s="233"/>
      <c r="Y2460" s="233"/>
      <c r="Z2460" s="233"/>
      <c r="AA2460" s="233"/>
      <c r="AB2460" s="233"/>
    </row>
    <row r="2461" spans="3:28">
      <c r="C2461" s="234"/>
      <c r="D2461" s="355">
        <v>44641</v>
      </c>
      <c r="E2461" s="422" t="s">
        <v>1879</v>
      </c>
      <c r="F2461" s="259"/>
      <c r="G2461" s="234">
        <v>78</v>
      </c>
      <c r="H2461" s="234"/>
      <c r="I2461" s="234"/>
      <c r="J2461" s="234"/>
      <c r="K2461" s="234"/>
      <c r="L2461" s="234"/>
      <c r="M2461" s="234"/>
      <c r="N2461" s="234"/>
      <c r="O2461" s="234"/>
      <c r="P2461" s="234"/>
      <c r="Q2461" s="234"/>
      <c r="R2461" s="234">
        <v>78</v>
      </c>
      <c r="S2461" s="234"/>
      <c r="T2461" s="234"/>
      <c r="U2461" s="234"/>
      <c r="V2461" s="234"/>
      <c r="W2461" s="233"/>
      <c r="X2461" s="233"/>
      <c r="Y2461" s="233"/>
      <c r="Z2461" s="233"/>
      <c r="AA2461" s="233"/>
      <c r="AB2461" s="233"/>
    </row>
    <row r="2462" spans="3:28">
      <c r="C2462" s="234"/>
      <c r="D2462" s="355">
        <v>44641</v>
      </c>
      <c r="E2462" s="422" t="s">
        <v>2355</v>
      </c>
      <c r="F2462" s="259">
        <v>1610</v>
      </c>
      <c r="G2462" s="234"/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4"/>
      <c r="T2462" s="234"/>
      <c r="U2462" s="234"/>
      <c r="V2462" s="234"/>
      <c r="W2462" s="233"/>
      <c r="X2462" s="233"/>
      <c r="Y2462" s="233"/>
      <c r="Z2462" s="233"/>
      <c r="AA2462" s="233"/>
      <c r="AB2462" s="233"/>
    </row>
    <row r="2463" spans="3:28">
      <c r="C2463" s="234"/>
      <c r="D2463" s="355">
        <v>44641</v>
      </c>
      <c r="E2463" s="422" t="s">
        <v>1742</v>
      </c>
      <c r="F2463" s="259"/>
      <c r="G2463" s="234">
        <v>52</v>
      </c>
      <c r="H2463" s="234"/>
      <c r="I2463" s="234"/>
      <c r="J2463" s="234"/>
      <c r="K2463" s="234"/>
      <c r="L2463" s="234"/>
      <c r="M2463" s="234"/>
      <c r="N2463" s="234"/>
      <c r="O2463" s="234"/>
      <c r="P2463" s="234"/>
      <c r="Q2463" s="234"/>
      <c r="R2463" s="234">
        <v>52</v>
      </c>
      <c r="S2463" s="234"/>
      <c r="T2463" s="234"/>
      <c r="U2463" s="234"/>
      <c r="V2463" s="234"/>
      <c r="W2463" s="233"/>
      <c r="X2463" s="233"/>
      <c r="Y2463" s="233"/>
      <c r="Z2463" s="233"/>
      <c r="AA2463" s="233"/>
      <c r="AB2463" s="233"/>
    </row>
    <row r="2464" spans="3:28">
      <c r="C2464" s="234"/>
      <c r="D2464" s="355">
        <v>44641</v>
      </c>
      <c r="E2464" s="422" t="s">
        <v>673</v>
      </c>
      <c r="F2464" s="259"/>
      <c r="G2464" s="259">
        <v>1436.76</v>
      </c>
      <c r="H2464" s="234"/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4"/>
      <c r="T2464" s="234"/>
      <c r="U2464" s="234"/>
      <c r="V2464" s="234"/>
      <c r="W2464" s="233"/>
      <c r="X2464" s="233"/>
      <c r="Y2464" s="233"/>
      <c r="Z2464" s="233"/>
      <c r="AA2464" s="233"/>
      <c r="AB2464" s="233"/>
    </row>
    <row r="2465" spans="3:28">
      <c r="C2465" s="234"/>
      <c r="D2465" s="355">
        <v>44641</v>
      </c>
      <c r="E2465" s="422" t="s">
        <v>2356</v>
      </c>
      <c r="F2465" s="259"/>
      <c r="G2465" s="234">
        <v>121.24</v>
      </c>
      <c r="H2465" s="234"/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4"/>
      <c r="T2465" s="234"/>
      <c r="U2465" s="234"/>
      <c r="V2465" s="234"/>
      <c r="W2465" s="233"/>
      <c r="X2465" s="233"/>
      <c r="Y2465" s="233"/>
      <c r="Z2465" s="233"/>
      <c r="AA2465" s="233"/>
      <c r="AB2465" s="233"/>
    </row>
    <row r="2466" spans="3:28">
      <c r="C2466" s="234"/>
      <c r="D2466" s="355">
        <v>44645</v>
      </c>
      <c r="E2466" s="422" t="s">
        <v>495</v>
      </c>
      <c r="F2466" s="259">
        <v>1375.14</v>
      </c>
      <c r="G2466" s="234"/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4"/>
      <c r="T2466" s="234"/>
      <c r="U2466" s="234"/>
      <c r="V2466" s="234"/>
      <c r="W2466" s="233"/>
      <c r="X2466" s="233"/>
      <c r="Y2466" s="233"/>
      <c r="Z2466" s="233"/>
      <c r="AA2466" s="233"/>
      <c r="AB2466" s="233"/>
    </row>
    <row r="2467" spans="3:28">
      <c r="C2467" s="234">
        <v>4</v>
      </c>
      <c r="D2467" s="355">
        <v>44645</v>
      </c>
      <c r="E2467" s="422" t="s">
        <v>2357</v>
      </c>
      <c r="F2467" s="259"/>
      <c r="G2467" s="234">
        <v>761.14</v>
      </c>
      <c r="H2467" s="234"/>
      <c r="I2467" s="234"/>
      <c r="J2467" s="234"/>
      <c r="K2467" s="234">
        <v>761.14</v>
      </c>
      <c r="L2467" s="234"/>
      <c r="M2467" s="234"/>
      <c r="N2467" s="234"/>
      <c r="O2467" s="234"/>
      <c r="P2467" s="234"/>
      <c r="Q2467" s="234"/>
      <c r="R2467" s="234"/>
      <c r="S2467" s="234"/>
      <c r="T2467" s="234"/>
      <c r="U2467" s="234"/>
      <c r="V2467" s="234"/>
      <c r="W2467" s="233"/>
      <c r="X2467" s="233"/>
      <c r="Y2467" s="233"/>
      <c r="Z2467" s="233"/>
      <c r="AA2467" s="233"/>
      <c r="AB2467" s="233"/>
    </row>
    <row r="2468" spans="3:28">
      <c r="C2468" s="234"/>
      <c r="D2468" s="355">
        <v>44645</v>
      </c>
      <c r="E2468" s="422" t="s">
        <v>2358</v>
      </c>
      <c r="F2468" s="259"/>
      <c r="G2468" s="234">
        <v>192</v>
      </c>
      <c r="H2468" s="234"/>
      <c r="I2468" s="234"/>
      <c r="J2468" s="234"/>
      <c r="K2468" s="234"/>
      <c r="L2468" s="234">
        <v>192</v>
      </c>
      <c r="M2468" s="234"/>
      <c r="N2468" s="234"/>
      <c r="O2468" s="234"/>
      <c r="P2468" s="234"/>
      <c r="Q2468" s="234"/>
      <c r="R2468" s="234"/>
      <c r="S2468" s="234"/>
      <c r="T2468" s="234"/>
      <c r="U2468" s="234"/>
      <c r="V2468" s="234"/>
      <c r="W2468" s="233"/>
      <c r="X2468" s="233"/>
      <c r="Y2468" s="233"/>
      <c r="Z2468" s="233"/>
      <c r="AA2468" s="233"/>
      <c r="AB2468" s="233"/>
    </row>
    <row r="2469" spans="3:28">
      <c r="C2469" s="234"/>
      <c r="D2469" s="355">
        <v>44645</v>
      </c>
      <c r="E2469" s="422" t="s">
        <v>2359</v>
      </c>
      <c r="F2469" s="259"/>
      <c r="G2469" s="234">
        <v>333</v>
      </c>
      <c r="H2469" s="234"/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4"/>
      <c r="T2469" s="234"/>
      <c r="U2469" s="234"/>
      <c r="V2469" s="234"/>
      <c r="W2469" s="233"/>
      <c r="X2469" s="233"/>
      <c r="Y2469" s="233"/>
      <c r="Z2469" s="234">
        <v>333</v>
      </c>
      <c r="AA2469" s="233"/>
      <c r="AB2469" s="233"/>
    </row>
    <row r="2470" spans="3:28">
      <c r="C2470" s="234"/>
      <c r="D2470" s="355">
        <v>44645</v>
      </c>
      <c r="E2470" s="422" t="s">
        <v>1797</v>
      </c>
      <c r="F2470" s="259"/>
      <c r="G2470" s="234">
        <v>1</v>
      </c>
      <c r="H2470" s="234"/>
      <c r="I2470" s="234"/>
      <c r="J2470" s="234"/>
      <c r="K2470" s="234"/>
      <c r="L2470" s="234"/>
      <c r="M2470" s="234"/>
      <c r="N2470" s="234"/>
      <c r="O2470" s="234"/>
      <c r="P2470" s="234"/>
      <c r="Q2470" s="234"/>
      <c r="R2470" s="234"/>
      <c r="S2470" s="234"/>
      <c r="T2470" s="234"/>
      <c r="U2470" s="234">
        <v>1</v>
      </c>
      <c r="V2470" s="234"/>
      <c r="W2470" s="233"/>
      <c r="X2470" s="233"/>
      <c r="Y2470" s="233"/>
      <c r="Z2470" s="233"/>
      <c r="AA2470" s="233"/>
      <c r="AB2470" s="233"/>
    </row>
    <row r="2471" spans="3:28">
      <c r="C2471" s="234"/>
      <c r="D2471" s="355">
        <v>44645</v>
      </c>
      <c r="E2471" s="422" t="s">
        <v>1879</v>
      </c>
      <c r="F2471" s="259"/>
      <c r="G2471" s="234">
        <v>88</v>
      </c>
      <c r="H2471" s="234"/>
      <c r="I2471" s="234"/>
      <c r="J2471" s="234"/>
      <c r="K2471" s="234"/>
      <c r="L2471" s="234"/>
      <c r="M2471" s="234"/>
      <c r="N2471" s="234"/>
      <c r="O2471" s="234"/>
      <c r="P2471" s="234"/>
      <c r="Q2471" s="234"/>
      <c r="R2471" s="234">
        <v>88</v>
      </c>
      <c r="S2471" s="234"/>
      <c r="T2471" s="234"/>
      <c r="U2471" s="234"/>
      <c r="V2471" s="234"/>
      <c r="W2471" s="233"/>
      <c r="X2471" s="233"/>
      <c r="Y2471" s="233"/>
      <c r="Z2471" s="233"/>
      <c r="AA2471" s="233"/>
      <c r="AB2471" s="233"/>
    </row>
    <row r="2472" spans="3:28">
      <c r="C2472" s="234"/>
      <c r="D2472" s="355">
        <v>44645</v>
      </c>
      <c r="E2472" s="422" t="s">
        <v>2360</v>
      </c>
      <c r="F2472" s="259">
        <v>1534</v>
      </c>
      <c r="G2472" s="234"/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4"/>
      <c r="T2472" s="234"/>
      <c r="U2472" s="234"/>
      <c r="V2472" s="234"/>
      <c r="W2472" s="233"/>
      <c r="X2472" s="233"/>
      <c r="Y2472" s="233"/>
      <c r="Z2472" s="233"/>
      <c r="AA2472" s="233"/>
      <c r="AB2472" s="233"/>
    </row>
    <row r="2473" spans="3:28">
      <c r="C2473" s="234"/>
      <c r="D2473" s="355">
        <v>44645</v>
      </c>
      <c r="E2473" s="422" t="s">
        <v>1742</v>
      </c>
      <c r="F2473" s="259"/>
      <c r="G2473" s="234">
        <v>51</v>
      </c>
      <c r="H2473" s="234"/>
      <c r="I2473" s="234"/>
      <c r="J2473" s="234"/>
      <c r="K2473" s="234"/>
      <c r="L2473" s="234"/>
      <c r="M2473" s="234"/>
      <c r="N2473" s="234"/>
      <c r="O2473" s="234"/>
      <c r="P2473" s="234"/>
      <c r="Q2473" s="234"/>
      <c r="R2473" s="234">
        <v>51</v>
      </c>
      <c r="S2473" s="234"/>
      <c r="T2473" s="234"/>
      <c r="U2473" s="234"/>
      <c r="V2473" s="234"/>
      <c r="W2473" s="233"/>
      <c r="X2473" s="233"/>
      <c r="Y2473" s="233"/>
      <c r="Z2473" s="233"/>
      <c r="AA2473" s="233"/>
      <c r="AB2473" s="233"/>
    </row>
    <row r="2474" spans="3:28">
      <c r="C2474" s="234"/>
      <c r="D2474" s="355">
        <v>44645</v>
      </c>
      <c r="E2474" s="422" t="s">
        <v>673</v>
      </c>
      <c r="F2474" s="259"/>
      <c r="G2474" s="259">
        <v>1375.14</v>
      </c>
      <c r="H2474" s="234"/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4"/>
      <c r="T2474" s="234"/>
      <c r="U2474" s="234"/>
      <c r="V2474" s="234"/>
      <c r="W2474" s="233"/>
      <c r="X2474" s="233"/>
      <c r="Y2474" s="233"/>
      <c r="Z2474" s="233"/>
      <c r="AA2474" s="233"/>
      <c r="AB2474" s="233"/>
    </row>
    <row r="2475" spans="3:28">
      <c r="C2475" s="234"/>
      <c r="D2475" s="355">
        <v>44645</v>
      </c>
      <c r="E2475" s="422" t="s">
        <v>2361</v>
      </c>
      <c r="F2475" s="259"/>
      <c r="G2475" s="234">
        <v>107.86</v>
      </c>
      <c r="H2475" s="234"/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4"/>
      <c r="T2475" s="234"/>
      <c r="U2475" s="234"/>
      <c r="V2475" s="234"/>
      <c r="W2475" s="233"/>
      <c r="X2475" s="233"/>
      <c r="Y2475" s="233"/>
      <c r="Z2475" s="233"/>
      <c r="AA2475" s="233"/>
      <c r="AB2475" s="233"/>
    </row>
    <row r="2476" spans="3:28">
      <c r="C2476" s="234"/>
      <c r="D2476" s="355">
        <v>44645</v>
      </c>
      <c r="E2476" s="422" t="s">
        <v>495</v>
      </c>
      <c r="F2476" s="259">
        <v>2873.8</v>
      </c>
      <c r="G2476" s="234"/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4"/>
      <c r="T2476" s="234"/>
      <c r="U2476" s="234"/>
      <c r="V2476" s="234"/>
      <c r="W2476" s="233"/>
      <c r="X2476" s="233"/>
      <c r="Y2476" s="233"/>
      <c r="Z2476" s="233"/>
      <c r="AA2476" s="233"/>
      <c r="AB2476" s="233"/>
    </row>
    <row r="2477" spans="3:28">
      <c r="C2477" s="234">
        <v>9</v>
      </c>
      <c r="D2477" s="355">
        <v>44645</v>
      </c>
      <c r="E2477" s="422" t="s">
        <v>2362</v>
      </c>
      <c r="F2477" s="259"/>
      <c r="G2477" s="259">
        <v>2873.8</v>
      </c>
      <c r="H2477" s="259">
        <v>2873.8</v>
      </c>
      <c r="I2477" s="234"/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4"/>
      <c r="T2477" s="234"/>
      <c r="U2477" s="234"/>
      <c r="V2477" s="234"/>
      <c r="W2477" s="233"/>
      <c r="X2477" s="233"/>
      <c r="Y2477" s="233"/>
      <c r="Z2477" s="233"/>
      <c r="AA2477" s="233"/>
      <c r="AB2477" s="233"/>
    </row>
    <row r="2478" spans="3:28">
      <c r="C2478" s="234"/>
      <c r="D2478" s="355">
        <v>44645</v>
      </c>
      <c r="E2478" s="422" t="s">
        <v>2363</v>
      </c>
      <c r="F2478" s="259">
        <v>3146</v>
      </c>
      <c r="G2478" s="234"/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4"/>
      <c r="T2478" s="234"/>
      <c r="U2478" s="234"/>
      <c r="V2478" s="234"/>
      <c r="W2478" s="233"/>
      <c r="X2478" s="233"/>
      <c r="Y2478" s="233"/>
      <c r="Z2478" s="233"/>
      <c r="AA2478" s="233"/>
      <c r="AB2478" s="233"/>
    </row>
    <row r="2479" spans="3:28">
      <c r="C2479" s="234"/>
      <c r="D2479" s="355">
        <v>44645</v>
      </c>
      <c r="E2479" s="422" t="s">
        <v>1742</v>
      </c>
      <c r="F2479" s="259"/>
      <c r="G2479" s="234">
        <v>83</v>
      </c>
      <c r="H2479" s="234"/>
      <c r="I2479" s="234"/>
      <c r="J2479" s="234"/>
      <c r="K2479" s="234"/>
      <c r="L2479" s="234"/>
      <c r="M2479" s="234"/>
      <c r="N2479" s="234"/>
      <c r="O2479" s="234"/>
      <c r="P2479" s="234"/>
      <c r="Q2479" s="234"/>
      <c r="R2479" s="234">
        <v>83</v>
      </c>
      <c r="S2479" s="234"/>
      <c r="T2479" s="234"/>
      <c r="U2479" s="234"/>
      <c r="V2479" s="234"/>
      <c r="W2479" s="233"/>
      <c r="X2479" s="233"/>
      <c r="Y2479" s="233"/>
      <c r="Z2479" s="233"/>
      <c r="AA2479" s="233"/>
      <c r="AB2479" s="233"/>
    </row>
    <row r="2480" spans="3:28">
      <c r="C2480" s="234"/>
      <c r="D2480" s="355">
        <v>44645</v>
      </c>
      <c r="E2480" s="422" t="s">
        <v>673</v>
      </c>
      <c r="F2480" s="259"/>
      <c r="G2480" s="259">
        <v>2873.8</v>
      </c>
      <c r="H2480" s="234"/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4"/>
      <c r="T2480" s="234"/>
      <c r="U2480" s="234"/>
      <c r="V2480" s="234"/>
      <c r="W2480" s="233"/>
      <c r="X2480" s="233"/>
      <c r="Y2480" s="233"/>
      <c r="Z2480" s="233"/>
      <c r="AA2480" s="233"/>
      <c r="AB2480" s="233"/>
    </row>
    <row r="2481" spans="3:28">
      <c r="C2481" s="234"/>
      <c r="D2481" s="355">
        <v>44645</v>
      </c>
      <c r="E2481" s="422" t="s">
        <v>2364</v>
      </c>
      <c r="F2481" s="259"/>
      <c r="G2481" s="234">
        <v>189.2</v>
      </c>
      <c r="H2481" s="234"/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4"/>
      <c r="T2481" s="234"/>
      <c r="U2481" s="234"/>
      <c r="V2481" s="234"/>
      <c r="W2481" s="233"/>
      <c r="X2481" s="233"/>
      <c r="Y2481" s="233"/>
      <c r="Z2481" s="233"/>
      <c r="AA2481" s="233"/>
      <c r="AB2481" s="233"/>
    </row>
    <row r="2482" spans="3:28">
      <c r="C2482" s="234"/>
      <c r="D2482" s="355">
        <v>44648</v>
      </c>
      <c r="E2482" s="422" t="s">
        <v>495</v>
      </c>
      <c r="F2482" s="259">
        <v>2252.65</v>
      </c>
      <c r="G2482" s="234"/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4"/>
      <c r="T2482" s="234"/>
      <c r="U2482" s="234"/>
      <c r="V2482" s="234"/>
      <c r="W2482" s="233"/>
      <c r="X2482" s="233"/>
      <c r="Y2482" s="233"/>
      <c r="Z2482" s="233"/>
      <c r="AA2482" s="233"/>
      <c r="AB2482" s="233"/>
    </row>
    <row r="2483" spans="3:28">
      <c r="C2483" s="234"/>
      <c r="D2483" s="355">
        <v>44648</v>
      </c>
      <c r="E2483" s="422" t="s">
        <v>2365</v>
      </c>
      <c r="F2483" s="259"/>
      <c r="G2483" s="234">
        <v>178.27</v>
      </c>
      <c r="H2483" s="234"/>
      <c r="I2483" s="234"/>
      <c r="J2483" s="234"/>
      <c r="K2483" s="234">
        <v>178.27</v>
      </c>
      <c r="L2483" s="234"/>
      <c r="M2483" s="234"/>
      <c r="N2483" s="234"/>
      <c r="O2483" s="234"/>
      <c r="P2483" s="234"/>
      <c r="Q2483" s="234"/>
      <c r="R2483" s="234"/>
      <c r="S2483" s="234"/>
      <c r="T2483" s="234"/>
      <c r="U2483" s="234"/>
      <c r="V2483" s="234"/>
      <c r="W2483" s="233"/>
      <c r="X2483" s="233"/>
      <c r="Y2483" s="233"/>
      <c r="Z2483" s="233"/>
      <c r="AA2483" s="233"/>
      <c r="AB2483" s="233"/>
    </row>
    <row r="2484" spans="3:28">
      <c r="C2484" s="234"/>
      <c r="D2484" s="355">
        <v>44648</v>
      </c>
      <c r="E2484" s="422" t="s">
        <v>2506</v>
      </c>
      <c r="F2484" s="259"/>
      <c r="G2484" s="234">
        <v>353.66</v>
      </c>
      <c r="H2484" s="234"/>
      <c r="I2484" s="234"/>
      <c r="J2484" s="234"/>
      <c r="K2484" s="234">
        <v>353.66</v>
      </c>
      <c r="L2484" s="234"/>
      <c r="M2484" s="234"/>
      <c r="N2484" s="234"/>
      <c r="O2484" s="234"/>
      <c r="P2484" s="234"/>
      <c r="Q2484" s="234"/>
      <c r="R2484" s="234"/>
      <c r="S2484" s="234"/>
      <c r="T2484" s="234"/>
      <c r="U2484" s="234"/>
      <c r="V2484" s="234"/>
      <c r="W2484" s="233"/>
      <c r="X2484" s="233"/>
      <c r="Y2484" s="233"/>
      <c r="Z2484" s="233"/>
      <c r="AA2484" s="233"/>
      <c r="AB2484" s="233"/>
    </row>
    <row r="2485" spans="3:28">
      <c r="C2485" s="234"/>
      <c r="D2485" s="355">
        <v>44648</v>
      </c>
      <c r="E2485" s="422" t="s">
        <v>2409</v>
      </c>
      <c r="F2485" s="259"/>
      <c r="G2485" s="234">
        <v>210.66</v>
      </c>
      <c r="H2485" s="234"/>
      <c r="I2485" s="234"/>
      <c r="J2485" s="234"/>
      <c r="K2485" s="234">
        <v>210.66</v>
      </c>
      <c r="L2485" s="234"/>
      <c r="M2485" s="234"/>
      <c r="N2485" s="234"/>
      <c r="O2485" s="234"/>
      <c r="P2485" s="234"/>
      <c r="Q2485" s="234"/>
      <c r="R2485" s="234"/>
      <c r="S2485" s="234"/>
      <c r="T2485" s="234"/>
      <c r="U2485" s="234"/>
      <c r="V2485" s="234"/>
      <c r="W2485" s="233"/>
      <c r="X2485" s="233"/>
      <c r="Y2485" s="233"/>
      <c r="Z2485" s="233"/>
      <c r="AA2485" s="233"/>
      <c r="AB2485" s="233"/>
    </row>
    <row r="2486" spans="3:28">
      <c r="C2486" s="234">
        <v>5</v>
      </c>
      <c r="D2486" s="355">
        <v>44648</v>
      </c>
      <c r="E2486" s="422" t="s">
        <v>2366</v>
      </c>
      <c r="F2486" s="259"/>
      <c r="G2486" s="234">
        <v>1417.06</v>
      </c>
      <c r="H2486" s="234"/>
      <c r="I2486" s="234"/>
      <c r="J2486" s="234"/>
      <c r="K2486" s="234">
        <v>1417.06</v>
      </c>
      <c r="L2486" s="234"/>
      <c r="M2486" s="234"/>
      <c r="N2486" s="234"/>
      <c r="O2486" s="234"/>
      <c r="P2486" s="234"/>
      <c r="Q2486" s="234"/>
      <c r="R2486" s="234"/>
      <c r="S2486" s="234"/>
      <c r="T2486" s="234"/>
      <c r="U2486" s="234"/>
      <c r="V2486" s="234"/>
      <c r="W2486" s="233"/>
      <c r="X2486" s="233"/>
      <c r="Y2486" s="233"/>
      <c r="Z2486" s="233"/>
      <c r="AA2486" s="233"/>
      <c r="AB2486" s="233"/>
    </row>
    <row r="2487" spans="3:28">
      <c r="C2487" s="234"/>
      <c r="D2487" s="355">
        <v>44648</v>
      </c>
      <c r="E2487" s="422" t="s">
        <v>1797</v>
      </c>
      <c r="F2487" s="259"/>
      <c r="G2487" s="234">
        <v>1</v>
      </c>
      <c r="H2487" s="234"/>
      <c r="I2487" s="234"/>
      <c r="J2487" s="234"/>
      <c r="K2487" s="234"/>
      <c r="L2487" s="234"/>
      <c r="M2487" s="234"/>
      <c r="N2487" s="234"/>
      <c r="O2487" s="234"/>
      <c r="P2487" s="234"/>
      <c r="Q2487" s="234"/>
      <c r="R2487" s="234"/>
      <c r="S2487" s="234"/>
      <c r="T2487" s="234"/>
      <c r="U2487" s="234">
        <v>1</v>
      </c>
      <c r="V2487" s="234"/>
      <c r="W2487" s="233"/>
      <c r="X2487" s="233"/>
      <c r="Y2487" s="233"/>
      <c r="Z2487" s="233"/>
      <c r="AA2487" s="233"/>
      <c r="AB2487" s="233"/>
    </row>
    <row r="2488" spans="3:28">
      <c r="C2488" s="234"/>
      <c r="D2488" s="355">
        <v>44648</v>
      </c>
      <c r="E2488" s="422" t="s">
        <v>1879</v>
      </c>
      <c r="F2488" s="259"/>
      <c r="G2488" s="234">
        <v>92</v>
      </c>
      <c r="H2488" s="234"/>
      <c r="I2488" s="234"/>
      <c r="J2488" s="234"/>
      <c r="K2488" s="234"/>
      <c r="L2488" s="234"/>
      <c r="M2488" s="234"/>
      <c r="N2488" s="234"/>
      <c r="O2488" s="234"/>
      <c r="P2488" s="234"/>
      <c r="Q2488" s="234"/>
      <c r="R2488" s="234">
        <v>92</v>
      </c>
      <c r="S2488" s="234"/>
      <c r="T2488" s="234"/>
      <c r="U2488" s="234"/>
      <c r="V2488" s="234"/>
      <c r="W2488" s="233"/>
      <c r="X2488" s="233"/>
      <c r="Y2488" s="233"/>
      <c r="Z2488" s="233"/>
      <c r="AA2488" s="233"/>
      <c r="AB2488" s="233"/>
    </row>
    <row r="2489" spans="3:28">
      <c r="C2489" s="234"/>
      <c r="D2489" s="355">
        <v>44648</v>
      </c>
      <c r="E2489" s="422" t="s">
        <v>2367</v>
      </c>
      <c r="F2489" s="259">
        <v>2456</v>
      </c>
      <c r="G2489" s="234"/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4"/>
      <c r="T2489" s="234"/>
      <c r="U2489" s="234"/>
      <c r="V2489" s="234"/>
      <c r="W2489" s="233"/>
      <c r="X2489" s="233"/>
      <c r="Y2489" s="233"/>
      <c r="Z2489" s="233"/>
      <c r="AA2489" s="233"/>
      <c r="AB2489" s="233"/>
    </row>
    <row r="2490" spans="3:28">
      <c r="C2490" s="234"/>
      <c r="D2490" s="355">
        <v>44648</v>
      </c>
      <c r="E2490" s="422" t="s">
        <v>1742</v>
      </c>
      <c r="F2490" s="259"/>
      <c r="G2490" s="234">
        <v>69</v>
      </c>
      <c r="H2490" s="234"/>
      <c r="I2490" s="234"/>
      <c r="J2490" s="234"/>
      <c r="K2490" s="234"/>
      <c r="L2490" s="234"/>
      <c r="M2490" s="234"/>
      <c r="N2490" s="234"/>
      <c r="O2490" s="234"/>
      <c r="P2490" s="234"/>
      <c r="Q2490" s="234"/>
      <c r="R2490" s="234">
        <v>69</v>
      </c>
      <c r="S2490" s="234"/>
      <c r="T2490" s="234"/>
      <c r="U2490" s="234"/>
      <c r="V2490" s="234"/>
      <c r="W2490" s="233"/>
      <c r="X2490" s="233"/>
      <c r="Y2490" s="233"/>
      <c r="Z2490" s="233"/>
      <c r="AA2490" s="233"/>
      <c r="AB2490" s="233"/>
    </row>
    <row r="2491" spans="3:28">
      <c r="C2491" s="234"/>
      <c r="D2491" s="355">
        <v>44648</v>
      </c>
      <c r="E2491" s="422" t="s">
        <v>673</v>
      </c>
      <c r="F2491" s="259"/>
      <c r="G2491" s="259">
        <v>2252.65</v>
      </c>
      <c r="H2491" s="234"/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4"/>
      <c r="T2491" s="234"/>
      <c r="U2491" s="234"/>
      <c r="V2491" s="234"/>
      <c r="W2491" s="233"/>
      <c r="X2491" s="233"/>
      <c r="Y2491" s="233"/>
      <c r="Z2491" s="233"/>
      <c r="AA2491" s="233"/>
      <c r="AB2491" s="233"/>
    </row>
    <row r="2492" spans="3:28">
      <c r="C2492" s="234"/>
      <c r="D2492" s="355">
        <v>44648</v>
      </c>
      <c r="E2492" s="422" t="s">
        <v>2368</v>
      </c>
      <c r="F2492" s="259"/>
      <c r="G2492" s="234">
        <v>134.35</v>
      </c>
      <c r="H2492" s="234"/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4"/>
      <c r="T2492" s="234"/>
      <c r="U2492" s="234"/>
      <c r="V2492" s="234"/>
      <c r="W2492" s="233"/>
      <c r="X2492" s="233"/>
      <c r="Y2492" s="233"/>
      <c r="Z2492" s="233"/>
      <c r="AA2492" s="233"/>
      <c r="AB2492" s="233"/>
    </row>
    <row r="2493" spans="3:28">
      <c r="C2493" s="131"/>
      <c r="D2493" s="443">
        <v>44653</v>
      </c>
      <c r="E2493" s="444" t="s">
        <v>495</v>
      </c>
      <c r="F2493" s="445">
        <v>1383.69</v>
      </c>
      <c r="G2493" s="131"/>
      <c r="H2493" s="131"/>
      <c r="I2493" s="131"/>
      <c r="J2493" s="131"/>
      <c r="K2493" s="131"/>
      <c r="L2493" s="131"/>
      <c r="M2493" s="131"/>
      <c r="N2493" s="131"/>
      <c r="O2493" s="131"/>
      <c r="P2493" s="131"/>
      <c r="Q2493" s="131"/>
      <c r="R2493" s="131"/>
      <c r="S2493" s="131"/>
      <c r="T2493" s="131"/>
      <c r="U2493" s="131"/>
      <c r="V2493" s="131"/>
      <c r="W2493" s="132"/>
      <c r="X2493" s="132"/>
      <c r="Y2493" s="132"/>
      <c r="Z2493" s="132"/>
      <c r="AA2493" s="132"/>
      <c r="AB2493" s="132"/>
    </row>
    <row r="2494" spans="3:28">
      <c r="C2494" s="131"/>
      <c r="D2494" s="443">
        <v>44653</v>
      </c>
      <c r="E2494" s="444" t="s">
        <v>1927</v>
      </c>
      <c r="F2494" s="445"/>
      <c r="G2494" s="131">
        <v>135.62</v>
      </c>
      <c r="H2494" s="131"/>
      <c r="I2494" s="131"/>
      <c r="J2494" s="131"/>
      <c r="K2494" s="131">
        <v>135.62</v>
      </c>
      <c r="L2494" s="131"/>
      <c r="M2494" s="131"/>
      <c r="N2494" s="131"/>
      <c r="O2494" s="131"/>
      <c r="P2494" s="131"/>
      <c r="Q2494" s="131"/>
      <c r="R2494" s="131"/>
      <c r="S2494" s="131"/>
      <c r="T2494" s="131"/>
      <c r="U2494" s="131"/>
      <c r="V2494" s="131"/>
      <c r="W2494" s="132"/>
      <c r="X2494" s="132"/>
      <c r="Y2494" s="132"/>
      <c r="Z2494" s="132"/>
      <c r="AA2494" s="132"/>
      <c r="AB2494" s="132"/>
    </row>
    <row r="2495" spans="3:28">
      <c r="C2495" s="131"/>
      <c r="D2495" s="443">
        <v>44653</v>
      </c>
      <c r="E2495" s="444" t="s">
        <v>2370</v>
      </c>
      <c r="F2495" s="445"/>
      <c r="G2495" s="131">
        <v>262.07</v>
      </c>
      <c r="H2495" s="131"/>
      <c r="I2495" s="131"/>
      <c r="J2495" s="131"/>
      <c r="K2495" s="131">
        <v>262.07</v>
      </c>
      <c r="L2495" s="131"/>
      <c r="M2495" s="131"/>
      <c r="N2495" s="131"/>
      <c r="O2495" s="131"/>
      <c r="P2495" s="131"/>
      <c r="Q2495" s="131"/>
      <c r="R2495" s="131"/>
      <c r="S2495" s="131"/>
      <c r="T2495" s="131"/>
      <c r="U2495" s="131"/>
      <c r="V2495" s="131"/>
      <c r="W2495" s="132"/>
      <c r="X2495" s="132"/>
      <c r="Y2495" s="132"/>
      <c r="Z2495" s="132"/>
      <c r="AA2495" s="132"/>
      <c r="AB2495" s="132"/>
    </row>
    <row r="2496" spans="3:28">
      <c r="C2496" s="131">
        <v>5</v>
      </c>
      <c r="D2496" s="443">
        <v>44653</v>
      </c>
      <c r="E2496" s="444" t="s">
        <v>2176</v>
      </c>
      <c r="F2496" s="445"/>
      <c r="G2496" s="131">
        <v>827</v>
      </c>
      <c r="H2496" s="131"/>
      <c r="I2496" s="131"/>
      <c r="J2496" s="131"/>
      <c r="K2496" s="131"/>
      <c r="L2496" s="131"/>
      <c r="M2496" s="131"/>
      <c r="N2496" s="131">
        <v>827</v>
      </c>
      <c r="O2496" s="131"/>
      <c r="P2496" s="131"/>
      <c r="Q2496" s="131"/>
      <c r="R2496" s="131"/>
      <c r="S2496" s="131"/>
      <c r="T2496" s="131"/>
      <c r="U2496" s="131"/>
      <c r="V2496" s="131"/>
      <c r="W2496" s="132"/>
      <c r="X2496" s="132"/>
      <c r="Y2496" s="132"/>
      <c r="Z2496" s="132"/>
      <c r="AA2496" s="132"/>
      <c r="AB2496" s="132"/>
    </row>
    <row r="2497" spans="3:28">
      <c r="C2497" s="131"/>
      <c r="D2497" s="443">
        <v>44653</v>
      </c>
      <c r="E2497" s="444" t="s">
        <v>1897</v>
      </c>
      <c r="F2497" s="445"/>
      <c r="G2497" s="131">
        <v>71</v>
      </c>
      <c r="H2497" s="131"/>
      <c r="I2497" s="131"/>
      <c r="J2497" s="131"/>
      <c r="K2497" s="131"/>
      <c r="L2497" s="131"/>
      <c r="M2497" s="131"/>
      <c r="N2497" s="131"/>
      <c r="O2497" s="131"/>
      <c r="P2497" s="131"/>
      <c r="Q2497" s="131"/>
      <c r="R2497" s="131">
        <v>71</v>
      </c>
      <c r="S2497" s="131"/>
      <c r="T2497" s="131"/>
      <c r="U2497" s="131"/>
      <c r="V2497" s="131"/>
      <c r="W2497" s="132"/>
      <c r="X2497" s="132"/>
      <c r="Y2497" s="132"/>
      <c r="Z2497" s="132"/>
      <c r="AA2497" s="132"/>
      <c r="AB2497" s="132"/>
    </row>
    <row r="2498" spans="3:28">
      <c r="C2498" s="131"/>
      <c r="D2498" s="443">
        <v>44653</v>
      </c>
      <c r="E2498" s="444" t="s">
        <v>1879</v>
      </c>
      <c r="F2498" s="445"/>
      <c r="G2498" s="131">
        <v>87</v>
      </c>
      <c r="H2498" s="131"/>
      <c r="I2498" s="131"/>
      <c r="J2498" s="131"/>
      <c r="K2498" s="131"/>
      <c r="L2498" s="131"/>
      <c r="M2498" s="131"/>
      <c r="N2498" s="131"/>
      <c r="O2498" s="131"/>
      <c r="P2498" s="131"/>
      <c r="Q2498" s="131"/>
      <c r="R2498" s="131">
        <v>87</v>
      </c>
      <c r="S2498" s="131"/>
      <c r="T2498" s="131"/>
      <c r="U2498" s="131"/>
      <c r="V2498" s="131"/>
      <c r="W2498" s="132"/>
      <c r="X2498" s="132"/>
      <c r="Y2498" s="132"/>
      <c r="Z2498" s="132"/>
      <c r="AA2498" s="132"/>
      <c r="AB2498" s="132"/>
    </row>
    <row r="2499" spans="3:28">
      <c r="C2499" s="131"/>
      <c r="D2499" s="443">
        <v>44653</v>
      </c>
      <c r="E2499" s="444" t="s">
        <v>1797</v>
      </c>
      <c r="F2499" s="445"/>
      <c r="G2499" s="131">
        <v>1</v>
      </c>
      <c r="H2499" s="131"/>
      <c r="I2499" s="131"/>
      <c r="J2499" s="131"/>
      <c r="K2499" s="131"/>
      <c r="L2499" s="131"/>
      <c r="M2499" s="131"/>
      <c r="N2499" s="131"/>
      <c r="O2499" s="131"/>
      <c r="P2499" s="131"/>
      <c r="Q2499" s="131"/>
      <c r="R2499" s="131"/>
      <c r="S2499" s="131"/>
      <c r="T2499" s="131"/>
      <c r="U2499" s="131">
        <v>1</v>
      </c>
      <c r="V2499" s="131"/>
      <c r="W2499" s="132"/>
      <c r="X2499" s="132"/>
      <c r="Y2499" s="132"/>
      <c r="Z2499" s="132"/>
      <c r="AA2499" s="132"/>
      <c r="AB2499" s="132"/>
    </row>
    <row r="2500" spans="3:28">
      <c r="C2500" s="131"/>
      <c r="D2500" s="443">
        <v>44653</v>
      </c>
      <c r="E2500" s="444" t="s">
        <v>1288</v>
      </c>
      <c r="F2500" s="445">
        <v>1480</v>
      </c>
      <c r="G2500" s="131"/>
      <c r="H2500" s="131"/>
      <c r="I2500" s="131"/>
      <c r="J2500" s="131"/>
      <c r="K2500" s="131"/>
      <c r="L2500" s="131"/>
      <c r="M2500" s="131"/>
      <c r="N2500" s="131"/>
      <c r="O2500" s="131"/>
      <c r="P2500" s="131"/>
      <c r="Q2500" s="131"/>
      <c r="R2500" s="131"/>
      <c r="S2500" s="131"/>
      <c r="T2500" s="131"/>
      <c r="U2500" s="131"/>
      <c r="V2500" s="131"/>
      <c r="W2500" s="132"/>
      <c r="X2500" s="132"/>
      <c r="Y2500" s="132"/>
      <c r="Z2500" s="132"/>
      <c r="AA2500" s="132"/>
      <c r="AB2500" s="132"/>
    </row>
    <row r="2501" spans="3:28">
      <c r="C2501" s="131"/>
      <c r="D2501" s="443">
        <v>44653</v>
      </c>
      <c r="E2501" s="444" t="s">
        <v>673</v>
      </c>
      <c r="F2501" s="445"/>
      <c r="G2501" s="445">
        <v>1383.69</v>
      </c>
      <c r="H2501" s="131"/>
      <c r="I2501" s="131"/>
      <c r="J2501" s="131"/>
      <c r="K2501" s="131"/>
      <c r="L2501" s="131"/>
      <c r="M2501" s="131"/>
      <c r="N2501" s="131"/>
      <c r="O2501" s="131"/>
      <c r="P2501" s="131"/>
      <c r="Q2501" s="131"/>
      <c r="R2501" s="131"/>
      <c r="S2501" s="131"/>
      <c r="T2501" s="131"/>
      <c r="U2501" s="131"/>
      <c r="V2501" s="131"/>
      <c r="W2501" s="132"/>
      <c r="X2501" s="132"/>
      <c r="Y2501" s="132"/>
      <c r="Z2501" s="132"/>
      <c r="AA2501" s="132"/>
      <c r="AB2501" s="132"/>
    </row>
    <row r="2502" spans="3:28">
      <c r="C2502" s="131"/>
      <c r="D2502" s="443">
        <v>44653</v>
      </c>
      <c r="E2502" s="444" t="s">
        <v>2371</v>
      </c>
      <c r="F2502" s="445"/>
      <c r="G2502" s="131">
        <v>96.31</v>
      </c>
      <c r="H2502" s="131"/>
      <c r="I2502" s="131"/>
      <c r="J2502" s="131"/>
      <c r="K2502" s="131"/>
      <c r="L2502" s="131"/>
      <c r="M2502" s="131"/>
      <c r="N2502" s="131"/>
      <c r="O2502" s="131"/>
      <c r="P2502" s="131"/>
      <c r="Q2502" s="131"/>
      <c r="R2502" s="131"/>
      <c r="S2502" s="131"/>
      <c r="T2502" s="131"/>
      <c r="U2502" s="131"/>
      <c r="V2502" s="131"/>
      <c r="W2502" s="132"/>
      <c r="X2502" s="132"/>
      <c r="Y2502" s="132"/>
      <c r="Z2502" s="132"/>
      <c r="AA2502" s="132"/>
      <c r="AB2502" s="132"/>
    </row>
    <row r="2503" spans="3:28">
      <c r="C2503" s="131"/>
      <c r="D2503" s="443">
        <v>44654</v>
      </c>
      <c r="E2503" s="444" t="s">
        <v>495</v>
      </c>
      <c r="F2503" s="445">
        <v>556</v>
      </c>
      <c r="G2503" s="131"/>
      <c r="H2503" s="131"/>
      <c r="I2503" s="131"/>
      <c r="J2503" s="131"/>
      <c r="K2503" s="131"/>
      <c r="L2503" s="131"/>
      <c r="M2503" s="131"/>
      <c r="N2503" s="131"/>
      <c r="O2503" s="131"/>
      <c r="P2503" s="131"/>
      <c r="Q2503" s="131"/>
      <c r="R2503" s="131"/>
      <c r="S2503" s="131"/>
      <c r="T2503" s="131"/>
      <c r="U2503" s="131"/>
      <c r="V2503" s="131"/>
      <c r="W2503" s="132"/>
      <c r="X2503" s="132"/>
      <c r="Y2503" s="132"/>
      <c r="Z2503" s="132"/>
      <c r="AA2503" s="132"/>
      <c r="AB2503" s="132"/>
    </row>
    <row r="2504" spans="3:28">
      <c r="C2504" s="131"/>
      <c r="D2504" s="443">
        <v>44654</v>
      </c>
      <c r="E2504" s="444" t="s">
        <v>2372</v>
      </c>
      <c r="F2504" s="445"/>
      <c r="G2504" s="131">
        <v>500</v>
      </c>
      <c r="H2504" s="131"/>
      <c r="I2504" s="131"/>
      <c r="J2504" s="131"/>
      <c r="K2504" s="131"/>
      <c r="L2504" s="131"/>
      <c r="M2504" s="131"/>
      <c r="N2504" s="131"/>
      <c r="O2504" s="131"/>
      <c r="P2504" s="131"/>
      <c r="Q2504" s="131"/>
      <c r="R2504" s="131"/>
      <c r="S2504" s="131"/>
      <c r="T2504" s="131"/>
      <c r="U2504" s="131"/>
      <c r="V2504" s="131"/>
      <c r="W2504" s="132"/>
      <c r="X2504" s="132"/>
      <c r="Y2504" s="132"/>
      <c r="Z2504" s="132">
        <v>500</v>
      </c>
      <c r="AA2504" s="132"/>
      <c r="AB2504" s="132"/>
    </row>
    <row r="2505" spans="3:28">
      <c r="C2505" s="131"/>
      <c r="D2505" s="443">
        <v>44654</v>
      </c>
      <c r="E2505" s="444" t="s">
        <v>1897</v>
      </c>
      <c r="F2505" s="445"/>
      <c r="G2505" s="131">
        <v>56</v>
      </c>
      <c r="H2505" s="131"/>
      <c r="I2505" s="131"/>
      <c r="J2505" s="131"/>
      <c r="K2505" s="131"/>
      <c r="L2505" s="131"/>
      <c r="M2505" s="131"/>
      <c r="N2505" s="131"/>
      <c r="O2505" s="131"/>
      <c r="P2505" s="131"/>
      <c r="Q2505" s="131"/>
      <c r="R2505" s="131">
        <v>56</v>
      </c>
      <c r="S2505" s="131"/>
      <c r="T2505" s="131"/>
      <c r="U2505" s="131"/>
      <c r="V2505" s="131"/>
      <c r="W2505" s="132"/>
      <c r="X2505" s="132"/>
      <c r="Y2505" s="132"/>
      <c r="Z2505" s="132"/>
      <c r="AA2505" s="132"/>
      <c r="AB2505" s="132"/>
    </row>
    <row r="2506" spans="3:28">
      <c r="C2506" s="131"/>
      <c r="D2506" s="443">
        <v>44654</v>
      </c>
      <c r="E2506" s="444" t="s">
        <v>1567</v>
      </c>
      <c r="F2506" s="445">
        <v>600</v>
      </c>
      <c r="G2506" s="131"/>
      <c r="H2506" s="131"/>
      <c r="I2506" s="131"/>
      <c r="J2506" s="131"/>
      <c r="K2506" s="131"/>
      <c r="L2506" s="131"/>
      <c r="M2506" s="131"/>
      <c r="N2506" s="131"/>
      <c r="O2506" s="131"/>
      <c r="P2506" s="131"/>
      <c r="Q2506" s="131"/>
      <c r="R2506" s="131"/>
      <c r="S2506" s="131"/>
      <c r="T2506" s="131"/>
      <c r="U2506" s="131"/>
      <c r="V2506" s="131"/>
      <c r="W2506" s="132"/>
      <c r="X2506" s="132"/>
      <c r="Y2506" s="132"/>
      <c r="Z2506" s="132"/>
      <c r="AA2506" s="132"/>
      <c r="AB2506" s="132"/>
    </row>
    <row r="2507" spans="3:28">
      <c r="C2507" s="131"/>
      <c r="D2507" s="443">
        <v>44654</v>
      </c>
      <c r="E2507" s="444" t="s">
        <v>673</v>
      </c>
      <c r="F2507" s="445"/>
      <c r="G2507" s="131">
        <v>556</v>
      </c>
      <c r="H2507" s="131"/>
      <c r="I2507" s="131"/>
      <c r="J2507" s="131"/>
      <c r="K2507" s="131"/>
      <c r="L2507" s="131"/>
      <c r="M2507" s="131"/>
      <c r="N2507" s="131"/>
      <c r="O2507" s="131"/>
      <c r="P2507" s="131"/>
      <c r="Q2507" s="131"/>
      <c r="R2507" s="131"/>
      <c r="S2507" s="131"/>
      <c r="T2507" s="131"/>
      <c r="U2507" s="131"/>
      <c r="V2507" s="131"/>
      <c r="W2507" s="132"/>
      <c r="X2507" s="132"/>
      <c r="Y2507" s="132"/>
      <c r="Z2507" s="132"/>
      <c r="AA2507" s="132"/>
      <c r="AB2507" s="132"/>
    </row>
    <row r="2508" spans="3:28">
      <c r="C2508" s="131"/>
      <c r="D2508" s="443">
        <v>44654</v>
      </c>
      <c r="E2508" s="444" t="s">
        <v>1568</v>
      </c>
      <c r="F2508" s="445"/>
      <c r="G2508" s="131">
        <v>44</v>
      </c>
      <c r="H2508" s="131"/>
      <c r="I2508" s="131"/>
      <c r="J2508" s="131"/>
      <c r="K2508" s="131"/>
      <c r="L2508" s="131"/>
      <c r="M2508" s="131"/>
      <c r="N2508" s="131"/>
      <c r="O2508" s="131"/>
      <c r="P2508" s="131"/>
      <c r="Q2508" s="131"/>
      <c r="R2508" s="131"/>
      <c r="S2508" s="131"/>
      <c r="T2508" s="131"/>
      <c r="U2508" s="131"/>
      <c r="V2508" s="131"/>
      <c r="W2508" s="132"/>
      <c r="X2508" s="132"/>
      <c r="Y2508" s="132"/>
      <c r="Z2508" s="132"/>
      <c r="AA2508" s="132"/>
      <c r="AB2508" s="132"/>
    </row>
    <row r="2509" spans="3:28">
      <c r="C2509" s="131"/>
      <c r="D2509" s="443">
        <v>44655</v>
      </c>
      <c r="E2509" s="444" t="s">
        <v>495</v>
      </c>
      <c r="F2509" s="445">
        <v>1764.36</v>
      </c>
      <c r="G2509" s="131"/>
      <c r="H2509" s="131"/>
      <c r="I2509" s="131"/>
      <c r="J2509" s="131"/>
      <c r="K2509" s="131"/>
      <c r="L2509" s="131"/>
      <c r="M2509" s="131"/>
      <c r="N2509" s="131"/>
      <c r="O2509" s="131"/>
      <c r="P2509" s="131"/>
      <c r="Q2509" s="131"/>
      <c r="R2509" s="131"/>
      <c r="S2509" s="131"/>
      <c r="T2509" s="131"/>
      <c r="U2509" s="131"/>
      <c r="V2509" s="131"/>
      <c r="W2509" s="132"/>
      <c r="X2509" s="132"/>
      <c r="Y2509" s="132"/>
      <c r="Z2509" s="132"/>
      <c r="AA2509" s="132"/>
      <c r="AB2509" s="132"/>
    </row>
    <row r="2510" spans="3:28">
      <c r="C2510" s="131"/>
      <c r="D2510" s="443">
        <v>44655</v>
      </c>
      <c r="E2510" s="289" t="s">
        <v>2373</v>
      </c>
      <c r="F2510" s="445"/>
      <c r="G2510" s="131">
        <v>180</v>
      </c>
      <c r="H2510" s="131"/>
      <c r="I2510" s="131"/>
      <c r="J2510" s="131"/>
      <c r="K2510" s="131"/>
      <c r="L2510" s="131"/>
      <c r="M2510" s="131"/>
      <c r="N2510" s="131"/>
      <c r="O2510" s="131"/>
      <c r="P2510" s="131">
        <v>180</v>
      </c>
      <c r="Q2510" s="131"/>
      <c r="R2510" s="131"/>
      <c r="S2510" s="131"/>
      <c r="T2510" s="131"/>
      <c r="U2510" s="131"/>
      <c r="V2510" s="131"/>
      <c r="W2510" s="132"/>
      <c r="X2510" s="132"/>
      <c r="Y2510" s="132"/>
      <c r="Z2510" s="132"/>
      <c r="AA2510" s="132"/>
      <c r="AB2510" s="132"/>
    </row>
    <row r="2511" spans="3:28">
      <c r="C2511" s="131">
        <v>5</v>
      </c>
      <c r="D2511" s="467">
        <v>44655</v>
      </c>
      <c r="E2511" s="422" t="s">
        <v>2497</v>
      </c>
      <c r="F2511" s="445"/>
      <c r="G2511" s="131">
        <v>1069</v>
      </c>
      <c r="H2511" s="131"/>
      <c r="I2511" s="131"/>
      <c r="J2511" s="131"/>
      <c r="K2511" s="131"/>
      <c r="L2511" s="131"/>
      <c r="M2511" s="131"/>
      <c r="N2511" s="131">
        <v>1069</v>
      </c>
      <c r="O2511" s="131"/>
      <c r="P2511" s="131"/>
      <c r="Q2511" s="131"/>
      <c r="R2511" s="131"/>
      <c r="S2511" s="131"/>
      <c r="T2511" s="131"/>
      <c r="U2511" s="131"/>
      <c r="V2511" s="131"/>
      <c r="W2511" s="132"/>
      <c r="X2511" s="132"/>
      <c r="Y2511" s="132"/>
      <c r="Z2511" s="132"/>
      <c r="AA2511" s="132"/>
      <c r="AB2511" s="132"/>
    </row>
    <row r="2512" spans="3:28">
      <c r="C2512" s="131"/>
      <c r="D2512" s="443">
        <v>44655</v>
      </c>
      <c r="E2512" s="444" t="s">
        <v>1897</v>
      </c>
      <c r="F2512" s="445"/>
      <c r="G2512" s="131">
        <v>71</v>
      </c>
      <c r="H2512" s="131"/>
      <c r="I2512" s="131"/>
      <c r="J2512" s="131"/>
      <c r="K2512" s="131"/>
      <c r="L2512" s="131"/>
      <c r="M2512" s="131"/>
      <c r="N2512" s="131"/>
      <c r="O2512" s="131"/>
      <c r="P2512" s="131"/>
      <c r="Q2512" s="131"/>
      <c r="R2512" s="131">
        <v>71</v>
      </c>
      <c r="S2512" s="131"/>
      <c r="T2512" s="131"/>
      <c r="U2512" s="131"/>
      <c r="V2512" s="131"/>
      <c r="W2512" s="132"/>
      <c r="X2512" s="132"/>
      <c r="Y2512" s="132"/>
      <c r="Z2512" s="132"/>
      <c r="AA2512" s="132"/>
      <c r="AB2512" s="132"/>
    </row>
    <row r="2513" spans="3:28">
      <c r="C2513" s="131"/>
      <c r="D2513" s="443">
        <v>44655</v>
      </c>
      <c r="E2513" s="444" t="s">
        <v>2433</v>
      </c>
      <c r="F2513" s="445"/>
      <c r="G2513" s="131">
        <v>344.36</v>
      </c>
      <c r="H2513" s="131"/>
      <c r="I2513" s="131"/>
      <c r="J2513" s="131"/>
      <c r="K2513" s="131">
        <v>344.36</v>
      </c>
      <c r="L2513" s="131"/>
      <c r="M2513" s="131"/>
      <c r="N2513" s="131"/>
      <c r="O2513" s="131"/>
      <c r="P2513" s="131"/>
      <c r="Q2513" s="131"/>
      <c r="R2513" s="131"/>
      <c r="S2513" s="131"/>
      <c r="T2513" s="131"/>
      <c r="U2513" s="131"/>
      <c r="V2513" s="131"/>
      <c r="W2513" s="132"/>
      <c r="X2513" s="132"/>
      <c r="Y2513" s="132"/>
      <c r="Z2513" s="132"/>
      <c r="AA2513" s="132"/>
      <c r="AB2513" s="132"/>
    </row>
    <row r="2514" spans="3:28">
      <c r="C2514" s="131"/>
      <c r="D2514" s="443">
        <v>44655</v>
      </c>
      <c r="E2514" s="444" t="s">
        <v>1797</v>
      </c>
      <c r="F2514" s="445"/>
      <c r="G2514" s="131">
        <v>1</v>
      </c>
      <c r="H2514" s="131"/>
      <c r="I2514" s="131"/>
      <c r="J2514" s="131"/>
      <c r="K2514" s="131"/>
      <c r="L2514" s="131"/>
      <c r="M2514" s="131"/>
      <c r="N2514" s="131"/>
      <c r="O2514" s="131"/>
      <c r="P2514" s="131"/>
      <c r="Q2514" s="131"/>
      <c r="R2514" s="131"/>
      <c r="S2514" s="131"/>
      <c r="T2514" s="131"/>
      <c r="U2514" s="131">
        <v>1</v>
      </c>
      <c r="V2514" s="131"/>
      <c r="W2514" s="132"/>
      <c r="X2514" s="132"/>
      <c r="Y2514" s="132"/>
      <c r="Z2514" s="132"/>
      <c r="AA2514" s="132"/>
      <c r="AB2514" s="132"/>
    </row>
    <row r="2515" spans="3:28">
      <c r="C2515" s="131"/>
      <c r="D2515" s="443">
        <v>44655</v>
      </c>
      <c r="E2515" s="444" t="s">
        <v>1879</v>
      </c>
      <c r="F2515" s="445"/>
      <c r="G2515" s="131">
        <v>99</v>
      </c>
      <c r="H2515" s="131"/>
      <c r="I2515" s="131"/>
      <c r="J2515" s="131"/>
      <c r="K2515" s="131"/>
      <c r="L2515" s="131"/>
      <c r="M2515" s="131"/>
      <c r="N2515" s="131"/>
      <c r="O2515" s="131"/>
      <c r="P2515" s="131"/>
      <c r="Q2515" s="131"/>
      <c r="R2515" s="131">
        <v>99</v>
      </c>
      <c r="S2515" s="131"/>
      <c r="T2515" s="131"/>
      <c r="U2515" s="131"/>
      <c r="V2515" s="131"/>
      <c r="W2515" s="132"/>
      <c r="X2515" s="132"/>
      <c r="Y2515" s="132"/>
      <c r="Z2515" s="132"/>
      <c r="AA2515" s="132"/>
      <c r="AB2515" s="132"/>
    </row>
    <row r="2516" spans="3:28">
      <c r="C2516" s="131"/>
      <c r="D2516" s="443">
        <v>44655</v>
      </c>
      <c r="E2516" s="444" t="s">
        <v>2374</v>
      </c>
      <c r="F2516" s="445">
        <v>1890</v>
      </c>
      <c r="G2516" s="131"/>
      <c r="H2516" s="131"/>
      <c r="I2516" s="131"/>
      <c r="J2516" s="131"/>
      <c r="K2516" s="131"/>
      <c r="L2516" s="131"/>
      <c r="M2516" s="131"/>
      <c r="N2516" s="131"/>
      <c r="O2516" s="131"/>
      <c r="P2516" s="131"/>
      <c r="Q2516" s="131"/>
      <c r="R2516" s="131"/>
      <c r="S2516" s="131"/>
      <c r="T2516" s="131"/>
      <c r="U2516" s="131"/>
      <c r="V2516" s="131"/>
      <c r="W2516" s="132"/>
      <c r="X2516" s="132"/>
      <c r="Y2516" s="132"/>
      <c r="Z2516" s="132"/>
      <c r="AA2516" s="132"/>
      <c r="AB2516" s="132"/>
    </row>
    <row r="2517" spans="3:28">
      <c r="C2517" s="131"/>
      <c r="D2517" s="443">
        <v>44655</v>
      </c>
      <c r="E2517" s="444" t="s">
        <v>1742</v>
      </c>
      <c r="F2517" s="445"/>
      <c r="G2517" s="131">
        <v>58</v>
      </c>
      <c r="H2517" s="131"/>
      <c r="I2517" s="131"/>
      <c r="J2517" s="131"/>
      <c r="K2517" s="131"/>
      <c r="L2517" s="131"/>
      <c r="M2517" s="131"/>
      <c r="N2517" s="131"/>
      <c r="O2517" s="131"/>
      <c r="P2517" s="131"/>
      <c r="Q2517" s="131"/>
      <c r="R2517" s="131">
        <v>58</v>
      </c>
      <c r="S2517" s="131"/>
      <c r="T2517" s="131"/>
      <c r="U2517" s="131"/>
      <c r="V2517" s="131"/>
      <c r="W2517" s="132"/>
      <c r="X2517" s="132"/>
      <c r="Y2517" s="132"/>
      <c r="Z2517" s="132"/>
      <c r="AA2517" s="132"/>
      <c r="AB2517" s="132"/>
    </row>
    <row r="2518" spans="3:28">
      <c r="C2518" s="131"/>
      <c r="D2518" s="443">
        <v>44655</v>
      </c>
      <c r="E2518" s="444" t="s">
        <v>673</v>
      </c>
      <c r="F2518" s="445"/>
      <c r="G2518" s="445">
        <v>1764.36</v>
      </c>
      <c r="H2518" s="131"/>
      <c r="I2518" s="131"/>
      <c r="J2518" s="131"/>
      <c r="K2518" s="131"/>
      <c r="L2518" s="131"/>
      <c r="M2518" s="131"/>
      <c r="N2518" s="131"/>
      <c r="O2518" s="131"/>
      <c r="P2518" s="131"/>
      <c r="Q2518" s="131"/>
      <c r="R2518" s="131"/>
      <c r="S2518" s="131"/>
      <c r="T2518" s="131"/>
      <c r="U2518" s="131"/>
      <c r="V2518" s="131"/>
      <c r="W2518" s="132"/>
      <c r="X2518" s="132"/>
      <c r="Y2518" s="132"/>
      <c r="Z2518" s="132"/>
      <c r="AA2518" s="132"/>
      <c r="AB2518" s="132"/>
    </row>
    <row r="2519" spans="3:28">
      <c r="C2519" s="131"/>
      <c r="D2519" s="443">
        <v>44655</v>
      </c>
      <c r="E2519" s="444" t="s">
        <v>2375</v>
      </c>
      <c r="F2519" s="445"/>
      <c r="G2519" s="131">
        <v>67.64</v>
      </c>
      <c r="H2519" s="131"/>
      <c r="I2519" s="131"/>
      <c r="J2519" s="131"/>
      <c r="K2519" s="131"/>
      <c r="L2519" s="131"/>
      <c r="M2519" s="131"/>
      <c r="N2519" s="131"/>
      <c r="O2519" s="131"/>
      <c r="P2519" s="131"/>
      <c r="Q2519" s="131"/>
      <c r="R2519" s="131"/>
      <c r="S2519" s="131"/>
      <c r="T2519" s="131"/>
      <c r="U2519" s="131"/>
      <c r="V2519" s="131"/>
      <c r="W2519" s="132"/>
      <c r="X2519" s="132"/>
      <c r="Y2519" s="132"/>
      <c r="Z2519" s="132"/>
      <c r="AA2519" s="132"/>
      <c r="AB2519" s="132"/>
    </row>
    <row r="2520" spans="3:28">
      <c r="C2520" s="131"/>
      <c r="D2520" s="443">
        <v>44661</v>
      </c>
      <c r="E2520" s="444" t="s">
        <v>495</v>
      </c>
      <c r="F2520" s="445">
        <v>2852</v>
      </c>
      <c r="G2520" s="131"/>
      <c r="H2520" s="131"/>
      <c r="I2520" s="131"/>
      <c r="J2520" s="131"/>
      <c r="K2520" s="131"/>
      <c r="L2520" s="131"/>
      <c r="M2520" s="131"/>
      <c r="N2520" s="131"/>
      <c r="O2520" s="131"/>
      <c r="P2520" s="131"/>
      <c r="Q2520" s="131"/>
      <c r="R2520" s="131"/>
      <c r="S2520" s="131"/>
      <c r="T2520" s="131"/>
      <c r="U2520" s="131"/>
      <c r="V2520" s="131"/>
      <c r="W2520" s="132"/>
      <c r="X2520" s="132"/>
      <c r="Y2520" s="132"/>
      <c r="Z2520" s="132"/>
      <c r="AA2520" s="132"/>
      <c r="AB2520" s="132"/>
    </row>
    <row r="2521" spans="3:28">
      <c r="C2521" s="131">
        <v>6</v>
      </c>
      <c r="D2521" s="443">
        <v>44661</v>
      </c>
      <c r="E2521" s="444" t="s">
        <v>2376</v>
      </c>
      <c r="F2521" s="445"/>
      <c r="G2521" s="131">
        <v>2757</v>
      </c>
      <c r="H2521" s="131">
        <v>2757</v>
      </c>
      <c r="I2521" s="131"/>
      <c r="J2521" s="131"/>
      <c r="K2521" s="131"/>
      <c r="L2521" s="131"/>
      <c r="M2521" s="131"/>
      <c r="N2521" s="131"/>
      <c r="O2521" s="131"/>
      <c r="P2521" s="131"/>
      <c r="Q2521" s="131"/>
      <c r="R2521" s="131"/>
      <c r="S2521" s="131"/>
      <c r="T2521" s="131"/>
      <c r="U2521" s="131"/>
      <c r="V2521" s="131"/>
      <c r="W2521" s="132"/>
      <c r="X2521" s="132"/>
      <c r="Y2521" s="132"/>
      <c r="Z2521" s="132"/>
      <c r="AA2521" s="132"/>
      <c r="AB2521" s="132"/>
    </row>
    <row r="2522" spans="3:28">
      <c r="C2522" s="131"/>
      <c r="D2522" s="443">
        <v>44661</v>
      </c>
      <c r="E2522" s="444" t="s">
        <v>1879</v>
      </c>
      <c r="F2522" s="445"/>
      <c r="G2522" s="131">
        <v>95</v>
      </c>
      <c r="H2522" s="131"/>
      <c r="I2522" s="131"/>
      <c r="J2522" s="131"/>
      <c r="K2522" s="131"/>
      <c r="L2522" s="131"/>
      <c r="M2522" s="131"/>
      <c r="N2522" s="131"/>
      <c r="O2522" s="131"/>
      <c r="P2522" s="131"/>
      <c r="Q2522" s="131"/>
      <c r="R2522" s="131">
        <v>95</v>
      </c>
      <c r="S2522" s="131"/>
      <c r="T2522" s="131"/>
      <c r="U2522" s="131"/>
      <c r="V2522" s="131"/>
      <c r="W2522" s="132"/>
      <c r="X2522" s="132"/>
      <c r="Y2522" s="132"/>
      <c r="Z2522" s="132"/>
      <c r="AA2522" s="132"/>
      <c r="AB2522" s="132"/>
    </row>
    <row r="2523" spans="3:28">
      <c r="C2523" s="131"/>
      <c r="D2523" s="443">
        <v>44661</v>
      </c>
      <c r="E2523" s="444" t="s">
        <v>2048</v>
      </c>
      <c r="F2523" s="445">
        <v>3006</v>
      </c>
      <c r="G2523" s="131"/>
      <c r="H2523" s="131"/>
      <c r="I2523" s="131"/>
      <c r="J2523" s="131"/>
      <c r="K2523" s="131"/>
      <c r="L2523" s="131"/>
      <c r="M2523" s="131"/>
      <c r="N2523" s="131"/>
      <c r="O2523" s="131"/>
      <c r="P2523" s="131"/>
      <c r="Q2523" s="131"/>
      <c r="R2523" s="131"/>
      <c r="S2523" s="131"/>
      <c r="T2523" s="131"/>
      <c r="U2523" s="131"/>
      <c r="V2523" s="131"/>
      <c r="W2523" s="132"/>
      <c r="X2523" s="132"/>
      <c r="Y2523" s="132"/>
      <c r="Z2523" s="132"/>
      <c r="AA2523" s="132"/>
      <c r="AB2523" s="132"/>
    </row>
    <row r="2524" spans="3:28">
      <c r="C2524" s="131"/>
      <c r="D2524" s="443">
        <v>44661</v>
      </c>
      <c r="E2524" s="444" t="s">
        <v>673</v>
      </c>
      <c r="F2524" s="445"/>
      <c r="G2524" s="445">
        <v>2852</v>
      </c>
      <c r="H2524" s="131"/>
      <c r="I2524" s="131"/>
      <c r="J2524" s="131"/>
      <c r="K2524" s="131"/>
      <c r="L2524" s="131"/>
      <c r="M2524" s="131"/>
      <c r="N2524" s="131"/>
      <c r="O2524" s="131"/>
      <c r="P2524" s="131"/>
      <c r="Q2524" s="131"/>
      <c r="R2524" s="131"/>
      <c r="S2524" s="131"/>
      <c r="T2524" s="131"/>
      <c r="U2524" s="131"/>
      <c r="V2524" s="131"/>
      <c r="W2524" s="132"/>
      <c r="X2524" s="132"/>
      <c r="Y2524" s="132"/>
      <c r="Z2524" s="132"/>
      <c r="AA2524" s="132"/>
      <c r="AB2524" s="132"/>
    </row>
    <row r="2525" spans="3:28">
      <c r="C2525" s="131"/>
      <c r="D2525" s="443">
        <v>44661</v>
      </c>
      <c r="E2525" s="444" t="s">
        <v>2377</v>
      </c>
      <c r="F2525" s="445"/>
      <c r="G2525" s="131">
        <v>154</v>
      </c>
      <c r="H2525" s="131"/>
      <c r="I2525" s="131"/>
      <c r="J2525" s="131"/>
      <c r="K2525" s="131"/>
      <c r="L2525" s="131"/>
      <c r="M2525" s="131"/>
      <c r="N2525" s="131"/>
      <c r="O2525" s="131"/>
      <c r="P2525" s="131"/>
      <c r="Q2525" s="131"/>
      <c r="R2525" s="131"/>
      <c r="S2525" s="131"/>
      <c r="T2525" s="131"/>
      <c r="U2525" s="131"/>
      <c r="V2525" s="131"/>
      <c r="W2525" s="132"/>
      <c r="X2525" s="132"/>
      <c r="Y2525" s="132"/>
      <c r="Z2525" s="132"/>
      <c r="AA2525" s="132"/>
      <c r="AB2525" s="132"/>
    </row>
    <row r="2526" spans="3:28">
      <c r="C2526" s="131"/>
      <c r="D2526" s="443">
        <v>44662</v>
      </c>
      <c r="E2526" s="444" t="s">
        <v>495</v>
      </c>
      <c r="F2526" s="445">
        <v>540</v>
      </c>
      <c r="G2526" s="131"/>
      <c r="H2526" s="131"/>
      <c r="I2526" s="131"/>
      <c r="J2526" s="131"/>
      <c r="K2526" s="131"/>
      <c r="L2526" s="131"/>
      <c r="M2526" s="131"/>
      <c r="N2526" s="131"/>
      <c r="O2526" s="131"/>
      <c r="P2526" s="131"/>
      <c r="Q2526" s="131"/>
      <c r="R2526" s="131"/>
      <c r="S2526" s="131"/>
      <c r="T2526" s="131"/>
      <c r="U2526" s="131"/>
      <c r="V2526" s="131"/>
      <c r="W2526" s="132"/>
      <c r="X2526" s="132"/>
      <c r="Y2526" s="132"/>
      <c r="Z2526" s="132"/>
      <c r="AA2526" s="132"/>
      <c r="AB2526" s="132"/>
    </row>
    <row r="2527" spans="3:28">
      <c r="C2527" s="131">
        <v>2</v>
      </c>
      <c r="D2527" s="443">
        <v>44662</v>
      </c>
      <c r="E2527" s="444" t="s">
        <v>2213</v>
      </c>
      <c r="F2527" s="445"/>
      <c r="G2527" s="131">
        <v>540</v>
      </c>
      <c r="H2527" s="131"/>
      <c r="I2527" s="131"/>
      <c r="J2527" s="131"/>
      <c r="K2527" s="131"/>
      <c r="L2527" s="131"/>
      <c r="M2527" s="131"/>
      <c r="N2527" s="131"/>
      <c r="O2527" s="131"/>
      <c r="P2527" s="131"/>
      <c r="Q2527" s="131">
        <v>540</v>
      </c>
      <c r="R2527" s="131"/>
      <c r="S2527" s="131"/>
      <c r="T2527" s="131"/>
      <c r="U2527" s="131"/>
      <c r="V2527" s="131"/>
      <c r="W2527" s="132"/>
      <c r="X2527" s="132"/>
      <c r="Y2527" s="132"/>
      <c r="Z2527" s="132"/>
      <c r="AA2527" s="132"/>
      <c r="AB2527" s="132"/>
    </row>
    <row r="2528" spans="3:28">
      <c r="C2528" s="131"/>
      <c r="D2528" s="443">
        <v>44662</v>
      </c>
      <c r="E2528" s="444" t="s">
        <v>1665</v>
      </c>
      <c r="F2528" s="445">
        <v>640</v>
      </c>
      <c r="G2528" s="131"/>
      <c r="H2528" s="131"/>
      <c r="I2528" s="131"/>
      <c r="J2528" s="131"/>
      <c r="K2528" s="131"/>
      <c r="L2528" s="131"/>
      <c r="M2528" s="131"/>
      <c r="N2528" s="131"/>
      <c r="O2528" s="131"/>
      <c r="P2528" s="131"/>
      <c r="Q2528" s="131"/>
      <c r="R2528" s="131"/>
      <c r="S2528" s="131"/>
      <c r="T2528" s="131"/>
      <c r="U2528" s="131"/>
      <c r="V2528" s="131"/>
      <c r="W2528" s="132"/>
      <c r="X2528" s="132"/>
      <c r="Y2528" s="132"/>
      <c r="Z2528" s="132"/>
      <c r="AA2528" s="132"/>
      <c r="AB2528" s="132"/>
    </row>
    <row r="2529" spans="3:28">
      <c r="C2529" s="131"/>
      <c r="D2529" s="443">
        <v>44662</v>
      </c>
      <c r="E2529" s="444" t="s">
        <v>673</v>
      </c>
      <c r="F2529" s="445"/>
      <c r="G2529" s="131">
        <v>540</v>
      </c>
      <c r="H2529" s="131"/>
      <c r="I2529" s="131"/>
      <c r="J2529" s="131"/>
      <c r="K2529" s="131"/>
      <c r="L2529" s="131"/>
      <c r="M2529" s="131"/>
      <c r="N2529" s="131"/>
      <c r="O2529" s="131"/>
      <c r="P2529" s="131"/>
      <c r="Q2529" s="131"/>
      <c r="R2529" s="131"/>
      <c r="S2529" s="131"/>
      <c r="T2529" s="131"/>
      <c r="U2529" s="131"/>
      <c r="V2529" s="131"/>
      <c r="W2529" s="132"/>
      <c r="X2529" s="132"/>
      <c r="Y2529" s="132"/>
      <c r="Z2529" s="132"/>
      <c r="AA2529" s="132"/>
      <c r="AB2529" s="132"/>
    </row>
    <row r="2530" spans="3:28">
      <c r="C2530" s="131"/>
      <c r="D2530" s="443">
        <v>44662</v>
      </c>
      <c r="E2530" s="444" t="s">
        <v>1666</v>
      </c>
      <c r="F2530" s="445"/>
      <c r="G2530" s="131">
        <v>100</v>
      </c>
      <c r="H2530" s="131"/>
      <c r="I2530" s="131"/>
      <c r="J2530" s="131"/>
      <c r="K2530" s="131"/>
      <c r="L2530" s="131"/>
      <c r="M2530" s="131"/>
      <c r="N2530" s="131"/>
      <c r="O2530" s="131"/>
      <c r="P2530" s="131"/>
      <c r="Q2530" s="131"/>
      <c r="R2530" s="131"/>
      <c r="S2530" s="131"/>
      <c r="T2530" s="131"/>
      <c r="U2530" s="131"/>
      <c r="V2530" s="131"/>
      <c r="W2530" s="132"/>
      <c r="X2530" s="132"/>
      <c r="Y2530" s="132"/>
      <c r="Z2530" s="132"/>
      <c r="AA2530" s="132"/>
      <c r="AB2530" s="132"/>
    </row>
    <row r="2531" spans="3:28">
      <c r="C2531" s="131"/>
      <c r="D2531" s="443">
        <v>44666</v>
      </c>
      <c r="E2531" s="444" t="s">
        <v>495</v>
      </c>
      <c r="F2531" s="445">
        <v>1037.75</v>
      </c>
      <c r="G2531" s="131"/>
      <c r="H2531" s="131"/>
      <c r="I2531" s="131"/>
      <c r="J2531" s="131"/>
      <c r="K2531" s="131"/>
      <c r="L2531" s="131"/>
      <c r="M2531" s="131"/>
      <c r="N2531" s="131"/>
      <c r="O2531" s="131"/>
      <c r="P2531" s="131"/>
      <c r="Q2531" s="131"/>
      <c r="R2531" s="131"/>
      <c r="S2531" s="131"/>
      <c r="T2531" s="131"/>
      <c r="U2531" s="131"/>
      <c r="V2531" s="131"/>
      <c r="W2531" s="132"/>
      <c r="X2531" s="132"/>
      <c r="Y2531" s="132"/>
      <c r="Z2531" s="132"/>
      <c r="AA2531" s="132"/>
      <c r="AB2531" s="132"/>
    </row>
    <row r="2532" spans="3:28">
      <c r="C2532" s="131"/>
      <c r="D2532" s="443">
        <v>44666</v>
      </c>
      <c r="E2532" s="444" t="s">
        <v>2378</v>
      </c>
      <c r="F2532" s="445"/>
      <c r="G2532" s="131">
        <v>471.8</v>
      </c>
      <c r="H2532" s="131"/>
      <c r="I2532" s="131"/>
      <c r="J2532" s="131"/>
      <c r="K2532" s="131"/>
      <c r="L2532" s="131"/>
      <c r="M2532" s="131">
        <v>471.8</v>
      </c>
      <c r="N2532" s="131"/>
      <c r="O2532" s="131"/>
      <c r="P2532" s="131"/>
      <c r="Q2532" s="131"/>
      <c r="R2532" s="131"/>
      <c r="S2532" s="131"/>
      <c r="T2532" s="131"/>
      <c r="U2532" s="131"/>
      <c r="V2532" s="131"/>
      <c r="W2532" s="132"/>
      <c r="X2532" s="132"/>
      <c r="Y2532" s="132"/>
      <c r="Z2532" s="132"/>
      <c r="AA2532" s="132"/>
      <c r="AB2532" s="132"/>
    </row>
    <row r="2533" spans="3:28">
      <c r="C2533" s="131"/>
      <c r="D2533" s="443">
        <v>44666</v>
      </c>
      <c r="E2533" s="444" t="s">
        <v>2379</v>
      </c>
      <c r="F2533" s="445"/>
      <c r="G2533" s="131">
        <v>565.95000000000005</v>
      </c>
      <c r="H2533" s="131"/>
      <c r="I2533" s="131"/>
      <c r="J2533" s="131"/>
      <c r="K2533" s="131"/>
      <c r="L2533" s="131"/>
      <c r="M2533" s="131">
        <v>565.95000000000005</v>
      </c>
      <c r="N2533" s="131"/>
      <c r="O2533" s="131"/>
      <c r="P2533" s="131"/>
      <c r="Q2533" s="131"/>
      <c r="R2533" s="131"/>
      <c r="S2533" s="131"/>
      <c r="T2533" s="131"/>
      <c r="U2533" s="131"/>
      <c r="V2533" s="131"/>
      <c r="W2533" s="132"/>
      <c r="X2533" s="132"/>
      <c r="Y2533" s="132"/>
      <c r="Z2533" s="132"/>
      <c r="AA2533" s="132"/>
      <c r="AB2533" s="132"/>
    </row>
    <row r="2534" spans="3:28">
      <c r="C2534" s="131"/>
      <c r="D2534" s="443">
        <v>44666</v>
      </c>
      <c r="E2534" s="444" t="s">
        <v>2367</v>
      </c>
      <c r="F2534" s="445">
        <v>1150</v>
      </c>
      <c r="G2534" s="131"/>
      <c r="H2534" s="131"/>
      <c r="I2534" s="131"/>
      <c r="J2534" s="131"/>
      <c r="K2534" s="131"/>
      <c r="L2534" s="131"/>
      <c r="M2534" s="131"/>
      <c r="N2534" s="131"/>
      <c r="O2534" s="131"/>
      <c r="P2534" s="131"/>
      <c r="Q2534" s="131"/>
      <c r="R2534" s="131"/>
      <c r="S2534" s="131"/>
      <c r="T2534" s="131"/>
      <c r="U2534" s="131"/>
      <c r="V2534" s="131"/>
      <c r="W2534" s="132"/>
      <c r="X2534" s="132"/>
      <c r="Y2534" s="132"/>
      <c r="Z2534" s="132"/>
      <c r="AA2534" s="132"/>
      <c r="AB2534" s="132"/>
    </row>
    <row r="2535" spans="3:28">
      <c r="C2535" s="131"/>
      <c r="D2535" s="443">
        <v>44666</v>
      </c>
      <c r="E2535" s="444" t="s">
        <v>673</v>
      </c>
      <c r="F2535" s="445"/>
      <c r="G2535" s="445">
        <v>1037.75</v>
      </c>
      <c r="H2535" s="131"/>
      <c r="I2535" s="131"/>
      <c r="J2535" s="131"/>
      <c r="K2535" s="131"/>
      <c r="L2535" s="131"/>
      <c r="M2535" s="131"/>
      <c r="N2535" s="131"/>
      <c r="O2535" s="131"/>
      <c r="P2535" s="131"/>
      <c r="Q2535" s="131"/>
      <c r="R2535" s="131"/>
      <c r="S2535" s="131"/>
      <c r="T2535" s="131"/>
      <c r="U2535" s="131"/>
      <c r="V2535" s="131"/>
      <c r="W2535" s="132"/>
      <c r="X2535" s="132"/>
      <c r="Y2535" s="132"/>
      <c r="Z2535" s="132"/>
      <c r="AA2535" s="132"/>
      <c r="AB2535" s="132"/>
    </row>
    <row r="2536" spans="3:28">
      <c r="C2536" s="131"/>
      <c r="D2536" s="443">
        <v>44666</v>
      </c>
      <c r="E2536" s="444" t="s">
        <v>2368</v>
      </c>
      <c r="F2536" s="445"/>
      <c r="G2536" s="131">
        <v>112.25</v>
      </c>
      <c r="H2536" s="131"/>
      <c r="I2536" s="131"/>
      <c r="J2536" s="131"/>
      <c r="K2536" s="131"/>
      <c r="L2536" s="131"/>
      <c r="M2536" s="131"/>
      <c r="N2536" s="131"/>
      <c r="O2536" s="131"/>
      <c r="P2536" s="131"/>
      <c r="Q2536" s="131"/>
      <c r="R2536" s="131"/>
      <c r="S2536" s="131"/>
      <c r="T2536" s="131"/>
      <c r="U2536" s="131"/>
      <c r="V2536" s="131"/>
      <c r="W2536" s="132"/>
      <c r="X2536" s="132"/>
      <c r="Y2536" s="132"/>
      <c r="Z2536" s="132"/>
      <c r="AA2536" s="132"/>
      <c r="AB2536" s="132"/>
    </row>
    <row r="2537" spans="3:28">
      <c r="C2537" s="131"/>
      <c r="D2537" s="443">
        <v>44667</v>
      </c>
      <c r="E2537" s="444" t="s">
        <v>495</v>
      </c>
      <c r="F2537" s="445">
        <v>110</v>
      </c>
      <c r="G2537" s="131"/>
      <c r="H2537" s="131"/>
      <c r="I2537" s="131"/>
      <c r="J2537" s="131"/>
      <c r="K2537" s="131"/>
      <c r="L2537" s="131"/>
      <c r="M2537" s="131"/>
      <c r="N2537" s="131"/>
      <c r="O2537" s="131"/>
      <c r="P2537" s="131"/>
      <c r="Q2537" s="131"/>
      <c r="R2537" s="131"/>
      <c r="S2537" s="131"/>
      <c r="T2537" s="131"/>
      <c r="U2537" s="131"/>
      <c r="V2537" s="131"/>
      <c r="W2537" s="132"/>
      <c r="X2537" s="132"/>
      <c r="Y2537" s="132"/>
      <c r="Z2537" s="132"/>
      <c r="AA2537" s="132"/>
      <c r="AB2537" s="132"/>
    </row>
    <row r="2538" spans="3:28">
      <c r="C2538" s="131">
        <v>1</v>
      </c>
      <c r="D2538" s="443">
        <v>44667</v>
      </c>
      <c r="E2538" s="444" t="s">
        <v>2380</v>
      </c>
      <c r="F2538" s="445"/>
      <c r="G2538" s="131">
        <v>110</v>
      </c>
      <c r="H2538" s="131">
        <v>110</v>
      </c>
      <c r="I2538" s="131"/>
      <c r="J2538" s="131"/>
      <c r="K2538" s="131"/>
      <c r="L2538" s="131"/>
      <c r="M2538" s="131"/>
      <c r="N2538" s="131"/>
      <c r="O2538" s="131"/>
      <c r="P2538" s="131"/>
      <c r="Q2538" s="131"/>
      <c r="R2538" s="131"/>
      <c r="S2538" s="131"/>
      <c r="T2538" s="131"/>
      <c r="U2538" s="131"/>
      <c r="V2538" s="131"/>
      <c r="W2538" s="132"/>
      <c r="X2538" s="132"/>
      <c r="Y2538" s="132"/>
      <c r="Z2538" s="132"/>
      <c r="AA2538" s="132"/>
      <c r="AB2538" s="132"/>
    </row>
    <row r="2539" spans="3:28">
      <c r="C2539" s="131"/>
      <c r="D2539" s="443">
        <v>44667</v>
      </c>
      <c r="E2539" s="444" t="s">
        <v>2381</v>
      </c>
      <c r="F2539" s="445">
        <v>128</v>
      </c>
      <c r="G2539" s="131"/>
      <c r="H2539" s="131"/>
      <c r="I2539" s="131"/>
      <c r="J2539" s="131"/>
      <c r="K2539" s="131"/>
      <c r="L2539" s="131"/>
      <c r="M2539" s="131"/>
      <c r="N2539" s="131"/>
      <c r="O2539" s="131"/>
      <c r="P2539" s="131"/>
      <c r="Q2539" s="131"/>
      <c r="R2539" s="131"/>
      <c r="S2539" s="131"/>
      <c r="T2539" s="131"/>
      <c r="U2539" s="131"/>
      <c r="V2539" s="131"/>
      <c r="W2539" s="132"/>
      <c r="X2539" s="132"/>
      <c r="Y2539" s="132"/>
      <c r="Z2539" s="132"/>
      <c r="AA2539" s="132"/>
      <c r="AB2539" s="132"/>
    </row>
    <row r="2540" spans="3:28">
      <c r="C2540" s="131"/>
      <c r="D2540" s="443">
        <v>44667</v>
      </c>
      <c r="E2540" s="444" t="s">
        <v>673</v>
      </c>
      <c r="F2540" s="445"/>
      <c r="G2540" s="445">
        <v>110</v>
      </c>
      <c r="H2540" s="131"/>
      <c r="I2540" s="131"/>
      <c r="J2540" s="131"/>
      <c r="K2540" s="131"/>
      <c r="L2540" s="131"/>
      <c r="M2540" s="131"/>
      <c r="N2540" s="131"/>
      <c r="O2540" s="131"/>
      <c r="P2540" s="131"/>
      <c r="Q2540" s="131"/>
      <c r="R2540" s="131"/>
      <c r="S2540" s="131"/>
      <c r="T2540" s="131"/>
      <c r="U2540" s="131"/>
      <c r="V2540" s="131"/>
      <c r="W2540" s="132"/>
      <c r="X2540" s="132"/>
      <c r="Y2540" s="132"/>
      <c r="Z2540" s="132"/>
      <c r="AA2540" s="132"/>
      <c r="AB2540" s="132"/>
    </row>
    <row r="2541" spans="3:28">
      <c r="C2541" s="131"/>
      <c r="D2541" s="443">
        <v>44667</v>
      </c>
      <c r="E2541" s="444" t="s">
        <v>2382</v>
      </c>
      <c r="F2541" s="445"/>
      <c r="G2541" s="131">
        <v>18</v>
      </c>
      <c r="H2541" s="131"/>
      <c r="I2541" s="131"/>
      <c r="J2541" s="131"/>
      <c r="K2541" s="131"/>
      <c r="L2541" s="131"/>
      <c r="M2541" s="131"/>
      <c r="N2541" s="131"/>
      <c r="O2541" s="131"/>
      <c r="P2541" s="131"/>
      <c r="Q2541" s="131"/>
      <c r="R2541" s="131"/>
      <c r="S2541" s="131"/>
      <c r="T2541" s="131"/>
      <c r="U2541" s="131"/>
      <c r="V2541" s="131"/>
      <c r="W2541" s="132"/>
      <c r="X2541" s="132"/>
      <c r="Y2541" s="132"/>
      <c r="Z2541" s="132"/>
      <c r="AA2541" s="132"/>
      <c r="AB2541" s="132"/>
    </row>
    <row r="2542" spans="3:28">
      <c r="C2542" s="131"/>
      <c r="D2542" s="443">
        <v>44671</v>
      </c>
      <c r="E2542" s="444" t="s">
        <v>495</v>
      </c>
      <c r="F2542" s="445">
        <v>1591.44</v>
      </c>
      <c r="G2542" s="131"/>
      <c r="H2542" s="131"/>
      <c r="I2542" s="131"/>
      <c r="J2542" s="131"/>
      <c r="K2542" s="131"/>
      <c r="L2542" s="131"/>
      <c r="M2542" s="131"/>
      <c r="N2542" s="131"/>
      <c r="O2542" s="131"/>
      <c r="P2542" s="131"/>
      <c r="Q2542" s="131"/>
      <c r="R2542" s="131"/>
      <c r="S2542" s="131"/>
      <c r="T2542" s="131"/>
      <c r="U2542" s="131"/>
      <c r="V2542" s="131"/>
      <c r="W2542" s="132"/>
      <c r="X2542" s="132"/>
      <c r="Y2542" s="132"/>
      <c r="Z2542" s="132"/>
      <c r="AA2542" s="132"/>
      <c r="AB2542" s="132"/>
    </row>
    <row r="2543" spans="3:28">
      <c r="C2543" s="131"/>
      <c r="D2543" s="443">
        <v>44671</v>
      </c>
      <c r="E2543" s="444" t="s">
        <v>2383</v>
      </c>
      <c r="F2543" s="445"/>
      <c r="G2543" s="131">
        <v>176.44</v>
      </c>
      <c r="H2543" s="131"/>
      <c r="I2543" s="131"/>
      <c r="J2543" s="131"/>
      <c r="K2543" s="131">
        <v>176.44</v>
      </c>
      <c r="L2543" s="131"/>
      <c r="M2543" s="131"/>
      <c r="N2543" s="131"/>
      <c r="O2543" s="131"/>
      <c r="P2543" s="131"/>
      <c r="Q2543" s="131"/>
      <c r="R2543" s="131"/>
      <c r="S2543" s="131"/>
      <c r="T2543" s="131"/>
      <c r="U2543" s="131"/>
      <c r="V2543" s="131"/>
      <c r="W2543" s="132"/>
      <c r="X2543" s="132"/>
      <c r="Y2543" s="132"/>
      <c r="Z2543" s="132"/>
      <c r="AA2543" s="132"/>
      <c r="AB2543" s="132"/>
    </row>
    <row r="2544" spans="3:28">
      <c r="C2544" s="131"/>
      <c r="D2544" s="443">
        <v>44671</v>
      </c>
      <c r="E2544" s="444" t="s">
        <v>2126</v>
      </c>
      <c r="F2544" s="445"/>
      <c r="G2544" s="131">
        <v>298.5</v>
      </c>
      <c r="H2544" s="131"/>
      <c r="I2544" s="131"/>
      <c r="J2544" s="131">
        <v>298.5</v>
      </c>
      <c r="K2544" s="131"/>
      <c r="L2544" s="131"/>
      <c r="M2544" s="131"/>
      <c r="N2544" s="131"/>
      <c r="O2544" s="131"/>
      <c r="P2544" s="131"/>
      <c r="Q2544" s="131"/>
      <c r="R2544" s="131"/>
      <c r="S2544" s="131"/>
      <c r="T2544" s="131"/>
      <c r="U2544" s="131"/>
      <c r="V2544" s="131"/>
      <c r="W2544" s="132"/>
      <c r="X2544" s="132"/>
      <c r="Y2544" s="132"/>
      <c r="Z2544" s="132"/>
      <c r="AA2544" s="132"/>
      <c r="AB2544" s="132"/>
    </row>
    <row r="2545" spans="3:28">
      <c r="C2545" s="131"/>
      <c r="D2545" s="443">
        <v>44671</v>
      </c>
      <c r="E2545" s="444" t="s">
        <v>2428</v>
      </c>
      <c r="F2545" s="445"/>
      <c r="G2545" s="131">
        <v>215.5</v>
      </c>
      <c r="H2545" s="131"/>
      <c r="I2545" s="131"/>
      <c r="J2545" s="131">
        <v>215.5</v>
      </c>
      <c r="K2545" s="446"/>
      <c r="L2545" s="131"/>
      <c r="M2545" s="131"/>
      <c r="N2545" s="131"/>
      <c r="O2545" s="131"/>
      <c r="P2545" s="131"/>
      <c r="Q2545" s="131"/>
      <c r="R2545" s="131"/>
      <c r="S2545" s="131"/>
      <c r="T2545" s="131"/>
      <c r="U2545" s="131"/>
      <c r="V2545" s="131"/>
      <c r="W2545" s="132"/>
      <c r="X2545" s="132"/>
      <c r="Y2545" s="132"/>
      <c r="Z2545" s="132"/>
      <c r="AA2545" s="132"/>
      <c r="AB2545" s="132"/>
    </row>
    <row r="2546" spans="3:28">
      <c r="C2546" s="131"/>
      <c r="D2546" s="443">
        <v>44671</v>
      </c>
      <c r="E2546" s="444" t="s">
        <v>2384</v>
      </c>
      <c r="F2546" s="445"/>
      <c r="G2546" s="131">
        <v>0</v>
      </c>
      <c r="H2546" s="131"/>
      <c r="I2546" s="131"/>
      <c r="J2546" s="131"/>
      <c r="K2546" s="131"/>
      <c r="L2546" s="131"/>
      <c r="M2546" s="131"/>
      <c r="N2546" s="131"/>
      <c r="O2546" s="131"/>
      <c r="P2546" s="131"/>
      <c r="Q2546" s="131"/>
      <c r="R2546" s="131"/>
      <c r="S2546" s="131"/>
      <c r="T2546" s="131"/>
      <c r="U2546" s="131"/>
      <c r="V2546" s="131"/>
      <c r="W2546" s="132"/>
      <c r="X2546" s="132"/>
      <c r="Y2546" s="132"/>
      <c r="Z2546" s="132"/>
      <c r="AA2546" s="132"/>
      <c r="AB2546" s="132"/>
    </row>
    <row r="2547" spans="3:28">
      <c r="C2547" s="131">
        <v>4</v>
      </c>
      <c r="D2547" s="443">
        <v>44671</v>
      </c>
      <c r="E2547" s="444" t="s">
        <v>2337</v>
      </c>
      <c r="F2547" s="445"/>
      <c r="G2547" s="131">
        <v>829</v>
      </c>
      <c r="H2547" s="131"/>
      <c r="I2547" s="131"/>
      <c r="J2547" s="131"/>
      <c r="K2547" s="131"/>
      <c r="L2547" s="131"/>
      <c r="M2547" s="131"/>
      <c r="N2547" s="131">
        <v>829</v>
      </c>
      <c r="O2547" s="131"/>
      <c r="P2547" s="131"/>
      <c r="Q2547" s="131"/>
      <c r="R2547" s="131"/>
      <c r="S2547" s="131"/>
      <c r="T2547" s="131"/>
      <c r="U2547" s="131"/>
      <c r="V2547" s="131"/>
      <c r="W2547" s="132"/>
      <c r="X2547" s="132"/>
      <c r="Y2547" s="132"/>
      <c r="Z2547" s="132"/>
      <c r="AA2547" s="132"/>
      <c r="AB2547" s="132"/>
    </row>
    <row r="2548" spans="3:28">
      <c r="C2548" s="131"/>
      <c r="D2548" s="443">
        <v>44671</v>
      </c>
      <c r="E2548" s="444" t="s">
        <v>1797</v>
      </c>
      <c r="F2548" s="445"/>
      <c r="G2548" s="131">
        <v>1</v>
      </c>
      <c r="H2548" s="131"/>
      <c r="I2548" s="131"/>
      <c r="J2548" s="131"/>
      <c r="K2548" s="131"/>
      <c r="L2548" s="131"/>
      <c r="M2548" s="131"/>
      <c r="N2548" s="131"/>
      <c r="O2548" s="131"/>
      <c r="P2548" s="131"/>
      <c r="Q2548" s="131"/>
      <c r="R2548" s="131"/>
      <c r="S2548" s="131"/>
      <c r="T2548" s="131"/>
      <c r="U2548" s="131">
        <v>1</v>
      </c>
      <c r="V2548" s="131"/>
      <c r="W2548" s="132"/>
      <c r="X2548" s="132"/>
      <c r="Y2548" s="132"/>
      <c r="Z2548" s="132"/>
      <c r="AA2548" s="132"/>
      <c r="AB2548" s="132"/>
    </row>
    <row r="2549" spans="3:28">
      <c r="C2549" s="131"/>
      <c r="D2549" s="443">
        <v>44671</v>
      </c>
      <c r="E2549" s="444" t="s">
        <v>1897</v>
      </c>
      <c r="F2549" s="445"/>
      <c r="G2549" s="131">
        <v>71</v>
      </c>
      <c r="H2549" s="131"/>
      <c r="I2549" s="131"/>
      <c r="J2549" s="131"/>
      <c r="K2549" s="131"/>
      <c r="L2549" s="131"/>
      <c r="M2549" s="131"/>
      <c r="N2549" s="131"/>
      <c r="O2549" s="131"/>
      <c r="P2549" s="131"/>
      <c r="Q2549" s="131"/>
      <c r="R2549" s="131">
        <v>71</v>
      </c>
      <c r="S2549" s="131"/>
      <c r="T2549" s="131"/>
      <c r="U2549" s="131"/>
      <c r="V2549" s="131"/>
      <c r="W2549" s="132"/>
      <c r="X2549" s="132"/>
      <c r="Y2549" s="132"/>
      <c r="Z2549" s="132"/>
      <c r="AA2549" s="132"/>
      <c r="AB2549" s="132"/>
    </row>
    <row r="2550" spans="3:28">
      <c r="C2550" s="131"/>
      <c r="D2550" s="443">
        <v>44671</v>
      </c>
      <c r="E2550" s="444" t="s">
        <v>1572</v>
      </c>
      <c r="F2550" s="445">
        <v>2188</v>
      </c>
      <c r="G2550" s="131"/>
      <c r="H2550" s="131"/>
      <c r="I2550" s="131"/>
      <c r="J2550" s="131"/>
      <c r="K2550" s="131"/>
      <c r="L2550" s="131"/>
      <c r="M2550" s="131"/>
      <c r="N2550" s="131"/>
      <c r="O2550" s="131"/>
      <c r="P2550" s="131"/>
      <c r="Q2550" s="131"/>
      <c r="R2550" s="131"/>
      <c r="S2550" s="131"/>
      <c r="T2550" s="131"/>
      <c r="U2550" s="131"/>
      <c r="V2550" s="131"/>
      <c r="W2550" s="132"/>
      <c r="X2550" s="132"/>
      <c r="Y2550" s="132"/>
      <c r="Z2550" s="132"/>
      <c r="AA2550" s="132"/>
      <c r="AB2550" s="132"/>
    </row>
    <row r="2551" spans="3:28">
      <c r="C2551" s="131"/>
      <c r="D2551" s="443">
        <v>44671</v>
      </c>
      <c r="E2551" s="444" t="s">
        <v>673</v>
      </c>
      <c r="F2551" s="445"/>
      <c r="G2551" s="131">
        <v>1591.44</v>
      </c>
      <c r="H2551" s="131"/>
      <c r="I2551" s="131"/>
      <c r="J2551" s="131"/>
      <c r="K2551" s="131"/>
      <c r="L2551" s="131"/>
      <c r="M2551" s="131"/>
      <c r="N2551" s="131"/>
      <c r="O2551" s="131"/>
      <c r="P2551" s="131"/>
      <c r="Q2551" s="131"/>
      <c r="R2551" s="131"/>
      <c r="S2551" s="131"/>
      <c r="T2551" s="131"/>
      <c r="U2551" s="131"/>
      <c r="V2551" s="131"/>
      <c r="W2551" s="132"/>
      <c r="X2551" s="132"/>
      <c r="Y2551" s="132"/>
      <c r="Z2551" s="132"/>
      <c r="AA2551" s="132"/>
      <c r="AB2551" s="132"/>
    </row>
    <row r="2552" spans="3:28">
      <c r="C2552" s="131"/>
      <c r="D2552" s="443">
        <v>44671</v>
      </c>
      <c r="E2552" s="444" t="s">
        <v>1573</v>
      </c>
      <c r="F2552" s="445"/>
      <c r="G2552" s="131">
        <v>596.55999999999995</v>
      </c>
      <c r="H2552" s="131"/>
      <c r="I2552" s="131"/>
      <c r="J2552" s="131"/>
      <c r="K2552" s="131"/>
      <c r="L2552" s="131"/>
      <c r="M2552" s="131"/>
      <c r="N2552" s="131"/>
      <c r="O2552" s="131"/>
      <c r="P2552" s="131"/>
      <c r="Q2552" s="131"/>
      <c r="R2552" s="131"/>
      <c r="S2552" s="131"/>
      <c r="T2552" s="131"/>
      <c r="U2552" s="131"/>
      <c r="V2552" s="131"/>
      <c r="W2552" s="132"/>
      <c r="X2552" s="132"/>
      <c r="Y2552" s="132"/>
      <c r="Z2552" s="132"/>
      <c r="AA2552" s="132"/>
      <c r="AB2552" s="132"/>
    </row>
    <row r="2553" spans="3:28">
      <c r="C2553" s="131"/>
      <c r="D2553" s="443">
        <v>44671</v>
      </c>
      <c r="E2553" s="444" t="s">
        <v>495</v>
      </c>
      <c r="F2553" s="445">
        <v>780</v>
      </c>
      <c r="G2553" s="131"/>
      <c r="H2553" s="131"/>
      <c r="I2553" s="131"/>
      <c r="J2553" s="131"/>
      <c r="K2553" s="131"/>
      <c r="L2553" s="131"/>
      <c r="M2553" s="131"/>
      <c r="N2553" s="131"/>
      <c r="O2553" s="131"/>
      <c r="P2553" s="131"/>
      <c r="Q2553" s="131"/>
      <c r="R2553" s="131"/>
      <c r="S2553" s="131"/>
      <c r="T2553" s="131"/>
      <c r="U2553" s="131"/>
      <c r="V2553" s="131"/>
      <c r="W2553" s="132"/>
      <c r="X2553" s="132"/>
      <c r="Y2553" s="132"/>
      <c r="Z2553" s="132"/>
      <c r="AA2553" s="132"/>
      <c r="AB2553" s="132"/>
    </row>
    <row r="2554" spans="3:28">
      <c r="C2554" s="131"/>
      <c r="D2554" s="443">
        <v>44671</v>
      </c>
      <c r="E2554" s="444" t="s">
        <v>2385</v>
      </c>
      <c r="F2554" s="445"/>
      <c r="G2554" s="131">
        <v>308</v>
      </c>
      <c r="H2554" s="131"/>
      <c r="I2554" s="131"/>
      <c r="J2554" s="131">
        <v>308</v>
      </c>
      <c r="K2554" s="131"/>
      <c r="L2554" s="131"/>
      <c r="M2554" s="131"/>
      <c r="N2554" s="131"/>
      <c r="O2554" s="131"/>
      <c r="P2554" s="131"/>
      <c r="Q2554" s="131"/>
      <c r="R2554" s="131"/>
      <c r="S2554" s="131"/>
      <c r="T2554" s="131"/>
      <c r="U2554" s="131"/>
      <c r="V2554" s="131"/>
      <c r="W2554" s="132"/>
      <c r="X2554" s="132"/>
      <c r="Y2554" s="132"/>
      <c r="Z2554" s="132"/>
      <c r="AA2554" s="132"/>
      <c r="AB2554" s="132"/>
    </row>
    <row r="2555" spans="3:28">
      <c r="C2555" s="131"/>
      <c r="D2555" s="443">
        <v>44671</v>
      </c>
      <c r="E2555" s="444" t="s">
        <v>2386</v>
      </c>
      <c r="F2555" s="445"/>
      <c r="G2555" s="131">
        <v>472</v>
      </c>
      <c r="H2555" s="131"/>
      <c r="I2555" s="131"/>
      <c r="J2555" s="131">
        <v>472</v>
      </c>
      <c r="K2555" s="131"/>
      <c r="L2555" s="131"/>
      <c r="M2555" s="131"/>
      <c r="N2555" s="131"/>
      <c r="O2555" s="131"/>
      <c r="P2555" s="131"/>
      <c r="Q2555" s="131"/>
      <c r="R2555" s="131"/>
      <c r="S2555" s="131"/>
      <c r="T2555" s="131"/>
      <c r="U2555" s="131"/>
      <c r="V2555" s="131"/>
      <c r="W2555" s="132"/>
      <c r="X2555" s="132"/>
      <c r="Y2555" s="132"/>
      <c r="Z2555" s="132"/>
      <c r="AA2555" s="132"/>
      <c r="AB2555" s="132"/>
    </row>
    <row r="2556" spans="3:28">
      <c r="C2556" s="131"/>
      <c r="D2556" s="443">
        <v>44671</v>
      </c>
      <c r="E2556" s="444" t="s">
        <v>2387</v>
      </c>
      <c r="F2556" s="445">
        <v>960</v>
      </c>
      <c r="G2556" s="131"/>
      <c r="H2556" s="131"/>
      <c r="I2556" s="131"/>
      <c r="J2556" s="131"/>
      <c r="K2556" s="131"/>
      <c r="L2556" s="131"/>
      <c r="M2556" s="131"/>
      <c r="N2556" s="131"/>
      <c r="O2556" s="131"/>
      <c r="P2556" s="131"/>
      <c r="Q2556" s="131"/>
      <c r="R2556" s="131"/>
      <c r="S2556" s="131"/>
      <c r="T2556" s="131"/>
      <c r="U2556" s="131"/>
      <c r="V2556" s="131"/>
      <c r="W2556" s="132"/>
      <c r="X2556" s="132"/>
      <c r="Y2556" s="132"/>
      <c r="Z2556" s="132"/>
      <c r="AA2556" s="132"/>
      <c r="AB2556" s="132"/>
    </row>
    <row r="2557" spans="3:28">
      <c r="C2557" s="131"/>
      <c r="D2557" s="443">
        <v>44671</v>
      </c>
      <c r="E2557" s="444" t="s">
        <v>673</v>
      </c>
      <c r="F2557" s="445"/>
      <c r="G2557" s="131">
        <v>780</v>
      </c>
      <c r="H2557" s="131"/>
      <c r="I2557" s="131"/>
      <c r="J2557" s="131"/>
      <c r="K2557" s="131"/>
      <c r="L2557" s="131"/>
      <c r="M2557" s="131"/>
      <c r="N2557" s="131"/>
      <c r="O2557" s="131"/>
      <c r="P2557" s="131"/>
      <c r="Q2557" s="131"/>
      <c r="R2557" s="131"/>
      <c r="S2557" s="131"/>
      <c r="T2557" s="131"/>
      <c r="U2557" s="131"/>
      <c r="V2557" s="131"/>
      <c r="W2557" s="132"/>
      <c r="X2557" s="132"/>
      <c r="Y2557" s="132"/>
      <c r="Z2557" s="132"/>
      <c r="AA2557" s="132"/>
      <c r="AB2557" s="132"/>
    </row>
    <row r="2558" spans="3:28">
      <c r="C2558" s="131"/>
      <c r="D2558" s="443">
        <v>44671</v>
      </c>
      <c r="E2558" s="444" t="s">
        <v>2388</v>
      </c>
      <c r="F2558" s="445"/>
      <c r="G2558" s="131">
        <v>180</v>
      </c>
      <c r="H2558" s="131"/>
      <c r="I2558" s="131"/>
      <c r="J2558" s="131"/>
      <c r="K2558" s="131"/>
      <c r="L2558" s="131"/>
      <c r="M2558" s="131"/>
      <c r="N2558" s="131"/>
      <c r="O2558" s="131"/>
      <c r="P2558" s="131"/>
      <c r="Q2558" s="131"/>
      <c r="R2558" s="131"/>
      <c r="S2558" s="131"/>
      <c r="T2558" s="131"/>
      <c r="U2558" s="131"/>
      <c r="V2558" s="131"/>
      <c r="W2558" s="132"/>
      <c r="X2558" s="132"/>
      <c r="Y2558" s="132"/>
      <c r="Z2558" s="132"/>
      <c r="AA2558" s="132"/>
      <c r="AB2558" s="132"/>
    </row>
    <row r="2559" spans="3:28">
      <c r="C2559" s="131"/>
      <c r="D2559" s="443">
        <v>44681</v>
      </c>
      <c r="E2559" s="444" t="s">
        <v>495</v>
      </c>
      <c r="F2559" s="445">
        <v>641</v>
      </c>
      <c r="G2559" s="131"/>
      <c r="H2559" s="131"/>
      <c r="I2559" s="131"/>
      <c r="J2559" s="131"/>
      <c r="K2559" s="131"/>
      <c r="L2559" s="131"/>
      <c r="M2559" s="131"/>
      <c r="N2559" s="131"/>
      <c r="O2559" s="131"/>
      <c r="P2559" s="131"/>
      <c r="Q2559" s="131"/>
      <c r="R2559" s="131"/>
      <c r="S2559" s="131"/>
      <c r="T2559" s="131"/>
      <c r="U2559" s="131"/>
      <c r="V2559" s="131"/>
      <c r="W2559" s="132"/>
      <c r="X2559" s="132"/>
      <c r="Y2559" s="132"/>
      <c r="Z2559" s="132"/>
      <c r="AA2559" s="132"/>
      <c r="AB2559" s="132"/>
    </row>
    <row r="2560" spans="3:28">
      <c r="C2560" s="131"/>
      <c r="D2560" s="443">
        <v>44681</v>
      </c>
      <c r="E2560" s="444" t="s">
        <v>2389</v>
      </c>
      <c r="F2560" s="445"/>
      <c r="G2560" s="131">
        <v>641</v>
      </c>
      <c r="H2560" s="131"/>
      <c r="I2560" s="131"/>
      <c r="J2560" s="131">
        <v>641</v>
      </c>
      <c r="K2560" s="131"/>
      <c r="L2560" s="131"/>
      <c r="M2560" s="131"/>
      <c r="N2560" s="131"/>
      <c r="O2560" s="131"/>
      <c r="P2560" s="131"/>
      <c r="Q2560" s="131"/>
      <c r="R2560" s="131"/>
      <c r="S2560" s="131"/>
      <c r="T2560" s="131"/>
      <c r="U2560" s="131"/>
      <c r="V2560" s="131"/>
      <c r="W2560" s="132"/>
      <c r="X2560" s="132"/>
      <c r="Y2560" s="132"/>
      <c r="Z2560" s="132"/>
      <c r="AA2560" s="132"/>
      <c r="AB2560" s="132"/>
    </row>
    <row r="2561" spans="3:28">
      <c r="C2561" s="131"/>
      <c r="D2561" s="443">
        <v>44681</v>
      </c>
      <c r="E2561" s="444" t="s">
        <v>2390</v>
      </c>
      <c r="F2561" s="445">
        <v>740</v>
      </c>
      <c r="G2561" s="131"/>
      <c r="H2561" s="131"/>
      <c r="I2561" s="131"/>
      <c r="J2561" s="131"/>
      <c r="K2561" s="131"/>
      <c r="L2561" s="131"/>
      <c r="M2561" s="131"/>
      <c r="N2561" s="131"/>
      <c r="O2561" s="131"/>
      <c r="P2561" s="131"/>
      <c r="Q2561" s="131"/>
      <c r="R2561" s="131"/>
      <c r="S2561" s="131"/>
      <c r="T2561" s="131"/>
      <c r="U2561" s="131"/>
      <c r="V2561" s="131"/>
      <c r="W2561" s="132"/>
      <c r="X2561" s="132"/>
      <c r="Y2561" s="132"/>
      <c r="Z2561" s="132"/>
      <c r="AA2561" s="132"/>
      <c r="AB2561" s="132"/>
    </row>
    <row r="2562" spans="3:28">
      <c r="C2562" s="131"/>
      <c r="D2562" s="443">
        <v>44681</v>
      </c>
      <c r="E2562" s="444" t="s">
        <v>673</v>
      </c>
      <c r="F2562" s="445"/>
      <c r="G2562" s="131">
        <v>641</v>
      </c>
      <c r="H2562" s="131"/>
      <c r="I2562" s="131"/>
      <c r="J2562" s="131"/>
      <c r="K2562" s="131"/>
      <c r="L2562" s="131"/>
      <c r="M2562" s="131"/>
      <c r="N2562" s="131"/>
      <c r="O2562" s="131"/>
      <c r="P2562" s="131"/>
      <c r="Q2562" s="131"/>
      <c r="R2562" s="131"/>
      <c r="S2562" s="131"/>
      <c r="T2562" s="131"/>
      <c r="U2562" s="131"/>
      <c r="V2562" s="131"/>
      <c r="W2562" s="132"/>
      <c r="X2562" s="132"/>
      <c r="Y2562" s="132"/>
      <c r="Z2562" s="132"/>
      <c r="AA2562" s="132"/>
      <c r="AB2562" s="132"/>
    </row>
    <row r="2563" spans="3:28">
      <c r="C2563" s="131"/>
      <c r="D2563" s="443">
        <v>44681</v>
      </c>
      <c r="E2563" s="444" t="s">
        <v>2391</v>
      </c>
      <c r="F2563" s="445"/>
      <c r="G2563" s="131">
        <v>99</v>
      </c>
      <c r="H2563" s="131"/>
      <c r="I2563" s="131"/>
      <c r="J2563" s="131"/>
      <c r="K2563" s="131"/>
      <c r="L2563" s="131"/>
      <c r="M2563" s="131"/>
      <c r="N2563" s="131"/>
      <c r="O2563" s="131"/>
      <c r="P2563" s="131"/>
      <c r="Q2563" s="131"/>
      <c r="R2563" s="131"/>
      <c r="S2563" s="131"/>
      <c r="T2563" s="131"/>
      <c r="U2563" s="131"/>
      <c r="V2563" s="131"/>
      <c r="W2563" s="132"/>
      <c r="X2563" s="132"/>
      <c r="Y2563" s="132"/>
      <c r="Z2563" s="132"/>
      <c r="AA2563" s="132"/>
      <c r="AB2563" s="132"/>
    </row>
    <row r="2564" spans="3:28">
      <c r="C2564" s="234"/>
      <c r="D2564" s="354">
        <v>44683</v>
      </c>
      <c r="E2564" s="421" t="s">
        <v>495</v>
      </c>
      <c r="F2564" s="258">
        <v>1632.47</v>
      </c>
      <c r="G2564" s="441"/>
      <c r="H2564" s="234"/>
      <c r="I2564" s="456"/>
      <c r="J2564" s="234"/>
      <c r="K2564" s="234"/>
      <c r="L2564" s="234"/>
      <c r="M2564" s="234"/>
      <c r="N2564" s="234"/>
      <c r="O2564" s="456"/>
      <c r="P2564" s="456"/>
      <c r="Q2564" s="456"/>
      <c r="R2564" s="456"/>
      <c r="S2564" s="456"/>
      <c r="T2564" s="456"/>
      <c r="U2564" s="456"/>
      <c r="V2564" s="456"/>
      <c r="W2564" s="457"/>
      <c r="X2564" s="457"/>
      <c r="Y2564" s="457"/>
      <c r="Z2564" s="457"/>
      <c r="AA2564" s="457"/>
      <c r="AB2564" s="457"/>
    </row>
    <row r="2565" spans="3:28">
      <c r="C2565" s="234">
        <v>5</v>
      </c>
      <c r="D2565" s="354">
        <v>44683</v>
      </c>
      <c r="E2565" s="421" t="s">
        <v>2394</v>
      </c>
      <c r="F2565" s="258"/>
      <c r="G2565" s="441">
        <v>788</v>
      </c>
      <c r="H2565" s="234"/>
      <c r="I2565" s="456"/>
      <c r="J2565" s="234"/>
      <c r="K2565" s="234"/>
      <c r="L2565" s="234"/>
      <c r="M2565" s="234"/>
      <c r="N2565" s="234">
        <v>788</v>
      </c>
      <c r="O2565" s="456"/>
      <c r="P2565" s="456"/>
      <c r="Q2565" s="456"/>
      <c r="R2565" s="456"/>
      <c r="S2565" s="456"/>
      <c r="T2565" s="456"/>
      <c r="U2565" s="456"/>
      <c r="V2565" s="456"/>
      <c r="W2565" s="457"/>
      <c r="X2565" s="457"/>
      <c r="Y2565" s="457"/>
      <c r="Z2565" s="457"/>
      <c r="AA2565" s="457"/>
      <c r="AB2565" s="457"/>
    </row>
    <row r="2566" spans="3:28">
      <c r="C2566" s="234">
        <v>1</v>
      </c>
      <c r="D2566" s="354">
        <v>44683</v>
      </c>
      <c r="E2566" s="421" t="s">
        <v>2395</v>
      </c>
      <c r="F2566" s="258"/>
      <c r="G2566" s="441">
        <v>219</v>
      </c>
      <c r="H2566" s="234"/>
      <c r="I2566" s="456"/>
      <c r="J2566" s="234"/>
      <c r="K2566" s="234"/>
      <c r="L2566" s="234"/>
      <c r="M2566" s="234"/>
      <c r="N2566" s="234">
        <v>219</v>
      </c>
      <c r="O2566" s="456"/>
      <c r="P2566" s="456"/>
      <c r="Q2566" s="456"/>
      <c r="R2566" s="456"/>
      <c r="S2566" s="456"/>
      <c r="T2566" s="456"/>
      <c r="U2566" s="456"/>
      <c r="V2566" s="456"/>
      <c r="W2566" s="457"/>
      <c r="X2566" s="457"/>
      <c r="Y2566" s="457"/>
      <c r="Z2566" s="457"/>
      <c r="AA2566" s="457"/>
      <c r="AB2566" s="457"/>
    </row>
    <row r="2567" spans="3:28">
      <c r="C2567" s="234"/>
      <c r="D2567" s="354">
        <v>44683</v>
      </c>
      <c r="E2567" s="421" t="s">
        <v>2396</v>
      </c>
      <c r="F2567" s="258"/>
      <c r="G2567" s="441">
        <v>169</v>
      </c>
      <c r="H2567" s="234"/>
      <c r="I2567" s="456"/>
      <c r="J2567" s="234"/>
      <c r="K2567" s="234"/>
      <c r="L2567" s="234">
        <v>169</v>
      </c>
      <c r="M2567" s="234"/>
      <c r="N2567" s="234"/>
      <c r="O2567" s="456"/>
      <c r="P2567" s="456"/>
      <c r="Q2567" s="456"/>
      <c r="R2567" s="456"/>
      <c r="S2567" s="456"/>
      <c r="T2567" s="456"/>
      <c r="U2567" s="456"/>
      <c r="V2567" s="456"/>
      <c r="W2567" s="457"/>
      <c r="X2567" s="457"/>
      <c r="Y2567" s="457"/>
      <c r="Z2567" s="457"/>
      <c r="AA2567" s="457"/>
      <c r="AB2567" s="457"/>
    </row>
    <row r="2568" spans="3:28">
      <c r="C2568" s="234"/>
      <c r="D2568" s="354">
        <v>44683</v>
      </c>
      <c r="E2568" s="421" t="s">
        <v>2397</v>
      </c>
      <c r="F2568" s="258"/>
      <c r="G2568" s="441">
        <v>238.2</v>
      </c>
      <c r="H2568" s="234"/>
      <c r="I2568" s="456"/>
      <c r="J2568" s="234"/>
      <c r="K2568" s="234"/>
      <c r="L2568" s="234"/>
      <c r="M2568" s="234"/>
      <c r="N2568" s="234"/>
      <c r="O2568" s="456"/>
      <c r="P2568" s="456"/>
      <c r="Q2568" s="456"/>
      <c r="R2568" s="456"/>
      <c r="S2568" s="456"/>
      <c r="T2568" s="456"/>
      <c r="U2568" s="456"/>
      <c r="V2568" s="456"/>
      <c r="W2568" s="457"/>
      <c r="X2568" s="457"/>
      <c r="Y2568" s="457"/>
      <c r="Z2568" s="457"/>
      <c r="AA2568" s="457"/>
      <c r="AB2568" s="457"/>
    </row>
    <row r="2569" spans="3:28">
      <c r="C2569" s="234"/>
      <c r="D2569" s="354">
        <v>44683</v>
      </c>
      <c r="E2569" s="421" t="s">
        <v>2398</v>
      </c>
      <c r="F2569" s="258"/>
      <c r="G2569" s="441">
        <v>137.27000000000001</v>
      </c>
      <c r="H2569" s="234"/>
      <c r="I2569" s="456"/>
      <c r="J2569" s="234"/>
      <c r="K2569" s="234">
        <v>137.27000000000001</v>
      </c>
      <c r="L2569" s="234"/>
      <c r="M2569" s="234"/>
      <c r="N2569" s="234"/>
      <c r="O2569" s="456"/>
      <c r="P2569" s="456"/>
      <c r="Q2569" s="456"/>
      <c r="R2569" s="456"/>
      <c r="S2569" s="456"/>
      <c r="T2569" s="456"/>
      <c r="U2569" s="456"/>
      <c r="V2569" s="456"/>
      <c r="W2569" s="457"/>
      <c r="X2569" s="457"/>
      <c r="Y2569" s="457"/>
      <c r="Z2569" s="457"/>
      <c r="AA2569" s="457"/>
      <c r="AB2569" s="457"/>
    </row>
    <row r="2570" spans="3:28">
      <c r="C2570" s="234"/>
      <c r="D2570" s="354">
        <v>44683</v>
      </c>
      <c r="E2570" s="421" t="s">
        <v>1897</v>
      </c>
      <c r="F2570" s="258"/>
      <c r="G2570" s="441">
        <v>81</v>
      </c>
      <c r="H2570" s="234"/>
      <c r="I2570" s="456"/>
      <c r="J2570" s="234"/>
      <c r="K2570" s="234"/>
      <c r="L2570" s="234"/>
      <c r="M2570" s="234"/>
      <c r="N2570" s="234"/>
      <c r="O2570" s="456"/>
      <c r="P2570" s="456"/>
      <c r="Q2570" s="456"/>
      <c r="R2570" s="456">
        <v>81</v>
      </c>
      <c r="S2570" s="456"/>
      <c r="T2570" s="456"/>
      <c r="U2570" s="456"/>
      <c r="V2570" s="456"/>
      <c r="W2570" s="457"/>
      <c r="X2570" s="457"/>
      <c r="Y2570" s="457"/>
      <c r="Z2570" s="457"/>
      <c r="AA2570" s="457"/>
      <c r="AB2570" s="457"/>
    </row>
    <row r="2571" spans="3:28">
      <c r="C2571" s="234"/>
      <c r="D2571" s="354">
        <v>44683</v>
      </c>
      <c r="E2571" s="421" t="s">
        <v>1798</v>
      </c>
      <c r="F2571" s="258">
        <v>1876</v>
      </c>
      <c r="G2571" s="441"/>
      <c r="H2571" s="234"/>
      <c r="I2571" s="456"/>
      <c r="J2571" s="234"/>
      <c r="K2571" s="234"/>
      <c r="L2571" s="234"/>
      <c r="M2571" s="234"/>
      <c r="N2571" s="234"/>
      <c r="O2571" s="456"/>
      <c r="P2571" s="456"/>
      <c r="Q2571" s="456"/>
      <c r="R2571" s="456"/>
      <c r="S2571" s="456"/>
      <c r="T2571" s="456"/>
      <c r="U2571" s="456"/>
      <c r="V2571" s="456"/>
      <c r="W2571" s="457"/>
      <c r="X2571" s="457"/>
      <c r="Y2571" s="457"/>
      <c r="Z2571" s="457"/>
      <c r="AA2571" s="457"/>
      <c r="AB2571" s="457"/>
    </row>
    <row r="2572" spans="3:28">
      <c r="C2572" s="234"/>
      <c r="D2572" s="354">
        <v>44683</v>
      </c>
      <c r="E2572" s="421" t="s">
        <v>673</v>
      </c>
      <c r="F2572" s="258"/>
      <c r="G2572" s="258">
        <v>1632.47</v>
      </c>
      <c r="H2572" s="234"/>
      <c r="I2572" s="456"/>
      <c r="J2572" s="234"/>
      <c r="K2572" s="234"/>
      <c r="L2572" s="234"/>
      <c r="M2572" s="234"/>
      <c r="N2572" s="234"/>
      <c r="O2572" s="456"/>
      <c r="P2572" s="456"/>
      <c r="Q2572" s="456"/>
      <c r="R2572" s="456"/>
      <c r="S2572" s="456"/>
      <c r="T2572" s="456"/>
      <c r="U2572" s="456"/>
      <c r="V2572" s="456"/>
      <c r="W2572" s="457"/>
      <c r="X2572" s="457"/>
      <c r="Y2572" s="457"/>
      <c r="Z2572" s="457"/>
      <c r="AA2572" s="457"/>
      <c r="AB2572" s="457"/>
    </row>
    <row r="2573" spans="3:28">
      <c r="C2573" s="234"/>
      <c r="D2573" s="354">
        <v>44683</v>
      </c>
      <c r="E2573" s="422" t="s">
        <v>1799</v>
      </c>
      <c r="F2573" s="259"/>
      <c r="G2573" s="234">
        <v>243.53</v>
      </c>
      <c r="H2573" s="234"/>
      <c r="I2573" s="456"/>
      <c r="J2573" s="234"/>
      <c r="K2573" s="234"/>
      <c r="L2573" s="234"/>
      <c r="M2573" s="234"/>
      <c r="N2573" s="234"/>
      <c r="O2573" s="456"/>
      <c r="P2573" s="456"/>
      <c r="Q2573" s="456"/>
      <c r="R2573" s="456"/>
      <c r="S2573" s="456"/>
      <c r="T2573" s="456"/>
      <c r="U2573" s="456"/>
      <c r="V2573" s="456"/>
      <c r="W2573" s="457"/>
      <c r="X2573" s="457"/>
      <c r="Y2573" s="457"/>
      <c r="Z2573" s="457"/>
      <c r="AA2573" s="457"/>
      <c r="AB2573" s="457"/>
    </row>
    <row r="2574" spans="3:28">
      <c r="C2574" s="234"/>
      <c r="D2574" s="354">
        <v>44685</v>
      </c>
      <c r="E2574" s="421" t="s">
        <v>495</v>
      </c>
      <c r="F2574" s="258">
        <v>1322.86</v>
      </c>
      <c r="G2574" s="441"/>
      <c r="H2574" s="234"/>
      <c r="I2574" s="456"/>
      <c r="J2574" s="234"/>
      <c r="K2574" s="234"/>
      <c r="L2574" s="234"/>
      <c r="M2574" s="234"/>
      <c r="N2574" s="234"/>
      <c r="O2574" s="456"/>
      <c r="P2574" s="456"/>
      <c r="Q2574" s="456"/>
      <c r="R2574" s="456"/>
      <c r="S2574" s="456"/>
      <c r="T2574" s="456"/>
      <c r="U2574" s="456"/>
      <c r="V2574" s="456"/>
      <c r="W2574" s="457"/>
      <c r="X2574" s="457"/>
      <c r="Y2574" s="457"/>
      <c r="Z2574" s="457"/>
      <c r="AA2574" s="457"/>
      <c r="AB2574" s="457"/>
    </row>
    <row r="2575" spans="3:28">
      <c r="C2575" s="234">
        <v>5</v>
      </c>
      <c r="D2575" s="354">
        <v>44685</v>
      </c>
      <c r="E2575" s="421" t="s">
        <v>2176</v>
      </c>
      <c r="F2575" s="258"/>
      <c r="G2575" s="441">
        <v>844</v>
      </c>
      <c r="H2575" s="234"/>
      <c r="I2575" s="456"/>
      <c r="J2575" s="234"/>
      <c r="K2575" s="234"/>
      <c r="L2575" s="234"/>
      <c r="M2575" s="234"/>
      <c r="N2575" s="234">
        <v>844</v>
      </c>
      <c r="O2575" s="456"/>
      <c r="P2575" s="456"/>
      <c r="Q2575" s="456"/>
      <c r="R2575" s="456"/>
      <c r="S2575" s="456"/>
      <c r="T2575" s="456"/>
      <c r="U2575" s="456"/>
      <c r="V2575" s="456"/>
      <c r="W2575" s="457"/>
      <c r="X2575" s="457"/>
      <c r="Y2575" s="457"/>
      <c r="Z2575" s="457"/>
      <c r="AA2575" s="457"/>
      <c r="AB2575" s="457"/>
    </row>
    <row r="2576" spans="3:28">
      <c r="C2576" s="234"/>
      <c r="D2576" s="354">
        <v>44685</v>
      </c>
      <c r="E2576" s="421" t="s">
        <v>2399</v>
      </c>
      <c r="F2576" s="258"/>
      <c r="G2576" s="441">
        <v>163</v>
      </c>
      <c r="H2576" s="234"/>
      <c r="I2576" s="456"/>
      <c r="J2576" s="234"/>
      <c r="K2576" s="234"/>
      <c r="L2576" s="234"/>
      <c r="M2576" s="234"/>
      <c r="N2576" s="234">
        <v>163</v>
      </c>
      <c r="O2576" s="456"/>
      <c r="P2576" s="456"/>
      <c r="Q2576" s="456"/>
      <c r="R2576" s="456"/>
      <c r="S2576" s="456"/>
      <c r="T2576" s="456"/>
      <c r="U2576" s="456"/>
      <c r="V2576" s="456"/>
      <c r="W2576" s="457"/>
      <c r="X2576" s="457"/>
      <c r="Y2576" s="457"/>
      <c r="Z2576" s="457"/>
      <c r="AA2576" s="457"/>
      <c r="AB2576" s="457"/>
    </row>
    <row r="2577" spans="3:28">
      <c r="C2577" s="234"/>
      <c r="D2577" s="354">
        <v>44685</v>
      </c>
      <c r="E2577" s="421" t="s">
        <v>2400</v>
      </c>
      <c r="F2577" s="258"/>
      <c r="G2577" s="441">
        <v>137.86000000000001</v>
      </c>
      <c r="H2577" s="234"/>
      <c r="I2577" s="456"/>
      <c r="J2577" s="234"/>
      <c r="K2577" s="234">
        <v>137.86000000000001</v>
      </c>
      <c r="L2577" s="234"/>
      <c r="M2577" s="234"/>
      <c r="N2577" s="234"/>
      <c r="O2577" s="456"/>
      <c r="P2577" s="456"/>
      <c r="Q2577" s="456"/>
      <c r="R2577" s="456"/>
      <c r="S2577" s="456"/>
      <c r="T2577" s="456"/>
      <c r="U2577" s="456"/>
      <c r="V2577" s="456"/>
      <c r="W2577" s="457"/>
      <c r="X2577" s="457"/>
      <c r="Y2577" s="457"/>
      <c r="Z2577" s="457"/>
      <c r="AA2577" s="457"/>
      <c r="AB2577" s="457"/>
    </row>
    <row r="2578" spans="3:28">
      <c r="C2578" s="234"/>
      <c r="D2578" s="354">
        <v>44685</v>
      </c>
      <c r="E2578" s="421" t="s">
        <v>1897</v>
      </c>
      <c r="F2578" s="258"/>
      <c r="G2578" s="441">
        <v>101</v>
      </c>
      <c r="H2578" s="234"/>
      <c r="I2578" s="456"/>
      <c r="J2578" s="234"/>
      <c r="K2578" s="234"/>
      <c r="L2578" s="234"/>
      <c r="M2578" s="234"/>
      <c r="N2578" s="234"/>
      <c r="O2578" s="456"/>
      <c r="P2578" s="456"/>
      <c r="Q2578" s="456"/>
      <c r="R2578" s="456">
        <v>101</v>
      </c>
      <c r="S2578" s="456"/>
      <c r="T2578" s="456"/>
      <c r="U2578" s="456"/>
      <c r="V2578" s="456"/>
      <c r="W2578" s="457"/>
      <c r="X2578" s="457"/>
      <c r="Y2578" s="457"/>
      <c r="Z2578" s="457"/>
      <c r="AA2578" s="457"/>
      <c r="AB2578" s="457"/>
    </row>
    <row r="2579" spans="3:28">
      <c r="C2579" s="234"/>
      <c r="D2579" s="354">
        <v>44685</v>
      </c>
      <c r="E2579" s="421" t="s">
        <v>1879</v>
      </c>
      <c r="F2579" s="258"/>
      <c r="G2579" s="441">
        <v>77</v>
      </c>
      <c r="H2579" s="234"/>
      <c r="I2579" s="456"/>
      <c r="J2579" s="234"/>
      <c r="K2579" s="234"/>
      <c r="L2579" s="234"/>
      <c r="M2579" s="234"/>
      <c r="N2579" s="234"/>
      <c r="O2579" s="456"/>
      <c r="P2579" s="456"/>
      <c r="Q2579" s="456"/>
      <c r="R2579" s="456">
        <v>77</v>
      </c>
      <c r="S2579" s="456"/>
      <c r="T2579" s="456"/>
      <c r="U2579" s="456"/>
      <c r="V2579" s="456"/>
      <c r="W2579" s="457"/>
      <c r="X2579" s="457"/>
      <c r="Y2579" s="457"/>
      <c r="Z2579" s="457"/>
      <c r="AA2579" s="457"/>
      <c r="AB2579" s="457"/>
    </row>
    <row r="2580" spans="3:28">
      <c r="C2580" s="234"/>
      <c r="D2580" s="354">
        <v>44685</v>
      </c>
      <c r="E2580" s="421" t="s">
        <v>2401</v>
      </c>
      <c r="F2580" s="258">
        <v>1441</v>
      </c>
      <c r="G2580" s="441"/>
      <c r="H2580" s="234"/>
      <c r="I2580" s="456"/>
      <c r="J2580" s="234"/>
      <c r="K2580" s="234"/>
      <c r="L2580" s="234"/>
      <c r="M2580" s="234"/>
      <c r="N2580" s="234"/>
      <c r="O2580" s="456"/>
      <c r="P2580" s="456"/>
      <c r="Q2580" s="456"/>
      <c r="R2580" s="456"/>
      <c r="S2580" s="456"/>
      <c r="T2580" s="456"/>
      <c r="U2580" s="456"/>
      <c r="V2580" s="456"/>
      <c r="W2580" s="457"/>
      <c r="X2580" s="457"/>
      <c r="Y2580" s="457"/>
      <c r="Z2580" s="457"/>
      <c r="AA2580" s="457"/>
      <c r="AB2580" s="457"/>
    </row>
    <row r="2581" spans="3:28">
      <c r="C2581" s="234"/>
      <c r="D2581" s="354">
        <v>44685</v>
      </c>
      <c r="E2581" s="421" t="s">
        <v>673</v>
      </c>
      <c r="F2581" s="258"/>
      <c r="G2581" s="258">
        <v>1322.86</v>
      </c>
      <c r="H2581" s="234"/>
      <c r="I2581" s="456"/>
      <c r="J2581" s="234"/>
      <c r="K2581" s="234"/>
      <c r="L2581" s="234"/>
      <c r="M2581" s="234"/>
      <c r="N2581" s="234"/>
      <c r="O2581" s="456"/>
      <c r="P2581" s="456"/>
      <c r="Q2581" s="456"/>
      <c r="R2581" s="456"/>
      <c r="S2581" s="456"/>
      <c r="T2581" s="456"/>
      <c r="U2581" s="456"/>
      <c r="V2581" s="456"/>
      <c r="W2581" s="457"/>
      <c r="X2581" s="457"/>
      <c r="Y2581" s="457"/>
      <c r="Z2581" s="457"/>
      <c r="AA2581" s="457"/>
      <c r="AB2581" s="457"/>
    </row>
    <row r="2582" spans="3:28">
      <c r="C2582" s="234"/>
      <c r="D2582" s="354">
        <v>44685</v>
      </c>
      <c r="E2582" s="422" t="s">
        <v>2402</v>
      </c>
      <c r="F2582" s="259"/>
      <c r="G2582" s="234">
        <v>118.14</v>
      </c>
      <c r="H2582" s="234"/>
      <c r="I2582" s="456"/>
      <c r="J2582" s="234"/>
      <c r="K2582" s="234"/>
      <c r="L2582" s="234"/>
      <c r="M2582" s="234"/>
      <c r="N2582" s="234"/>
      <c r="O2582" s="456"/>
      <c r="P2582" s="456"/>
      <c r="Q2582" s="456"/>
      <c r="R2582" s="456"/>
      <c r="S2582" s="456"/>
      <c r="T2582" s="456"/>
      <c r="U2582" s="456"/>
      <c r="V2582" s="456"/>
      <c r="W2582" s="457"/>
      <c r="X2582" s="457"/>
      <c r="Y2582" s="457"/>
      <c r="Z2582" s="457"/>
      <c r="AA2582" s="457"/>
      <c r="AB2582" s="457"/>
    </row>
    <row r="2583" spans="3:28">
      <c r="C2583" s="234"/>
      <c r="D2583" s="354">
        <v>44687</v>
      </c>
      <c r="E2583" s="421" t="s">
        <v>495</v>
      </c>
      <c r="F2583" s="442">
        <v>654.57000000000005</v>
      </c>
      <c r="G2583" s="441"/>
      <c r="H2583" s="234"/>
      <c r="I2583" s="456"/>
      <c r="J2583" s="234"/>
      <c r="K2583" s="234"/>
      <c r="L2583" s="234"/>
      <c r="M2583" s="234"/>
      <c r="N2583" s="234"/>
      <c r="O2583" s="456"/>
      <c r="P2583" s="456"/>
      <c r="Q2583" s="456"/>
      <c r="R2583" s="456"/>
      <c r="S2583" s="456"/>
      <c r="T2583" s="456"/>
      <c r="U2583" s="456"/>
      <c r="V2583" s="456"/>
      <c r="W2583" s="457"/>
      <c r="X2583" s="457"/>
      <c r="Y2583" s="457"/>
      <c r="Z2583" s="457"/>
      <c r="AA2583" s="457"/>
      <c r="AB2583" s="457"/>
    </row>
    <row r="2584" spans="3:28">
      <c r="C2584" s="234">
        <v>2</v>
      </c>
      <c r="D2584" s="354">
        <v>44687</v>
      </c>
      <c r="E2584" s="421" t="s">
        <v>2403</v>
      </c>
      <c r="F2584" s="258"/>
      <c r="G2584" s="441">
        <v>654.57000000000005</v>
      </c>
      <c r="H2584" s="234"/>
      <c r="I2584" s="456"/>
      <c r="J2584" s="234"/>
      <c r="K2584" s="234">
        <v>654.57000000000005</v>
      </c>
      <c r="L2584" s="234"/>
      <c r="M2584" s="234"/>
      <c r="N2584" s="234"/>
      <c r="O2584" s="456"/>
      <c r="P2584" s="456"/>
      <c r="Q2584" s="456"/>
      <c r="R2584" s="456"/>
      <c r="S2584" s="456"/>
      <c r="T2584" s="456"/>
      <c r="U2584" s="456"/>
      <c r="V2584" s="456"/>
      <c r="W2584" s="457"/>
      <c r="X2584" s="457"/>
      <c r="Y2584" s="457"/>
      <c r="Z2584" s="457"/>
      <c r="AA2584" s="457"/>
      <c r="AB2584" s="457"/>
    </row>
    <row r="2585" spans="3:28">
      <c r="C2585" s="234"/>
      <c r="D2585" s="354">
        <v>44687</v>
      </c>
      <c r="E2585" s="421" t="s">
        <v>1572</v>
      </c>
      <c r="F2585" s="258">
        <v>720</v>
      </c>
      <c r="G2585" s="441"/>
      <c r="H2585" s="234"/>
      <c r="I2585" s="456"/>
      <c r="J2585" s="234"/>
      <c r="K2585" s="234"/>
      <c r="L2585" s="234"/>
      <c r="M2585" s="234"/>
      <c r="N2585" s="234"/>
      <c r="O2585" s="456"/>
      <c r="P2585" s="456"/>
      <c r="Q2585" s="456"/>
      <c r="R2585" s="456"/>
      <c r="S2585" s="456"/>
      <c r="T2585" s="456"/>
      <c r="U2585" s="456"/>
      <c r="V2585" s="456"/>
      <c r="W2585" s="457"/>
      <c r="X2585" s="457"/>
      <c r="Y2585" s="457"/>
      <c r="Z2585" s="457"/>
      <c r="AA2585" s="457"/>
      <c r="AB2585" s="457"/>
    </row>
    <row r="2586" spans="3:28">
      <c r="C2586" s="234"/>
      <c r="D2586" s="354">
        <v>44687</v>
      </c>
      <c r="E2586" s="421" t="s">
        <v>673</v>
      </c>
      <c r="F2586" s="258"/>
      <c r="G2586" s="442">
        <v>654.57000000000005</v>
      </c>
      <c r="H2586" s="234"/>
      <c r="I2586" s="456"/>
      <c r="J2586" s="234"/>
      <c r="K2586" s="234"/>
      <c r="L2586" s="234"/>
      <c r="M2586" s="234"/>
      <c r="N2586" s="234"/>
      <c r="O2586" s="456"/>
      <c r="P2586" s="456"/>
      <c r="Q2586" s="456"/>
      <c r="R2586" s="456"/>
      <c r="S2586" s="456"/>
      <c r="T2586" s="456"/>
      <c r="U2586" s="456"/>
      <c r="V2586" s="456"/>
      <c r="W2586" s="457"/>
      <c r="X2586" s="457"/>
      <c r="Y2586" s="457"/>
      <c r="Z2586" s="457"/>
      <c r="AA2586" s="457"/>
      <c r="AB2586" s="457"/>
    </row>
    <row r="2587" spans="3:28">
      <c r="C2587" s="234"/>
      <c r="D2587" s="354">
        <v>44687</v>
      </c>
      <c r="E2587" s="422" t="s">
        <v>1573</v>
      </c>
      <c r="F2587" s="259"/>
      <c r="G2587" s="234">
        <v>65.430000000000007</v>
      </c>
      <c r="H2587" s="234"/>
      <c r="I2587" s="456"/>
      <c r="J2587" s="234"/>
      <c r="K2587" s="234"/>
      <c r="L2587" s="234"/>
      <c r="M2587" s="234"/>
      <c r="N2587" s="234"/>
      <c r="O2587" s="456"/>
      <c r="P2587" s="456"/>
      <c r="Q2587" s="456"/>
      <c r="R2587" s="456"/>
      <c r="S2587" s="456"/>
      <c r="T2587" s="456"/>
      <c r="U2587" s="456"/>
      <c r="V2587" s="456"/>
      <c r="W2587" s="457"/>
      <c r="X2587" s="457"/>
      <c r="Y2587" s="457"/>
      <c r="Z2587" s="457"/>
      <c r="AA2587" s="457"/>
      <c r="AB2587" s="457"/>
    </row>
    <row r="2588" spans="3:28">
      <c r="C2588" s="234"/>
      <c r="D2588" s="354">
        <v>44691</v>
      </c>
      <c r="E2588" s="421" t="s">
        <v>495</v>
      </c>
      <c r="F2588" s="258">
        <v>240</v>
      </c>
      <c r="G2588" s="441"/>
      <c r="H2588" s="234"/>
      <c r="I2588" s="456"/>
      <c r="J2588" s="234"/>
      <c r="K2588" s="234"/>
      <c r="L2588" s="234"/>
      <c r="M2588" s="234"/>
      <c r="N2588" s="234"/>
      <c r="O2588" s="456"/>
      <c r="P2588" s="456"/>
      <c r="Q2588" s="456"/>
      <c r="R2588" s="456"/>
      <c r="S2588" s="456"/>
      <c r="T2588" s="456"/>
      <c r="U2588" s="456"/>
      <c r="V2588" s="456"/>
      <c r="W2588" s="457"/>
      <c r="X2588" s="457"/>
      <c r="Y2588" s="457"/>
      <c r="Z2588" s="457"/>
      <c r="AA2588" s="457"/>
      <c r="AB2588" s="457"/>
    </row>
    <row r="2589" spans="3:28">
      <c r="C2589" s="234"/>
      <c r="D2589" s="354">
        <v>44691</v>
      </c>
      <c r="E2589" s="421" t="s">
        <v>2404</v>
      </c>
      <c r="F2589" s="258"/>
      <c r="G2589" s="441">
        <v>240</v>
      </c>
      <c r="H2589" s="234"/>
      <c r="I2589" s="456"/>
      <c r="J2589" s="234"/>
      <c r="K2589" s="234">
        <v>240</v>
      </c>
      <c r="L2589" s="234"/>
      <c r="M2589" s="234"/>
      <c r="N2589" s="234"/>
      <c r="O2589" s="456"/>
      <c r="P2589" s="456"/>
      <c r="Q2589" s="456"/>
      <c r="R2589" s="456"/>
      <c r="S2589" s="456"/>
      <c r="T2589" s="456"/>
      <c r="U2589" s="456"/>
      <c r="V2589" s="456"/>
      <c r="W2589" s="457"/>
      <c r="X2589" s="457"/>
      <c r="Y2589" s="457"/>
      <c r="Z2589" s="457"/>
      <c r="AA2589" s="457"/>
      <c r="AB2589" s="457"/>
    </row>
    <row r="2590" spans="3:28">
      <c r="C2590" s="234"/>
      <c r="D2590" s="354">
        <v>44691</v>
      </c>
      <c r="E2590" s="421" t="s">
        <v>1482</v>
      </c>
      <c r="F2590" s="258">
        <v>306</v>
      </c>
      <c r="G2590" s="441"/>
      <c r="H2590" s="234"/>
      <c r="I2590" s="456"/>
      <c r="J2590" s="234"/>
      <c r="K2590" s="234"/>
      <c r="L2590" s="234"/>
      <c r="M2590" s="234"/>
      <c r="N2590" s="234"/>
      <c r="O2590" s="456"/>
      <c r="P2590" s="456"/>
      <c r="Q2590" s="456"/>
      <c r="R2590" s="456"/>
      <c r="S2590" s="456"/>
      <c r="T2590" s="456"/>
      <c r="U2590" s="456"/>
      <c r="V2590" s="456"/>
      <c r="W2590" s="457"/>
      <c r="X2590" s="457"/>
      <c r="Y2590" s="457"/>
      <c r="Z2590" s="457"/>
      <c r="AA2590" s="457"/>
      <c r="AB2590" s="457"/>
    </row>
    <row r="2591" spans="3:28">
      <c r="C2591" s="234"/>
      <c r="D2591" s="354">
        <v>44691</v>
      </c>
      <c r="E2591" s="421" t="s">
        <v>673</v>
      </c>
      <c r="F2591" s="258"/>
      <c r="G2591" s="441">
        <v>240</v>
      </c>
      <c r="H2591" s="234"/>
      <c r="I2591" s="456"/>
      <c r="J2591" s="234"/>
      <c r="K2591" s="234"/>
      <c r="L2591" s="234"/>
      <c r="M2591" s="234"/>
      <c r="N2591" s="234"/>
      <c r="O2591" s="456"/>
      <c r="P2591" s="456"/>
      <c r="Q2591" s="456"/>
      <c r="R2591" s="456"/>
      <c r="S2591" s="456"/>
      <c r="T2591" s="456"/>
      <c r="U2591" s="456"/>
      <c r="V2591" s="456"/>
      <c r="W2591" s="457"/>
      <c r="X2591" s="457"/>
      <c r="Y2591" s="457"/>
      <c r="Z2591" s="457"/>
      <c r="AA2591" s="457"/>
      <c r="AB2591" s="457"/>
    </row>
    <row r="2592" spans="3:28">
      <c r="C2592" s="234"/>
      <c r="D2592" s="354">
        <v>44691</v>
      </c>
      <c r="E2592" s="422" t="s">
        <v>1504</v>
      </c>
      <c r="F2592" s="259"/>
      <c r="G2592" s="234">
        <v>66</v>
      </c>
      <c r="H2592" s="234"/>
      <c r="I2592" s="456"/>
      <c r="J2592" s="234"/>
      <c r="K2592" s="234"/>
      <c r="L2592" s="234"/>
      <c r="M2592" s="234"/>
      <c r="N2592" s="234"/>
      <c r="O2592" s="456"/>
      <c r="P2592" s="456"/>
      <c r="Q2592" s="456"/>
      <c r="R2592" s="456"/>
      <c r="S2592" s="456"/>
      <c r="T2592" s="456"/>
      <c r="U2592" s="456"/>
      <c r="V2592" s="456"/>
      <c r="W2592" s="457"/>
      <c r="X2592" s="457"/>
      <c r="Y2592" s="457"/>
      <c r="Z2592" s="457"/>
      <c r="AA2592" s="457"/>
      <c r="AB2592" s="457"/>
    </row>
    <row r="2593" spans="3:28">
      <c r="C2593" s="234"/>
      <c r="D2593" s="354">
        <v>44693</v>
      </c>
      <c r="E2593" s="421" t="s">
        <v>495</v>
      </c>
      <c r="F2593" s="258">
        <v>6784.99</v>
      </c>
      <c r="G2593" s="441"/>
      <c r="H2593" s="234"/>
      <c r="I2593" s="456"/>
      <c r="J2593" s="234"/>
      <c r="K2593" s="234"/>
      <c r="L2593" s="234"/>
      <c r="M2593" s="234"/>
      <c r="N2593" s="234"/>
      <c r="O2593" s="456"/>
      <c r="P2593" s="456"/>
      <c r="Q2593" s="456"/>
      <c r="R2593" s="456"/>
      <c r="S2593" s="456"/>
      <c r="T2593" s="456"/>
      <c r="U2593" s="456"/>
      <c r="V2593" s="456"/>
      <c r="W2593" s="457"/>
      <c r="X2593" s="457"/>
      <c r="Y2593" s="457"/>
      <c r="Z2593" s="457"/>
      <c r="AA2593" s="457"/>
      <c r="AB2593" s="457"/>
    </row>
    <row r="2594" spans="3:28">
      <c r="C2594" s="234"/>
      <c r="D2594" s="354">
        <v>44693</v>
      </c>
      <c r="E2594" s="421" t="s">
        <v>2439</v>
      </c>
      <c r="F2594" s="258"/>
      <c r="G2594" s="441">
        <v>220.93</v>
      </c>
      <c r="H2594" s="234"/>
      <c r="I2594" s="456"/>
      <c r="J2594" s="234">
        <v>220.93</v>
      </c>
      <c r="K2594" s="234"/>
      <c r="L2594" s="234"/>
      <c r="M2594" s="234"/>
      <c r="N2594" s="234"/>
      <c r="O2594" s="456"/>
      <c r="P2594" s="456"/>
      <c r="Q2594" s="456"/>
      <c r="R2594" s="456"/>
      <c r="S2594" s="456"/>
      <c r="T2594" s="456"/>
      <c r="U2594" s="456"/>
      <c r="V2594" s="456"/>
      <c r="W2594" s="457"/>
      <c r="X2594" s="457"/>
      <c r="Y2594" s="457"/>
      <c r="Z2594" s="457"/>
      <c r="AA2594" s="457"/>
      <c r="AB2594" s="457"/>
    </row>
    <row r="2595" spans="3:28">
      <c r="C2595" s="234"/>
      <c r="D2595" s="354">
        <v>44693</v>
      </c>
      <c r="E2595" s="421" t="s">
        <v>2443</v>
      </c>
      <c r="F2595" s="258"/>
      <c r="G2595" s="441">
        <v>19.8</v>
      </c>
      <c r="H2595" s="234"/>
      <c r="I2595" s="456"/>
      <c r="J2595" s="234"/>
      <c r="K2595" s="234"/>
      <c r="L2595" s="234"/>
      <c r="M2595" s="234">
        <v>19.8</v>
      </c>
      <c r="N2595" s="234"/>
      <c r="O2595" s="456"/>
      <c r="P2595" s="456"/>
      <c r="Q2595" s="456"/>
      <c r="R2595" s="456"/>
      <c r="S2595" s="456"/>
      <c r="T2595" s="456"/>
      <c r="U2595" s="456"/>
      <c r="V2595" s="456"/>
      <c r="W2595" s="457"/>
      <c r="X2595" s="457"/>
      <c r="Y2595" s="457"/>
      <c r="Z2595" s="457"/>
      <c r="AA2595" s="457"/>
      <c r="AB2595" s="457"/>
    </row>
    <row r="2596" spans="3:28">
      <c r="C2596" s="234"/>
      <c r="D2596" s="354">
        <v>44693</v>
      </c>
      <c r="E2596" s="421" t="s">
        <v>2440</v>
      </c>
      <c r="F2596" s="258"/>
      <c r="G2596" s="441">
        <v>359.26</v>
      </c>
      <c r="H2596" s="234"/>
      <c r="I2596" s="456"/>
      <c r="J2596" s="234"/>
      <c r="K2596" s="234">
        <v>359.26</v>
      </c>
      <c r="L2596" s="234"/>
      <c r="M2596" s="234"/>
      <c r="N2596" s="234"/>
      <c r="O2596" s="456"/>
      <c r="P2596" s="456"/>
      <c r="Q2596" s="456"/>
      <c r="R2596" s="456"/>
      <c r="S2596" s="456"/>
      <c r="T2596" s="456"/>
      <c r="U2596" s="456"/>
      <c r="V2596" s="456"/>
      <c r="W2596" s="457"/>
      <c r="X2596" s="457"/>
      <c r="Y2596" s="457"/>
      <c r="Z2596" s="457"/>
      <c r="AA2596" s="457"/>
      <c r="AB2596" s="457"/>
    </row>
    <row r="2597" spans="3:28">
      <c r="C2597" s="234"/>
      <c r="D2597" s="354">
        <v>44693</v>
      </c>
      <c r="E2597" s="421" t="s">
        <v>2441</v>
      </c>
      <c r="F2597" s="258"/>
      <c r="G2597" s="441">
        <v>1269.72</v>
      </c>
      <c r="H2597" s="234"/>
      <c r="I2597" s="456"/>
      <c r="J2597" s="234"/>
      <c r="K2597" s="234"/>
      <c r="L2597" s="234"/>
      <c r="M2597" s="234">
        <v>1269.72</v>
      </c>
      <c r="N2597" s="234"/>
      <c r="O2597" s="456"/>
      <c r="P2597" s="456"/>
      <c r="Q2597" s="456"/>
      <c r="R2597" s="456"/>
      <c r="S2597" s="456"/>
      <c r="T2597" s="456"/>
      <c r="U2597" s="456"/>
      <c r="V2597" s="456"/>
      <c r="W2597" s="457"/>
      <c r="X2597" s="457"/>
      <c r="Y2597" s="457"/>
      <c r="Z2597" s="457"/>
      <c r="AA2597" s="457"/>
      <c r="AB2597" s="457"/>
    </row>
    <row r="2598" spans="3:28">
      <c r="C2598" s="234"/>
      <c r="D2598" s="354">
        <v>44693</v>
      </c>
      <c r="E2598" s="421" t="s">
        <v>2442</v>
      </c>
      <c r="F2598" s="258"/>
      <c r="G2598" s="441">
        <v>60.48</v>
      </c>
      <c r="H2598" s="234"/>
      <c r="I2598" s="456"/>
      <c r="J2598" s="234"/>
      <c r="K2598" s="234"/>
      <c r="L2598" s="234"/>
      <c r="M2598" s="234">
        <v>60.48</v>
      </c>
      <c r="N2598" s="234"/>
      <c r="O2598" s="456"/>
      <c r="P2598" s="456"/>
      <c r="Q2598" s="456"/>
      <c r="R2598" s="456"/>
      <c r="S2598" s="456"/>
      <c r="T2598" s="456"/>
      <c r="U2598" s="456"/>
      <c r="V2598" s="456"/>
      <c r="W2598" s="457"/>
      <c r="X2598" s="457"/>
      <c r="Y2598" s="457"/>
      <c r="Z2598" s="457"/>
      <c r="AA2598" s="457"/>
      <c r="AB2598" s="457"/>
    </row>
    <row r="2599" spans="3:28">
      <c r="C2599" s="234"/>
      <c r="D2599" s="354">
        <v>44693</v>
      </c>
      <c r="E2599" s="421" t="s">
        <v>2444</v>
      </c>
      <c r="F2599" s="258"/>
      <c r="G2599" s="441">
        <v>263.52</v>
      </c>
      <c r="H2599" s="234"/>
      <c r="I2599" s="456"/>
      <c r="J2599" s="234"/>
      <c r="K2599" s="234"/>
      <c r="L2599" s="234"/>
      <c r="M2599" s="234">
        <v>263.52</v>
      </c>
      <c r="N2599" s="234"/>
      <c r="O2599" s="456"/>
      <c r="P2599" s="456"/>
      <c r="Q2599" s="456"/>
      <c r="R2599" s="456"/>
      <c r="S2599" s="456"/>
      <c r="T2599" s="456"/>
      <c r="U2599" s="456"/>
      <c r="V2599" s="456"/>
      <c r="W2599" s="457"/>
      <c r="X2599" s="457"/>
      <c r="Y2599" s="457"/>
      <c r="Z2599" s="457"/>
      <c r="AA2599" s="457"/>
      <c r="AB2599" s="457"/>
    </row>
    <row r="2600" spans="3:28">
      <c r="C2600" s="234"/>
      <c r="D2600" s="354">
        <v>44693</v>
      </c>
      <c r="E2600" s="421" t="s">
        <v>2445</v>
      </c>
      <c r="F2600" s="258"/>
      <c r="G2600" s="441">
        <v>20.88</v>
      </c>
      <c r="H2600" s="234"/>
      <c r="I2600" s="456"/>
      <c r="J2600" s="234"/>
      <c r="K2600" s="234"/>
      <c r="L2600" s="234"/>
      <c r="M2600" s="234">
        <v>20.88</v>
      </c>
      <c r="N2600" s="234"/>
      <c r="O2600" s="456"/>
      <c r="P2600" s="456"/>
      <c r="Q2600" s="456"/>
      <c r="R2600" s="456"/>
      <c r="S2600" s="456"/>
      <c r="T2600" s="456"/>
      <c r="U2600" s="456"/>
      <c r="V2600" s="456"/>
      <c r="W2600" s="457"/>
      <c r="X2600" s="457"/>
      <c r="Y2600" s="457"/>
      <c r="Z2600" s="457"/>
      <c r="AA2600" s="457"/>
      <c r="AB2600" s="457"/>
    </row>
    <row r="2601" spans="3:28">
      <c r="C2601" s="234"/>
      <c r="D2601" s="354">
        <v>44693</v>
      </c>
      <c r="E2601" s="421" t="s">
        <v>2446</v>
      </c>
      <c r="F2601" s="258"/>
      <c r="G2601" s="441">
        <v>1369.4</v>
      </c>
      <c r="H2601" s="234"/>
      <c r="I2601" s="456"/>
      <c r="J2601" s="234">
        <v>1369.4</v>
      </c>
      <c r="K2601" s="234"/>
      <c r="L2601" s="234"/>
      <c r="M2601" s="234"/>
      <c r="N2601" s="234"/>
      <c r="O2601" s="456"/>
      <c r="P2601" s="456"/>
      <c r="Q2601" s="456"/>
      <c r="R2601" s="456"/>
      <c r="S2601" s="456"/>
      <c r="T2601" s="456"/>
      <c r="U2601" s="456"/>
      <c r="V2601" s="456"/>
      <c r="W2601" s="457"/>
      <c r="X2601" s="457"/>
      <c r="Y2601" s="457"/>
      <c r="Z2601" s="457"/>
      <c r="AA2601" s="457"/>
      <c r="AB2601" s="457"/>
    </row>
    <row r="2602" spans="3:28">
      <c r="C2602" s="234">
        <v>4.7300000000000004</v>
      </c>
      <c r="D2602" s="354">
        <v>44693</v>
      </c>
      <c r="E2602" s="421" t="s">
        <v>2210</v>
      </c>
      <c r="F2602" s="258"/>
      <c r="G2602" s="441">
        <v>1135</v>
      </c>
      <c r="H2602" s="234"/>
      <c r="I2602" s="456"/>
      <c r="J2602" s="234"/>
      <c r="K2602" s="234"/>
      <c r="L2602" s="234"/>
      <c r="M2602" s="234"/>
      <c r="N2602" s="234">
        <v>1135</v>
      </c>
      <c r="O2602" s="456"/>
      <c r="P2602" s="456"/>
      <c r="Q2602" s="456"/>
      <c r="R2602" s="456"/>
      <c r="S2602" s="456"/>
      <c r="T2602" s="456"/>
      <c r="U2602" s="456"/>
      <c r="V2602" s="456"/>
      <c r="W2602" s="457"/>
      <c r="X2602" s="457"/>
      <c r="Y2602" s="457"/>
      <c r="Z2602" s="457"/>
      <c r="AA2602" s="457"/>
      <c r="AB2602" s="457"/>
    </row>
    <row r="2603" spans="3:28">
      <c r="C2603" s="234">
        <v>5.67</v>
      </c>
      <c r="D2603" s="354">
        <v>44693</v>
      </c>
      <c r="E2603" s="421" t="s">
        <v>2447</v>
      </c>
      <c r="F2603" s="258"/>
      <c r="G2603" s="441">
        <v>1848</v>
      </c>
      <c r="H2603" s="234"/>
      <c r="I2603" s="456"/>
      <c r="J2603" s="234"/>
      <c r="K2603" s="234"/>
      <c r="L2603" s="234"/>
      <c r="M2603" s="234"/>
      <c r="N2603" s="234">
        <v>1848</v>
      </c>
      <c r="O2603" s="456"/>
      <c r="P2603" s="456"/>
      <c r="Q2603" s="456"/>
      <c r="R2603" s="456"/>
      <c r="S2603" s="456"/>
      <c r="T2603" s="456"/>
      <c r="U2603" s="456"/>
      <c r="V2603" s="456"/>
      <c r="W2603" s="457"/>
      <c r="X2603" s="457"/>
      <c r="Y2603" s="457"/>
      <c r="Z2603" s="457"/>
      <c r="AA2603" s="457"/>
      <c r="AB2603" s="457"/>
    </row>
    <row r="2604" spans="3:28">
      <c r="C2604" s="234"/>
      <c r="D2604" s="354">
        <v>44693</v>
      </c>
      <c r="E2604" s="421" t="s">
        <v>1897</v>
      </c>
      <c r="F2604" s="258"/>
      <c r="G2604" s="441">
        <v>81</v>
      </c>
      <c r="H2604" s="234"/>
      <c r="I2604" s="456"/>
      <c r="J2604" s="234"/>
      <c r="K2604" s="234"/>
      <c r="L2604" s="234"/>
      <c r="M2604" s="234"/>
      <c r="N2604" s="234"/>
      <c r="O2604" s="456"/>
      <c r="P2604" s="456"/>
      <c r="Q2604" s="456"/>
      <c r="R2604" s="456">
        <v>81</v>
      </c>
      <c r="S2604" s="456"/>
      <c r="T2604" s="456"/>
      <c r="U2604" s="456"/>
      <c r="V2604" s="456"/>
      <c r="W2604" s="457"/>
      <c r="X2604" s="457"/>
      <c r="Y2604" s="457"/>
      <c r="Z2604" s="457"/>
      <c r="AA2604" s="457"/>
      <c r="AB2604" s="457"/>
    </row>
    <row r="2605" spans="3:28">
      <c r="C2605" s="234"/>
      <c r="D2605" s="354">
        <v>44693</v>
      </c>
      <c r="E2605" s="421" t="s">
        <v>1879</v>
      </c>
      <c r="F2605" s="258"/>
      <c r="G2605" s="441">
        <v>137</v>
      </c>
      <c r="H2605" s="234"/>
      <c r="I2605" s="456"/>
      <c r="J2605" s="234"/>
      <c r="K2605" s="234"/>
      <c r="L2605" s="234"/>
      <c r="M2605" s="234"/>
      <c r="N2605" s="234"/>
      <c r="O2605" s="456"/>
      <c r="P2605" s="456"/>
      <c r="Q2605" s="456"/>
      <c r="R2605" s="456">
        <v>137</v>
      </c>
      <c r="S2605" s="456"/>
      <c r="T2605" s="456"/>
      <c r="U2605" s="456"/>
      <c r="V2605" s="456"/>
      <c r="W2605" s="457"/>
      <c r="X2605" s="457"/>
      <c r="Y2605" s="457"/>
      <c r="Z2605" s="457"/>
      <c r="AA2605" s="457"/>
      <c r="AB2605" s="457"/>
    </row>
    <row r="2606" spans="3:28">
      <c r="C2606" s="234"/>
      <c r="D2606" s="354">
        <v>44693</v>
      </c>
      <c r="E2606" s="421" t="s">
        <v>1283</v>
      </c>
      <c r="F2606" s="258">
        <v>7463</v>
      </c>
      <c r="G2606" s="441"/>
      <c r="H2606" s="234"/>
      <c r="I2606" s="456"/>
      <c r="J2606" s="234"/>
      <c r="K2606" s="234"/>
      <c r="L2606" s="234"/>
      <c r="M2606" s="234"/>
      <c r="N2606" s="234"/>
      <c r="O2606" s="456"/>
      <c r="P2606" s="456"/>
      <c r="Q2606" s="456"/>
      <c r="R2606" s="456"/>
      <c r="S2606" s="456"/>
      <c r="T2606" s="456"/>
      <c r="U2606" s="456"/>
      <c r="V2606" s="456"/>
      <c r="W2606" s="457"/>
      <c r="X2606" s="457"/>
      <c r="Y2606" s="457"/>
      <c r="Z2606" s="457"/>
      <c r="AA2606" s="457"/>
      <c r="AB2606" s="457"/>
    </row>
    <row r="2607" spans="3:28">
      <c r="C2607" s="234"/>
      <c r="D2607" s="354">
        <v>44693</v>
      </c>
      <c r="E2607" s="421" t="s">
        <v>673</v>
      </c>
      <c r="F2607" s="258"/>
      <c r="G2607" s="258">
        <v>6784.99</v>
      </c>
      <c r="H2607" s="234"/>
      <c r="I2607" s="456"/>
      <c r="J2607" s="234"/>
      <c r="K2607" s="234"/>
      <c r="L2607" s="234"/>
      <c r="M2607" s="234"/>
      <c r="N2607" s="234"/>
      <c r="O2607" s="456"/>
      <c r="P2607" s="456"/>
      <c r="Q2607" s="456"/>
      <c r="R2607" s="456"/>
      <c r="S2607" s="456"/>
      <c r="T2607" s="456"/>
      <c r="U2607" s="456"/>
      <c r="V2607" s="456"/>
      <c r="W2607" s="457"/>
      <c r="X2607" s="457"/>
      <c r="Y2607" s="457"/>
      <c r="Z2607" s="457"/>
      <c r="AA2607" s="457"/>
      <c r="AB2607" s="457"/>
    </row>
    <row r="2608" spans="3:28">
      <c r="C2608" s="234"/>
      <c r="D2608" s="354">
        <v>44693</v>
      </c>
      <c r="E2608" s="422" t="s">
        <v>1634</v>
      </c>
      <c r="F2608" s="259"/>
      <c r="G2608" s="234">
        <v>678.01</v>
      </c>
      <c r="H2608" s="234"/>
      <c r="I2608" s="456"/>
      <c r="J2608" s="234"/>
      <c r="K2608" s="234"/>
      <c r="L2608" s="234"/>
      <c r="M2608" s="234"/>
      <c r="N2608" s="234"/>
      <c r="O2608" s="456"/>
      <c r="P2608" s="456"/>
      <c r="Q2608" s="456"/>
      <c r="R2608" s="456"/>
      <c r="S2608" s="456"/>
      <c r="T2608" s="456"/>
      <c r="U2608" s="456"/>
      <c r="V2608" s="456"/>
      <c r="W2608" s="457"/>
      <c r="X2608" s="457"/>
      <c r="Y2608" s="457"/>
      <c r="Z2608" s="457"/>
      <c r="AA2608" s="457"/>
      <c r="AB2608" s="457"/>
    </row>
    <row r="2609" spans="3:28">
      <c r="C2609" s="234"/>
      <c r="D2609" s="354">
        <v>44696</v>
      </c>
      <c r="E2609" s="421" t="s">
        <v>495</v>
      </c>
      <c r="F2609" s="258">
        <v>2734.2</v>
      </c>
      <c r="G2609" s="441"/>
      <c r="H2609" s="234"/>
      <c r="I2609" s="456"/>
      <c r="J2609" s="234"/>
      <c r="K2609" s="234"/>
      <c r="L2609" s="234"/>
      <c r="M2609" s="234"/>
      <c r="N2609" s="234"/>
      <c r="O2609" s="456"/>
      <c r="P2609" s="456"/>
      <c r="Q2609" s="456"/>
      <c r="R2609" s="456"/>
      <c r="S2609" s="456"/>
      <c r="T2609" s="456"/>
      <c r="U2609" s="456"/>
      <c r="V2609" s="456"/>
      <c r="W2609" s="457"/>
      <c r="X2609" s="457"/>
      <c r="Y2609" s="457"/>
      <c r="Z2609" s="457"/>
      <c r="AA2609" s="457"/>
      <c r="AB2609" s="457"/>
    </row>
    <row r="2610" spans="3:28">
      <c r="C2610" s="234"/>
      <c r="D2610" s="354">
        <v>44696</v>
      </c>
      <c r="E2610" s="421" t="s">
        <v>669</v>
      </c>
      <c r="F2610" s="258">
        <v>35</v>
      </c>
      <c r="G2610" s="441"/>
      <c r="H2610" s="234"/>
      <c r="I2610" s="456"/>
      <c r="J2610" s="234"/>
      <c r="K2610" s="234"/>
      <c r="L2610" s="234"/>
      <c r="M2610" s="234"/>
      <c r="N2610" s="234"/>
      <c r="O2610" s="456"/>
      <c r="P2610" s="456"/>
      <c r="Q2610" s="456"/>
      <c r="R2610" s="456"/>
      <c r="S2610" s="456"/>
      <c r="T2610" s="456"/>
      <c r="U2610" s="456"/>
      <c r="V2610" s="456"/>
      <c r="W2610" s="457"/>
      <c r="X2610" s="457"/>
      <c r="Y2610" s="457"/>
      <c r="Z2610" s="457"/>
      <c r="AA2610" s="457"/>
      <c r="AB2610" s="457"/>
    </row>
    <row r="2611" spans="3:28">
      <c r="C2611" s="234">
        <v>6</v>
      </c>
      <c r="D2611" s="354">
        <v>44696</v>
      </c>
      <c r="E2611" s="421" t="s">
        <v>2158</v>
      </c>
      <c r="F2611" s="258"/>
      <c r="G2611" s="447">
        <v>2062</v>
      </c>
      <c r="H2611" s="234">
        <v>2062</v>
      </c>
      <c r="I2611" s="456"/>
      <c r="J2611" s="234"/>
      <c r="K2611" s="234"/>
      <c r="L2611" s="234"/>
      <c r="M2611" s="234"/>
      <c r="N2611" s="234"/>
      <c r="O2611" s="456"/>
      <c r="P2611" s="456"/>
      <c r="Q2611" s="456"/>
      <c r="R2611" s="456"/>
      <c r="S2611" s="456"/>
      <c r="T2611" s="456"/>
      <c r="U2611" s="456"/>
      <c r="V2611" s="456"/>
      <c r="W2611" s="457"/>
      <c r="X2611" s="457"/>
      <c r="Y2611" s="457"/>
      <c r="Z2611" s="457"/>
      <c r="AA2611" s="457"/>
      <c r="AB2611" s="457"/>
    </row>
    <row r="2612" spans="3:28">
      <c r="C2612" s="234"/>
      <c r="D2612" s="354">
        <v>44696</v>
      </c>
      <c r="E2612" s="421" t="s">
        <v>2039</v>
      </c>
      <c r="F2612" s="258"/>
      <c r="G2612" s="447">
        <v>236.4</v>
      </c>
      <c r="H2612" s="234"/>
      <c r="I2612" s="456"/>
      <c r="J2612" s="234">
        <v>236.4</v>
      </c>
      <c r="K2612" s="234"/>
      <c r="L2612" s="234"/>
      <c r="M2612" s="234"/>
      <c r="N2612" s="234"/>
      <c r="O2612" s="456"/>
      <c r="P2612" s="456"/>
      <c r="Q2612" s="456"/>
      <c r="R2612" s="456"/>
      <c r="S2612" s="456"/>
      <c r="T2612" s="456"/>
      <c r="U2612" s="456"/>
      <c r="V2612" s="456"/>
      <c r="W2612" s="457"/>
      <c r="X2612" s="457"/>
      <c r="Y2612" s="457"/>
      <c r="Z2612" s="457"/>
      <c r="AA2612" s="457"/>
      <c r="AB2612" s="457"/>
    </row>
    <row r="2613" spans="3:28">
      <c r="C2613" s="234"/>
      <c r="D2613" s="354">
        <v>44696</v>
      </c>
      <c r="E2613" s="421" t="s">
        <v>2426</v>
      </c>
      <c r="F2613" s="258"/>
      <c r="G2613" s="447">
        <v>340.8</v>
      </c>
      <c r="H2613" s="234"/>
      <c r="I2613" s="456"/>
      <c r="J2613" s="234">
        <v>340.8</v>
      </c>
      <c r="K2613" s="234"/>
      <c r="L2613" s="234"/>
      <c r="M2613" s="234"/>
      <c r="N2613" s="234"/>
      <c r="O2613" s="456"/>
      <c r="P2613" s="456"/>
      <c r="Q2613" s="456"/>
      <c r="R2613" s="456"/>
      <c r="S2613" s="456"/>
      <c r="T2613" s="456"/>
      <c r="U2613" s="456"/>
      <c r="V2613" s="456"/>
      <c r="W2613" s="457"/>
      <c r="X2613" s="457"/>
      <c r="Y2613" s="457"/>
      <c r="Z2613" s="457"/>
      <c r="AA2613" s="457"/>
      <c r="AB2613" s="457"/>
    </row>
    <row r="2614" spans="3:28">
      <c r="C2614" s="234"/>
      <c r="D2614" s="354">
        <v>44696</v>
      </c>
      <c r="E2614" s="421" t="s">
        <v>2448</v>
      </c>
      <c r="F2614" s="258"/>
      <c r="G2614" s="447">
        <v>35</v>
      </c>
      <c r="H2614" s="234"/>
      <c r="I2614" s="456"/>
      <c r="J2614" s="234"/>
      <c r="K2614" s="234"/>
      <c r="L2614" s="234"/>
      <c r="M2614" s="234">
        <v>35</v>
      </c>
      <c r="N2614" s="234"/>
      <c r="O2614" s="456"/>
      <c r="P2614" s="456"/>
      <c r="Q2614" s="456"/>
      <c r="R2614" s="456"/>
      <c r="S2614" s="456"/>
      <c r="T2614" s="456"/>
      <c r="U2614" s="456"/>
      <c r="V2614" s="456"/>
      <c r="W2614" s="457"/>
      <c r="X2614" s="457"/>
      <c r="Y2614" s="457"/>
      <c r="Z2614" s="457"/>
      <c r="AA2614" s="457"/>
      <c r="AB2614" s="457"/>
    </row>
    <row r="2615" spans="3:28">
      <c r="C2615" s="234"/>
      <c r="D2615" s="354">
        <v>44696</v>
      </c>
      <c r="E2615" s="421" t="s">
        <v>1879</v>
      </c>
      <c r="F2615" s="258"/>
      <c r="G2615" s="441">
        <v>95</v>
      </c>
      <c r="H2615" s="234"/>
      <c r="I2615" s="456"/>
      <c r="J2615" s="234"/>
      <c r="K2615" s="234"/>
      <c r="L2615" s="234"/>
      <c r="M2615" s="234"/>
      <c r="N2615" s="234"/>
      <c r="O2615" s="456"/>
      <c r="P2615" s="456"/>
      <c r="Q2615" s="456"/>
      <c r="R2615" s="456">
        <v>95</v>
      </c>
      <c r="S2615" s="456"/>
      <c r="T2615" s="456"/>
      <c r="U2615" s="456"/>
      <c r="V2615" s="456"/>
      <c r="W2615" s="457"/>
      <c r="X2615" s="457"/>
      <c r="Y2615" s="457"/>
      <c r="Z2615" s="457"/>
      <c r="AA2615" s="457"/>
      <c r="AB2615" s="457"/>
    </row>
    <row r="2616" spans="3:28">
      <c r="C2616" s="234"/>
      <c r="D2616" s="354">
        <v>44696</v>
      </c>
      <c r="E2616" s="421" t="s">
        <v>1705</v>
      </c>
      <c r="F2616" s="258">
        <v>3020</v>
      </c>
      <c r="G2616" s="441"/>
      <c r="H2616" s="234"/>
      <c r="I2616" s="456"/>
      <c r="J2616" s="234"/>
      <c r="K2616" s="234"/>
      <c r="L2616" s="234"/>
      <c r="M2616" s="234"/>
      <c r="N2616" s="234"/>
      <c r="O2616" s="456"/>
      <c r="P2616" s="456"/>
      <c r="Q2616" s="456"/>
      <c r="R2616" s="456"/>
      <c r="S2616" s="456"/>
      <c r="T2616" s="456"/>
      <c r="U2616" s="456"/>
      <c r="V2616" s="456"/>
      <c r="W2616" s="457"/>
      <c r="X2616" s="457"/>
      <c r="Y2616" s="457"/>
      <c r="Z2616" s="457"/>
      <c r="AA2616" s="457"/>
      <c r="AB2616" s="457"/>
    </row>
    <row r="2617" spans="3:28">
      <c r="C2617" s="234"/>
      <c r="D2617" s="354">
        <v>44696</v>
      </c>
      <c r="E2617" s="421" t="s">
        <v>673</v>
      </c>
      <c r="F2617" s="258"/>
      <c r="G2617" s="258">
        <v>2734.2</v>
      </c>
      <c r="H2617" s="234"/>
      <c r="I2617" s="456"/>
      <c r="J2617" s="234"/>
      <c r="K2617" s="234"/>
      <c r="L2617" s="234"/>
      <c r="M2617" s="234"/>
      <c r="N2617" s="234"/>
      <c r="O2617" s="456"/>
      <c r="P2617" s="456"/>
      <c r="Q2617" s="456"/>
      <c r="R2617" s="456"/>
      <c r="S2617" s="456"/>
      <c r="T2617" s="456"/>
      <c r="U2617" s="456"/>
      <c r="V2617" s="456"/>
      <c r="W2617" s="457"/>
      <c r="X2617" s="457"/>
      <c r="Y2617" s="457"/>
      <c r="Z2617" s="457"/>
      <c r="AA2617" s="457"/>
      <c r="AB2617" s="457"/>
    </row>
    <row r="2618" spans="3:28">
      <c r="C2618" s="234"/>
      <c r="D2618" s="354">
        <v>44696</v>
      </c>
      <c r="E2618" s="422" t="s">
        <v>674</v>
      </c>
      <c r="F2618" s="259"/>
      <c r="G2618" s="259">
        <v>35</v>
      </c>
      <c r="H2618" s="234"/>
      <c r="I2618" s="456"/>
      <c r="J2618" s="234"/>
      <c r="K2618" s="234"/>
      <c r="L2618" s="234"/>
      <c r="M2618" s="234"/>
      <c r="N2618" s="234"/>
      <c r="O2618" s="456"/>
      <c r="P2618" s="456"/>
      <c r="Q2618" s="456"/>
      <c r="R2618" s="456"/>
      <c r="S2618" s="456"/>
      <c r="T2618" s="456"/>
      <c r="U2618" s="456"/>
      <c r="V2618" s="456"/>
      <c r="W2618" s="457"/>
      <c r="X2618" s="457"/>
      <c r="Y2618" s="457"/>
      <c r="Z2618" s="457"/>
      <c r="AA2618" s="457"/>
      <c r="AB2618" s="457"/>
    </row>
    <row r="2619" spans="3:28">
      <c r="C2619" s="234"/>
      <c r="D2619" s="354">
        <v>44696</v>
      </c>
      <c r="E2619" s="422" t="s">
        <v>1706</v>
      </c>
      <c r="F2619" s="259"/>
      <c r="G2619" s="234">
        <v>250.8</v>
      </c>
      <c r="H2619" s="234"/>
      <c r="I2619" s="456"/>
      <c r="J2619" s="234"/>
      <c r="K2619" s="234"/>
      <c r="L2619" s="234"/>
      <c r="M2619" s="234"/>
      <c r="N2619" s="234"/>
      <c r="O2619" s="456"/>
      <c r="P2619" s="456"/>
      <c r="Q2619" s="456"/>
      <c r="R2619" s="456"/>
      <c r="S2619" s="456"/>
      <c r="T2619" s="456"/>
      <c r="U2619" s="456"/>
      <c r="V2619" s="456"/>
      <c r="W2619" s="457"/>
      <c r="X2619" s="457"/>
      <c r="Y2619" s="457"/>
      <c r="Z2619" s="457"/>
      <c r="AA2619" s="457"/>
      <c r="AB2619" s="457"/>
    </row>
    <row r="2620" spans="3:28">
      <c r="C2620" s="234"/>
      <c r="D2620" s="354">
        <v>44698</v>
      </c>
      <c r="E2620" s="421" t="s">
        <v>495</v>
      </c>
      <c r="F2620" s="258">
        <v>2877.7</v>
      </c>
      <c r="G2620" s="441"/>
      <c r="H2620" s="234"/>
      <c r="I2620" s="456"/>
      <c r="J2620" s="234"/>
      <c r="K2620" s="234"/>
      <c r="L2620" s="234"/>
      <c r="M2620" s="234"/>
      <c r="N2620" s="234"/>
      <c r="O2620" s="456"/>
      <c r="P2620" s="456"/>
      <c r="Q2620" s="456"/>
      <c r="R2620" s="456"/>
      <c r="S2620" s="456"/>
      <c r="T2620" s="456"/>
      <c r="U2620" s="456"/>
      <c r="V2620" s="456"/>
      <c r="W2620" s="457"/>
      <c r="X2620" s="457"/>
      <c r="Y2620" s="457"/>
      <c r="Z2620" s="457"/>
      <c r="AA2620" s="457"/>
      <c r="AB2620" s="457"/>
    </row>
    <row r="2621" spans="3:28">
      <c r="C2621" s="234"/>
      <c r="D2621" s="354">
        <v>44698</v>
      </c>
      <c r="E2621" s="421" t="s">
        <v>2425</v>
      </c>
      <c r="F2621" s="258"/>
      <c r="G2621" s="441">
        <v>526.37</v>
      </c>
      <c r="H2621" s="234"/>
      <c r="I2621" s="456"/>
      <c r="J2621" s="234">
        <v>526.37</v>
      </c>
      <c r="K2621" s="234"/>
      <c r="L2621" s="234"/>
      <c r="M2621" s="234"/>
      <c r="N2621" s="234"/>
      <c r="O2621" s="456"/>
      <c r="P2621" s="456"/>
      <c r="Q2621" s="456"/>
      <c r="R2621" s="456"/>
      <c r="S2621" s="456"/>
      <c r="T2621" s="456"/>
      <c r="U2621" s="456"/>
      <c r="V2621" s="456"/>
      <c r="W2621" s="457"/>
      <c r="X2621" s="457"/>
      <c r="Y2621" s="457"/>
      <c r="Z2621" s="457"/>
      <c r="AA2621" s="457"/>
      <c r="AB2621" s="457"/>
    </row>
    <row r="2622" spans="3:28">
      <c r="C2622" s="234"/>
      <c r="D2622" s="354">
        <v>44698</v>
      </c>
      <c r="E2622" s="421" t="s">
        <v>2157</v>
      </c>
      <c r="F2622" s="258"/>
      <c r="G2622" s="441">
        <v>302.81</v>
      </c>
      <c r="H2622" s="234"/>
      <c r="I2622" s="456"/>
      <c r="J2622" s="234">
        <v>302.81</v>
      </c>
      <c r="K2622" s="234"/>
      <c r="L2622" s="234"/>
      <c r="M2622" s="234"/>
      <c r="N2622" s="234"/>
      <c r="O2622" s="456"/>
      <c r="P2622" s="456"/>
      <c r="Q2622" s="456"/>
      <c r="R2622" s="456"/>
      <c r="S2622" s="456"/>
      <c r="T2622" s="456"/>
      <c r="U2622" s="456"/>
      <c r="V2622" s="456"/>
      <c r="W2622" s="457"/>
      <c r="X2622" s="457"/>
      <c r="Y2622" s="457"/>
      <c r="Z2622" s="457"/>
      <c r="AA2622" s="457"/>
      <c r="AB2622" s="457"/>
    </row>
    <row r="2623" spans="3:28">
      <c r="C2623" s="234"/>
      <c r="D2623" s="354">
        <v>44698</v>
      </c>
      <c r="E2623" s="421" t="s">
        <v>2348</v>
      </c>
      <c r="F2623" s="258"/>
      <c r="G2623" s="441">
        <v>393.52</v>
      </c>
      <c r="H2623" s="234"/>
      <c r="I2623" s="456"/>
      <c r="J2623" s="234">
        <v>393.52</v>
      </c>
      <c r="K2623" s="234"/>
      <c r="L2623" s="234"/>
      <c r="M2623" s="234"/>
      <c r="N2623" s="234"/>
      <c r="O2623" s="456"/>
      <c r="P2623" s="456"/>
      <c r="Q2623" s="456"/>
      <c r="R2623" s="456"/>
      <c r="S2623" s="456"/>
      <c r="T2623" s="456"/>
      <c r="U2623" s="456"/>
      <c r="V2623" s="456"/>
      <c r="W2623" s="457"/>
      <c r="X2623" s="457"/>
      <c r="Y2623" s="457"/>
      <c r="Z2623" s="457"/>
      <c r="AA2623" s="457"/>
      <c r="AB2623" s="457"/>
    </row>
    <row r="2624" spans="3:28">
      <c r="C2624" s="234">
        <v>7</v>
      </c>
      <c r="D2624" s="354">
        <v>44698</v>
      </c>
      <c r="E2624" s="421" t="s">
        <v>2337</v>
      </c>
      <c r="F2624" s="258"/>
      <c r="G2624" s="441">
        <v>1490</v>
      </c>
      <c r="H2624" s="234"/>
      <c r="I2624" s="456"/>
      <c r="J2624" s="234"/>
      <c r="K2624" s="234"/>
      <c r="L2624" s="234"/>
      <c r="M2624" s="234"/>
      <c r="N2624" s="234">
        <v>1490</v>
      </c>
      <c r="O2624" s="456"/>
      <c r="P2624" s="456"/>
      <c r="Q2624" s="456"/>
      <c r="R2624" s="456"/>
      <c r="S2624" s="456"/>
      <c r="T2624" s="456"/>
      <c r="U2624" s="456"/>
      <c r="V2624" s="456"/>
      <c r="W2624" s="457"/>
      <c r="X2624" s="457"/>
      <c r="Y2624" s="457"/>
      <c r="Z2624" s="457"/>
      <c r="AA2624" s="457"/>
      <c r="AB2624" s="457"/>
    </row>
    <row r="2625" spans="3:28">
      <c r="C2625" s="234"/>
      <c r="D2625" s="354">
        <v>44698</v>
      </c>
      <c r="E2625" s="421" t="s">
        <v>1897</v>
      </c>
      <c r="F2625" s="258"/>
      <c r="G2625" s="441">
        <v>40</v>
      </c>
      <c r="H2625" s="234"/>
      <c r="I2625" s="456"/>
      <c r="J2625" s="234"/>
      <c r="K2625" s="234"/>
      <c r="L2625" s="234"/>
      <c r="M2625" s="234"/>
      <c r="N2625" s="234"/>
      <c r="O2625" s="456"/>
      <c r="P2625" s="456"/>
      <c r="Q2625" s="456"/>
      <c r="R2625" s="456">
        <v>40</v>
      </c>
      <c r="S2625" s="456"/>
      <c r="T2625" s="456"/>
      <c r="U2625" s="456"/>
      <c r="V2625" s="456"/>
      <c r="W2625" s="457"/>
      <c r="X2625" s="457"/>
      <c r="Y2625" s="457"/>
      <c r="Z2625" s="457"/>
      <c r="AA2625" s="457"/>
      <c r="AB2625" s="457"/>
    </row>
    <row r="2626" spans="3:28">
      <c r="C2626" s="234"/>
      <c r="D2626" s="354">
        <v>44698</v>
      </c>
      <c r="E2626" s="421" t="s">
        <v>1879</v>
      </c>
      <c r="F2626" s="258"/>
      <c r="G2626" s="441">
        <v>125</v>
      </c>
      <c r="H2626" s="234"/>
      <c r="I2626" s="456"/>
      <c r="J2626" s="234"/>
      <c r="K2626" s="234"/>
      <c r="L2626" s="234"/>
      <c r="M2626" s="234"/>
      <c r="N2626" s="234"/>
      <c r="O2626" s="456"/>
      <c r="P2626" s="456"/>
      <c r="Q2626" s="456"/>
      <c r="R2626" s="456">
        <v>125</v>
      </c>
      <c r="S2626" s="456"/>
      <c r="T2626" s="456"/>
      <c r="U2626" s="456"/>
      <c r="V2626" s="456"/>
      <c r="W2626" s="457"/>
      <c r="X2626" s="457"/>
      <c r="Y2626" s="457"/>
      <c r="Z2626" s="457"/>
      <c r="AA2626" s="457"/>
      <c r="AB2626" s="457"/>
    </row>
    <row r="2627" spans="3:28">
      <c r="C2627" s="234"/>
      <c r="D2627" s="354">
        <v>44698</v>
      </c>
      <c r="E2627" s="421" t="s">
        <v>1190</v>
      </c>
      <c r="F2627" s="258">
        <v>3097</v>
      </c>
      <c r="G2627" s="441"/>
      <c r="H2627" s="234"/>
      <c r="I2627" s="456"/>
      <c r="J2627" s="234"/>
      <c r="K2627" s="234"/>
      <c r="L2627" s="234"/>
      <c r="M2627" s="234"/>
      <c r="N2627" s="234"/>
      <c r="O2627" s="456"/>
      <c r="P2627" s="456"/>
      <c r="Q2627" s="456"/>
      <c r="R2627" s="456"/>
      <c r="S2627" s="456"/>
      <c r="T2627" s="456"/>
      <c r="U2627" s="456"/>
      <c r="V2627" s="456"/>
      <c r="W2627" s="457"/>
      <c r="X2627" s="457"/>
      <c r="Y2627" s="457"/>
      <c r="Z2627" s="457"/>
      <c r="AA2627" s="457"/>
      <c r="AB2627" s="457"/>
    </row>
    <row r="2628" spans="3:28">
      <c r="C2628" s="234"/>
      <c r="D2628" s="354">
        <v>44698</v>
      </c>
      <c r="E2628" s="421" t="s">
        <v>673</v>
      </c>
      <c r="F2628" s="258"/>
      <c r="G2628" s="258">
        <v>2877.7</v>
      </c>
      <c r="H2628" s="234"/>
      <c r="I2628" s="456"/>
      <c r="J2628" s="234"/>
      <c r="K2628" s="234"/>
      <c r="L2628" s="234"/>
      <c r="M2628" s="234"/>
      <c r="N2628" s="234"/>
      <c r="O2628" s="456"/>
      <c r="P2628" s="456"/>
      <c r="Q2628" s="456"/>
      <c r="R2628" s="456"/>
      <c r="S2628" s="456"/>
      <c r="T2628" s="456"/>
      <c r="U2628" s="456"/>
      <c r="V2628" s="456"/>
      <c r="W2628" s="457"/>
      <c r="X2628" s="457"/>
      <c r="Y2628" s="457"/>
      <c r="Z2628" s="457"/>
      <c r="AA2628" s="457"/>
      <c r="AB2628" s="457"/>
    </row>
    <row r="2629" spans="3:28">
      <c r="C2629" s="234"/>
      <c r="D2629" s="354">
        <v>44698</v>
      </c>
      <c r="E2629" s="422" t="s">
        <v>1625</v>
      </c>
      <c r="F2629" s="259"/>
      <c r="G2629" s="234">
        <v>219.3</v>
      </c>
      <c r="H2629" s="234"/>
      <c r="I2629" s="456"/>
      <c r="J2629" s="234"/>
      <c r="K2629" s="234"/>
      <c r="L2629" s="234"/>
      <c r="M2629" s="234"/>
      <c r="N2629" s="234"/>
      <c r="O2629" s="456"/>
      <c r="P2629" s="456"/>
      <c r="Q2629" s="456"/>
      <c r="R2629" s="456"/>
      <c r="S2629" s="456"/>
      <c r="T2629" s="456"/>
      <c r="U2629" s="456"/>
      <c r="V2629" s="456"/>
      <c r="W2629" s="457"/>
      <c r="X2629" s="457"/>
      <c r="Y2629" s="457"/>
      <c r="Z2629" s="457"/>
      <c r="AA2629" s="457"/>
      <c r="AB2629" s="457"/>
    </row>
    <row r="2630" spans="3:28">
      <c r="C2630" s="234"/>
      <c r="D2630" s="354">
        <v>44699</v>
      </c>
      <c r="E2630" s="421" t="s">
        <v>495</v>
      </c>
      <c r="F2630" s="258">
        <v>2222.42</v>
      </c>
      <c r="G2630" s="447"/>
      <c r="H2630" s="234"/>
      <c r="I2630" s="456"/>
      <c r="J2630" s="234"/>
      <c r="K2630" s="234"/>
      <c r="L2630" s="234"/>
      <c r="M2630" s="234"/>
      <c r="N2630" s="234"/>
      <c r="O2630" s="456"/>
      <c r="P2630" s="456"/>
      <c r="Q2630" s="456"/>
      <c r="R2630" s="456"/>
      <c r="S2630" s="456"/>
      <c r="T2630" s="456"/>
      <c r="U2630" s="456"/>
      <c r="V2630" s="456"/>
      <c r="W2630" s="457"/>
      <c r="X2630" s="457"/>
      <c r="Y2630" s="457"/>
      <c r="Z2630" s="457"/>
      <c r="AA2630" s="457"/>
      <c r="AB2630" s="457"/>
    </row>
    <row r="2631" spans="3:28">
      <c r="C2631" s="234"/>
      <c r="D2631" s="354">
        <v>44699</v>
      </c>
      <c r="E2631" s="421" t="s">
        <v>2323</v>
      </c>
      <c r="F2631" s="258"/>
      <c r="G2631" s="447">
        <v>177.42</v>
      </c>
      <c r="H2631" s="234"/>
      <c r="I2631" s="456"/>
      <c r="J2631" s="234"/>
      <c r="K2631" s="234">
        <v>177.42</v>
      </c>
      <c r="L2631" s="234"/>
      <c r="M2631" s="234"/>
      <c r="N2631" s="234"/>
      <c r="O2631" s="456"/>
      <c r="P2631" s="456"/>
      <c r="Q2631" s="456"/>
      <c r="R2631" s="456"/>
      <c r="S2631" s="456"/>
      <c r="T2631" s="456"/>
      <c r="U2631" s="456"/>
      <c r="V2631" s="456"/>
      <c r="W2631" s="457"/>
      <c r="X2631" s="457"/>
      <c r="Y2631" s="457"/>
      <c r="Z2631" s="457"/>
      <c r="AA2631" s="457"/>
      <c r="AB2631" s="457"/>
    </row>
    <row r="2632" spans="3:28">
      <c r="C2632" s="234"/>
      <c r="D2632" s="354">
        <v>44699</v>
      </c>
      <c r="E2632" s="421" t="s">
        <v>2449</v>
      </c>
      <c r="F2632" s="258"/>
      <c r="G2632" s="447">
        <v>302</v>
      </c>
      <c r="H2632" s="234"/>
      <c r="I2632" s="456"/>
      <c r="J2632" s="234">
        <v>302</v>
      </c>
      <c r="K2632" s="234"/>
      <c r="L2632" s="234"/>
      <c r="M2632" s="234"/>
      <c r="N2632" s="234"/>
      <c r="O2632" s="456"/>
      <c r="P2632" s="456"/>
      <c r="Q2632" s="456"/>
      <c r="R2632" s="456"/>
      <c r="S2632" s="456"/>
      <c r="T2632" s="456"/>
      <c r="U2632" s="456"/>
      <c r="V2632" s="456"/>
      <c r="W2632" s="457"/>
      <c r="X2632" s="457"/>
      <c r="Y2632" s="457"/>
      <c r="Z2632" s="457"/>
      <c r="AA2632" s="457"/>
      <c r="AB2632" s="457"/>
    </row>
    <row r="2633" spans="3:28">
      <c r="C2633" s="234"/>
      <c r="D2633" s="354">
        <v>44699</v>
      </c>
      <c r="E2633" s="421" t="s">
        <v>2450</v>
      </c>
      <c r="F2633" s="258"/>
      <c r="G2633" s="447">
        <v>227</v>
      </c>
      <c r="H2633" s="234"/>
      <c r="I2633" s="456"/>
      <c r="J2633" s="234"/>
      <c r="K2633" s="234">
        <v>227</v>
      </c>
      <c r="L2633" s="234"/>
      <c r="M2633" s="234"/>
      <c r="N2633" s="234"/>
      <c r="O2633" s="456"/>
      <c r="P2633" s="456"/>
      <c r="Q2633" s="456"/>
      <c r="R2633" s="456"/>
      <c r="S2633" s="456"/>
      <c r="T2633" s="456"/>
      <c r="U2633" s="456"/>
      <c r="V2633" s="456"/>
      <c r="W2633" s="457"/>
      <c r="X2633" s="457"/>
      <c r="Y2633" s="457"/>
      <c r="Z2633" s="457"/>
      <c r="AA2633" s="457"/>
      <c r="AB2633" s="457"/>
    </row>
    <row r="2634" spans="3:28">
      <c r="C2634" s="234">
        <v>5</v>
      </c>
      <c r="D2634" s="354">
        <v>44699</v>
      </c>
      <c r="E2634" s="421" t="s">
        <v>2451</v>
      </c>
      <c r="F2634" s="258"/>
      <c r="G2634" s="447">
        <v>1383</v>
      </c>
      <c r="H2634" s="234"/>
      <c r="I2634" s="456"/>
      <c r="J2634" s="234"/>
      <c r="K2634" s="234"/>
      <c r="L2634" s="234"/>
      <c r="M2634" s="234"/>
      <c r="N2634" s="234">
        <v>1383</v>
      </c>
      <c r="O2634" s="456"/>
      <c r="P2634" s="456"/>
      <c r="Q2634" s="456"/>
      <c r="R2634" s="456"/>
      <c r="S2634" s="456"/>
      <c r="T2634" s="456"/>
      <c r="U2634" s="456"/>
      <c r="V2634" s="456"/>
      <c r="W2634" s="457"/>
      <c r="X2634" s="457"/>
      <c r="Y2634" s="457"/>
      <c r="Z2634" s="457"/>
      <c r="AA2634" s="457"/>
      <c r="AB2634" s="457"/>
    </row>
    <row r="2635" spans="3:28">
      <c r="C2635" s="234"/>
      <c r="D2635" s="354">
        <v>44699</v>
      </c>
      <c r="E2635" s="421" t="s">
        <v>1897</v>
      </c>
      <c r="F2635" s="258"/>
      <c r="G2635" s="447">
        <v>41</v>
      </c>
      <c r="H2635" s="234"/>
      <c r="I2635" s="456"/>
      <c r="J2635" s="234"/>
      <c r="K2635" s="234"/>
      <c r="L2635" s="234"/>
      <c r="M2635" s="234"/>
      <c r="N2635" s="234"/>
      <c r="O2635" s="456"/>
      <c r="P2635" s="456"/>
      <c r="Q2635" s="456"/>
      <c r="R2635" s="456">
        <v>41</v>
      </c>
      <c r="S2635" s="456"/>
      <c r="T2635" s="456"/>
      <c r="U2635" s="456"/>
      <c r="V2635" s="456"/>
      <c r="W2635" s="457"/>
      <c r="X2635" s="457"/>
      <c r="Y2635" s="457"/>
      <c r="Z2635" s="457"/>
      <c r="AA2635" s="457"/>
      <c r="AB2635" s="457"/>
    </row>
    <row r="2636" spans="3:28">
      <c r="C2636" s="234"/>
      <c r="D2636" s="354">
        <v>44699</v>
      </c>
      <c r="E2636" s="421" t="s">
        <v>1879</v>
      </c>
      <c r="F2636" s="258"/>
      <c r="G2636" s="447">
        <v>92</v>
      </c>
      <c r="H2636" s="234"/>
      <c r="I2636" s="456"/>
      <c r="J2636" s="234"/>
      <c r="K2636" s="234"/>
      <c r="L2636" s="234"/>
      <c r="M2636" s="234"/>
      <c r="N2636" s="234"/>
      <c r="O2636" s="456"/>
      <c r="P2636" s="456"/>
      <c r="Q2636" s="456"/>
      <c r="R2636" s="456">
        <v>92</v>
      </c>
      <c r="S2636" s="456"/>
      <c r="T2636" s="456"/>
      <c r="U2636" s="456"/>
      <c r="V2636" s="456"/>
      <c r="W2636" s="457"/>
      <c r="X2636" s="457"/>
      <c r="Y2636" s="457"/>
      <c r="Z2636" s="457"/>
      <c r="AA2636" s="457"/>
      <c r="AB2636" s="457"/>
    </row>
    <row r="2637" spans="3:28">
      <c r="C2637" s="234"/>
      <c r="D2637" s="354">
        <v>44699</v>
      </c>
      <c r="E2637" s="421" t="s">
        <v>2452</v>
      </c>
      <c r="F2637" s="258">
        <v>2462</v>
      </c>
      <c r="G2637" s="447"/>
      <c r="H2637" s="234"/>
      <c r="I2637" s="456"/>
      <c r="J2637" s="234"/>
      <c r="K2637" s="234"/>
      <c r="L2637" s="234"/>
      <c r="M2637" s="234"/>
      <c r="N2637" s="234"/>
      <c r="O2637" s="456"/>
      <c r="P2637" s="456"/>
      <c r="Q2637" s="456"/>
      <c r="R2637" s="456"/>
      <c r="S2637" s="456"/>
      <c r="T2637" s="456"/>
      <c r="U2637" s="456"/>
      <c r="V2637" s="456"/>
      <c r="W2637" s="457"/>
      <c r="X2637" s="457"/>
      <c r="Y2637" s="457"/>
      <c r="Z2637" s="457"/>
      <c r="AA2637" s="457"/>
      <c r="AB2637" s="457"/>
    </row>
    <row r="2638" spans="3:28">
      <c r="C2638" s="234"/>
      <c r="D2638" s="354">
        <v>44699</v>
      </c>
      <c r="E2638" s="421" t="s">
        <v>673</v>
      </c>
      <c r="F2638" s="258"/>
      <c r="G2638" s="258">
        <v>2222.42</v>
      </c>
      <c r="H2638" s="234"/>
      <c r="I2638" s="456"/>
      <c r="J2638" s="234"/>
      <c r="K2638" s="234"/>
      <c r="L2638" s="234"/>
      <c r="M2638" s="234"/>
      <c r="N2638" s="234"/>
      <c r="O2638" s="456"/>
      <c r="P2638" s="456"/>
      <c r="Q2638" s="456"/>
      <c r="R2638" s="456"/>
      <c r="S2638" s="456"/>
      <c r="T2638" s="456"/>
      <c r="U2638" s="456"/>
      <c r="V2638" s="456"/>
      <c r="W2638" s="457"/>
      <c r="X2638" s="457"/>
      <c r="Y2638" s="457"/>
      <c r="Z2638" s="457"/>
      <c r="AA2638" s="457"/>
      <c r="AB2638" s="457"/>
    </row>
    <row r="2639" spans="3:28">
      <c r="C2639" s="234"/>
      <c r="D2639" s="354">
        <v>44699</v>
      </c>
      <c r="E2639" s="422" t="s">
        <v>2453</v>
      </c>
      <c r="F2639" s="259"/>
      <c r="G2639" s="234">
        <v>239.58</v>
      </c>
      <c r="H2639" s="234"/>
      <c r="I2639" s="456"/>
      <c r="J2639" s="234"/>
      <c r="K2639" s="234"/>
      <c r="L2639" s="234"/>
      <c r="M2639" s="234"/>
      <c r="N2639" s="234"/>
      <c r="O2639" s="456"/>
      <c r="P2639" s="456"/>
      <c r="Q2639" s="456"/>
      <c r="R2639" s="456"/>
      <c r="S2639" s="456"/>
      <c r="T2639" s="456"/>
      <c r="U2639" s="456"/>
      <c r="V2639" s="456"/>
      <c r="W2639" s="457"/>
      <c r="X2639" s="457"/>
      <c r="Y2639" s="457"/>
      <c r="Z2639" s="457"/>
      <c r="AA2639" s="457"/>
      <c r="AB2639" s="457"/>
    </row>
    <row r="2640" spans="3:28">
      <c r="C2640" s="234"/>
      <c r="D2640" s="354">
        <v>44700</v>
      </c>
      <c r="E2640" s="421" t="s">
        <v>495</v>
      </c>
      <c r="F2640" s="258">
        <v>3067.1</v>
      </c>
      <c r="G2640" s="447"/>
      <c r="H2640" s="234"/>
      <c r="I2640" s="456"/>
      <c r="J2640" s="234"/>
      <c r="K2640" s="234"/>
      <c r="L2640" s="234"/>
      <c r="M2640" s="234"/>
      <c r="N2640" s="234"/>
      <c r="O2640" s="456"/>
      <c r="P2640" s="456"/>
      <c r="Q2640" s="456"/>
      <c r="R2640" s="456"/>
      <c r="S2640" s="456"/>
      <c r="T2640" s="456"/>
      <c r="U2640" s="456"/>
      <c r="V2640" s="456"/>
      <c r="W2640" s="457"/>
      <c r="X2640" s="457"/>
      <c r="Y2640" s="457"/>
      <c r="Z2640" s="457"/>
      <c r="AA2640" s="457"/>
      <c r="AB2640" s="457"/>
    </row>
    <row r="2641" spans="3:28">
      <c r="C2641" s="234"/>
      <c r="D2641" s="354">
        <v>44700</v>
      </c>
      <c r="E2641" s="421" t="s">
        <v>2426</v>
      </c>
      <c r="F2641" s="258"/>
      <c r="G2641" s="447">
        <v>340.22</v>
      </c>
      <c r="H2641" s="234"/>
      <c r="I2641" s="456"/>
      <c r="J2641" s="234">
        <v>340.22</v>
      </c>
      <c r="K2641" s="234"/>
      <c r="L2641" s="234"/>
      <c r="M2641" s="234"/>
      <c r="N2641" s="234"/>
      <c r="O2641" s="456"/>
      <c r="P2641" s="456"/>
      <c r="Q2641" s="456"/>
      <c r="R2641" s="456"/>
      <c r="S2641" s="456"/>
      <c r="T2641" s="456"/>
      <c r="U2641" s="456"/>
      <c r="V2641" s="456"/>
      <c r="W2641" s="457"/>
      <c r="X2641" s="457"/>
      <c r="Y2641" s="457"/>
      <c r="Z2641" s="457"/>
      <c r="AA2641" s="457"/>
      <c r="AB2641" s="457"/>
    </row>
    <row r="2642" spans="3:28">
      <c r="C2642" s="234"/>
      <c r="D2642" s="354">
        <v>44700</v>
      </c>
      <c r="E2642" s="421" t="s">
        <v>1946</v>
      </c>
      <c r="F2642" s="258"/>
      <c r="G2642" s="447">
        <v>320</v>
      </c>
      <c r="H2642" s="234"/>
      <c r="I2642" s="456"/>
      <c r="J2642" s="234"/>
      <c r="K2642" s="234">
        <v>320</v>
      </c>
      <c r="L2642" s="234"/>
      <c r="M2642" s="234"/>
      <c r="N2642" s="234"/>
      <c r="O2642" s="456"/>
      <c r="P2642" s="456"/>
      <c r="Q2642" s="456"/>
      <c r="R2642" s="456"/>
      <c r="S2642" s="456"/>
      <c r="T2642" s="456"/>
      <c r="U2642" s="456"/>
      <c r="V2642" s="456"/>
      <c r="W2642" s="457"/>
      <c r="X2642" s="457"/>
      <c r="Y2642" s="457"/>
      <c r="Z2642" s="457"/>
      <c r="AA2642" s="457"/>
      <c r="AB2642" s="457"/>
    </row>
    <row r="2643" spans="3:28">
      <c r="C2643" s="234"/>
      <c r="D2643" s="354">
        <v>44700</v>
      </c>
      <c r="E2643" s="421" t="s">
        <v>2454</v>
      </c>
      <c r="F2643" s="258"/>
      <c r="G2643" s="447">
        <v>248.88</v>
      </c>
      <c r="H2643" s="234"/>
      <c r="I2643" s="456"/>
      <c r="J2643" s="234">
        <v>248.88</v>
      </c>
      <c r="K2643" s="234"/>
      <c r="L2643" s="234"/>
      <c r="M2643" s="234"/>
      <c r="N2643" s="234"/>
      <c r="O2643" s="456"/>
      <c r="P2643" s="456"/>
      <c r="Q2643" s="456"/>
      <c r="R2643" s="456"/>
      <c r="S2643" s="456"/>
      <c r="T2643" s="456"/>
      <c r="U2643" s="456"/>
      <c r="V2643" s="456"/>
      <c r="W2643" s="457"/>
      <c r="X2643" s="457"/>
      <c r="Y2643" s="457"/>
      <c r="Z2643" s="457"/>
      <c r="AA2643" s="457"/>
      <c r="AB2643" s="457"/>
    </row>
    <row r="2644" spans="3:28">
      <c r="C2644" s="234">
        <v>5</v>
      </c>
      <c r="D2644" s="354">
        <v>44700</v>
      </c>
      <c r="E2644" s="421" t="s">
        <v>2455</v>
      </c>
      <c r="F2644" s="258"/>
      <c r="G2644" s="447">
        <v>2062</v>
      </c>
      <c r="H2644" s="234">
        <v>2062</v>
      </c>
      <c r="I2644" s="456"/>
      <c r="J2644" s="234"/>
      <c r="K2644" s="234"/>
      <c r="L2644" s="234"/>
      <c r="M2644" s="234"/>
      <c r="N2644" s="234"/>
      <c r="O2644" s="456"/>
      <c r="P2644" s="456"/>
      <c r="Q2644" s="456"/>
      <c r="R2644" s="456"/>
      <c r="S2644" s="456"/>
      <c r="T2644" s="456"/>
      <c r="U2644" s="456"/>
      <c r="V2644" s="456"/>
      <c r="W2644" s="457"/>
      <c r="X2644" s="457"/>
      <c r="Y2644" s="457"/>
      <c r="Z2644" s="457"/>
      <c r="AA2644" s="457"/>
      <c r="AB2644" s="457"/>
    </row>
    <row r="2645" spans="3:28">
      <c r="C2645" s="234"/>
      <c r="D2645" s="354">
        <v>44700</v>
      </c>
      <c r="E2645" s="421" t="s">
        <v>1879</v>
      </c>
      <c r="F2645" s="258"/>
      <c r="G2645" s="447">
        <v>96</v>
      </c>
      <c r="H2645" s="234"/>
      <c r="I2645" s="456"/>
      <c r="J2645" s="234"/>
      <c r="K2645" s="234"/>
      <c r="L2645" s="234"/>
      <c r="M2645" s="234"/>
      <c r="N2645" s="234"/>
      <c r="O2645" s="456"/>
      <c r="P2645" s="456"/>
      <c r="Q2645" s="456"/>
      <c r="R2645" s="456">
        <v>96</v>
      </c>
      <c r="S2645" s="456"/>
      <c r="T2645" s="456"/>
      <c r="U2645" s="456"/>
      <c r="V2645" s="456"/>
      <c r="W2645" s="457"/>
      <c r="X2645" s="457"/>
      <c r="Y2645" s="457"/>
      <c r="Z2645" s="457"/>
      <c r="AA2645" s="457"/>
      <c r="AB2645" s="457"/>
    </row>
    <row r="2646" spans="3:28">
      <c r="C2646" s="234"/>
      <c r="D2646" s="354">
        <v>44700</v>
      </c>
      <c r="E2646" s="421" t="s">
        <v>1675</v>
      </c>
      <c r="F2646" s="258">
        <v>3291</v>
      </c>
      <c r="G2646" s="447"/>
      <c r="H2646" s="234"/>
      <c r="I2646" s="456"/>
      <c r="J2646" s="234"/>
      <c r="K2646" s="234"/>
      <c r="L2646" s="234"/>
      <c r="M2646" s="234"/>
      <c r="N2646" s="234"/>
      <c r="O2646" s="456"/>
      <c r="P2646" s="456"/>
      <c r="Q2646" s="456"/>
      <c r="R2646" s="456"/>
      <c r="S2646" s="456"/>
      <c r="T2646" s="456"/>
      <c r="U2646" s="456"/>
      <c r="V2646" s="456"/>
      <c r="W2646" s="457"/>
      <c r="X2646" s="457"/>
      <c r="Y2646" s="457"/>
      <c r="Z2646" s="457"/>
      <c r="AA2646" s="457"/>
      <c r="AB2646" s="457"/>
    </row>
    <row r="2647" spans="3:28">
      <c r="C2647" s="234"/>
      <c r="D2647" s="354">
        <v>44700</v>
      </c>
      <c r="E2647" s="421" t="s">
        <v>673</v>
      </c>
      <c r="F2647" s="258"/>
      <c r="G2647" s="258">
        <v>3067.1</v>
      </c>
      <c r="H2647" s="234"/>
      <c r="I2647" s="456"/>
      <c r="J2647" s="234"/>
      <c r="K2647" s="234"/>
      <c r="L2647" s="234"/>
      <c r="M2647" s="234"/>
      <c r="N2647" s="234"/>
      <c r="O2647" s="456"/>
      <c r="P2647" s="456"/>
      <c r="Q2647" s="456"/>
      <c r="R2647" s="456"/>
      <c r="S2647" s="456"/>
      <c r="T2647" s="456"/>
      <c r="U2647" s="456"/>
      <c r="V2647" s="456"/>
      <c r="W2647" s="457"/>
      <c r="X2647" s="457"/>
      <c r="Y2647" s="457"/>
      <c r="Z2647" s="457"/>
      <c r="AA2647" s="457"/>
      <c r="AB2647" s="457"/>
    </row>
    <row r="2648" spans="3:28">
      <c r="C2648" s="234"/>
      <c r="D2648" s="354">
        <v>44700</v>
      </c>
      <c r="E2648" s="422" t="s">
        <v>1676</v>
      </c>
      <c r="F2648" s="259"/>
      <c r="G2648" s="234">
        <v>223.9</v>
      </c>
      <c r="H2648" s="234"/>
      <c r="I2648" s="456"/>
      <c r="J2648" s="234"/>
      <c r="K2648" s="234"/>
      <c r="L2648" s="234"/>
      <c r="M2648" s="234"/>
      <c r="N2648" s="234"/>
      <c r="O2648" s="456"/>
      <c r="P2648" s="456"/>
      <c r="Q2648" s="456"/>
      <c r="R2648" s="456"/>
      <c r="S2648" s="456"/>
      <c r="T2648" s="456"/>
      <c r="U2648" s="456"/>
      <c r="V2648" s="456"/>
      <c r="W2648" s="457"/>
      <c r="X2648" s="457"/>
      <c r="Y2648" s="457"/>
      <c r="Z2648" s="457"/>
      <c r="AA2648" s="457"/>
      <c r="AB2648" s="457"/>
    </row>
    <row r="2649" spans="3:28">
      <c r="C2649" s="234"/>
      <c r="D2649" s="354">
        <v>44700</v>
      </c>
      <c r="E2649" s="421" t="s">
        <v>495</v>
      </c>
      <c r="F2649" s="258">
        <v>1941.88</v>
      </c>
      <c r="G2649" s="447"/>
      <c r="H2649" s="234"/>
      <c r="I2649" s="456"/>
      <c r="J2649" s="234"/>
      <c r="K2649" s="234"/>
      <c r="L2649" s="234"/>
      <c r="M2649" s="234"/>
      <c r="N2649" s="234"/>
      <c r="O2649" s="456"/>
      <c r="P2649" s="456"/>
      <c r="Q2649" s="456"/>
      <c r="R2649" s="456"/>
      <c r="S2649" s="456"/>
      <c r="T2649" s="456"/>
      <c r="U2649" s="456"/>
      <c r="V2649" s="456"/>
      <c r="W2649" s="457"/>
      <c r="X2649" s="457"/>
      <c r="Y2649" s="457"/>
      <c r="Z2649" s="457"/>
      <c r="AA2649" s="457"/>
      <c r="AB2649" s="457"/>
    </row>
    <row r="2650" spans="3:28">
      <c r="C2650" s="234">
        <v>4</v>
      </c>
      <c r="D2650" s="354">
        <v>44700</v>
      </c>
      <c r="E2650" s="421" t="s">
        <v>2456</v>
      </c>
      <c r="F2650" s="258"/>
      <c r="G2650" s="447">
        <v>648</v>
      </c>
      <c r="H2650" s="234"/>
      <c r="I2650" s="456"/>
      <c r="J2650" s="234"/>
      <c r="K2650" s="234"/>
      <c r="L2650" s="234">
        <v>648</v>
      </c>
      <c r="M2650" s="234"/>
      <c r="N2650" s="234"/>
      <c r="O2650" s="456"/>
      <c r="P2650" s="456"/>
      <c r="Q2650" s="456"/>
      <c r="R2650" s="456"/>
      <c r="S2650" s="456"/>
      <c r="T2650" s="456"/>
      <c r="U2650" s="456"/>
      <c r="V2650" s="456"/>
      <c r="W2650" s="457"/>
      <c r="X2650" s="457"/>
      <c r="Y2650" s="457"/>
      <c r="Z2650" s="457"/>
      <c r="AA2650" s="457"/>
      <c r="AB2650" s="457"/>
    </row>
    <row r="2651" spans="3:28">
      <c r="C2651" s="234"/>
      <c r="D2651" s="354">
        <v>44700</v>
      </c>
      <c r="E2651" s="421" t="s">
        <v>2457</v>
      </c>
      <c r="F2651" s="258"/>
      <c r="G2651" s="447">
        <v>163.5</v>
      </c>
      <c r="H2651" s="234"/>
      <c r="I2651" s="456"/>
      <c r="J2651" s="234">
        <v>163.5</v>
      </c>
      <c r="K2651" s="234"/>
      <c r="L2651" s="234"/>
      <c r="M2651" s="234"/>
      <c r="N2651" s="234"/>
      <c r="O2651" s="456"/>
      <c r="P2651" s="456"/>
      <c r="Q2651" s="456"/>
      <c r="R2651" s="456"/>
      <c r="S2651" s="456"/>
      <c r="T2651" s="456"/>
      <c r="U2651" s="456"/>
      <c r="V2651" s="456"/>
      <c r="W2651" s="457"/>
      <c r="X2651" s="457"/>
      <c r="Y2651" s="457"/>
      <c r="Z2651" s="457"/>
      <c r="AA2651" s="457"/>
      <c r="AB2651" s="457"/>
    </row>
    <row r="2652" spans="3:28">
      <c r="C2652" s="234">
        <v>2</v>
      </c>
      <c r="D2652" s="354">
        <v>44700</v>
      </c>
      <c r="E2652" s="421" t="s">
        <v>2458</v>
      </c>
      <c r="F2652" s="258"/>
      <c r="G2652" s="447">
        <v>1039.3800000000001</v>
      </c>
      <c r="H2652" s="234"/>
      <c r="I2652" s="456"/>
      <c r="J2652" s="234"/>
      <c r="K2652" s="234">
        <v>1039.3800000000001</v>
      </c>
      <c r="L2652" s="234"/>
      <c r="M2652" s="234"/>
      <c r="N2652" s="234"/>
      <c r="O2652" s="456"/>
      <c r="P2652" s="456"/>
      <c r="Q2652" s="456"/>
      <c r="R2652" s="456"/>
      <c r="S2652" s="456"/>
      <c r="T2652" s="456"/>
      <c r="U2652" s="456"/>
      <c r="V2652" s="456"/>
      <c r="W2652" s="457"/>
      <c r="X2652" s="457"/>
      <c r="Y2652" s="457"/>
      <c r="Z2652" s="457"/>
      <c r="AA2652" s="457"/>
      <c r="AB2652" s="457"/>
    </row>
    <row r="2653" spans="3:28">
      <c r="C2653" s="234"/>
      <c r="D2653" s="354">
        <v>44700</v>
      </c>
      <c r="E2653" s="421" t="s">
        <v>1879</v>
      </c>
      <c r="F2653" s="258"/>
      <c r="G2653" s="447">
        <v>91</v>
      </c>
      <c r="H2653" s="234"/>
      <c r="I2653" s="456"/>
      <c r="J2653" s="234"/>
      <c r="K2653" s="234"/>
      <c r="L2653" s="234"/>
      <c r="M2653" s="234"/>
      <c r="N2653" s="234"/>
      <c r="O2653" s="456"/>
      <c r="P2653" s="456"/>
      <c r="Q2653" s="456"/>
      <c r="R2653" s="456">
        <v>91</v>
      </c>
      <c r="S2653" s="456"/>
      <c r="T2653" s="456"/>
      <c r="U2653" s="456"/>
      <c r="V2653" s="456"/>
      <c r="W2653" s="457"/>
      <c r="X2653" s="457"/>
      <c r="Y2653" s="457"/>
      <c r="Z2653" s="457"/>
      <c r="AA2653" s="457"/>
      <c r="AB2653" s="457"/>
    </row>
    <row r="2654" spans="3:28">
      <c r="C2654" s="234"/>
      <c r="D2654" s="354">
        <v>44700</v>
      </c>
      <c r="E2654" s="421" t="s">
        <v>2459</v>
      </c>
      <c r="F2654" s="258">
        <v>2165</v>
      </c>
      <c r="G2654" s="447"/>
      <c r="H2654" s="234"/>
      <c r="I2654" s="456"/>
      <c r="J2654" s="234"/>
      <c r="K2654" s="234"/>
      <c r="L2654" s="234"/>
      <c r="M2654" s="234"/>
      <c r="N2654" s="234"/>
      <c r="O2654" s="456"/>
      <c r="P2654" s="456"/>
      <c r="Q2654" s="456"/>
      <c r="R2654" s="456"/>
      <c r="S2654" s="456"/>
      <c r="T2654" s="456"/>
      <c r="U2654" s="456"/>
      <c r="V2654" s="456"/>
      <c r="W2654" s="457"/>
      <c r="X2654" s="457"/>
      <c r="Y2654" s="457"/>
      <c r="Z2654" s="457"/>
      <c r="AA2654" s="457"/>
      <c r="AB2654" s="457"/>
    </row>
    <row r="2655" spans="3:28">
      <c r="C2655" s="234"/>
      <c r="D2655" s="354">
        <v>44700</v>
      </c>
      <c r="E2655" s="421" t="s">
        <v>673</v>
      </c>
      <c r="F2655" s="258"/>
      <c r="G2655" s="258">
        <v>1941.88</v>
      </c>
      <c r="H2655" s="234"/>
      <c r="I2655" s="456"/>
      <c r="J2655" s="234"/>
      <c r="K2655" s="234"/>
      <c r="L2655" s="234"/>
      <c r="M2655" s="234"/>
      <c r="N2655" s="234"/>
      <c r="O2655" s="456"/>
      <c r="P2655" s="456"/>
      <c r="Q2655" s="456"/>
      <c r="R2655" s="456"/>
      <c r="S2655" s="456"/>
      <c r="T2655" s="456"/>
      <c r="U2655" s="456"/>
      <c r="V2655" s="456"/>
      <c r="W2655" s="457"/>
      <c r="X2655" s="457"/>
      <c r="Y2655" s="457"/>
      <c r="Z2655" s="457"/>
      <c r="AA2655" s="457"/>
      <c r="AB2655" s="457"/>
    </row>
    <row r="2656" spans="3:28">
      <c r="C2656" s="234"/>
      <c r="D2656" s="354">
        <v>44700</v>
      </c>
      <c r="E2656" s="422" t="s">
        <v>2460</v>
      </c>
      <c r="F2656" s="259"/>
      <c r="G2656" s="234">
        <v>223.12</v>
      </c>
      <c r="H2656" s="234"/>
      <c r="I2656" s="456"/>
      <c r="J2656" s="234"/>
      <c r="K2656" s="234"/>
      <c r="L2656" s="234"/>
      <c r="M2656" s="234"/>
      <c r="N2656" s="234"/>
      <c r="O2656" s="456"/>
      <c r="P2656" s="456"/>
      <c r="Q2656" s="456"/>
      <c r="R2656" s="456"/>
      <c r="S2656" s="456"/>
      <c r="T2656" s="456"/>
      <c r="U2656" s="456"/>
      <c r="V2656" s="456"/>
      <c r="W2656" s="457"/>
      <c r="X2656" s="457"/>
      <c r="Y2656" s="457"/>
      <c r="Z2656" s="457"/>
      <c r="AA2656" s="457"/>
      <c r="AB2656" s="457"/>
    </row>
    <row r="2657" spans="3:28">
      <c r="C2657" s="234"/>
      <c r="D2657" s="354">
        <v>44701</v>
      </c>
      <c r="E2657" s="421" t="s">
        <v>495</v>
      </c>
      <c r="F2657" s="258">
        <v>2991.85</v>
      </c>
      <c r="G2657" s="447"/>
      <c r="H2657" s="234"/>
      <c r="I2657" s="456"/>
      <c r="J2657" s="234"/>
      <c r="K2657" s="234"/>
      <c r="L2657" s="234"/>
      <c r="M2657" s="234"/>
      <c r="N2657" s="234"/>
      <c r="O2657" s="456"/>
      <c r="P2657" s="456"/>
      <c r="Q2657" s="456"/>
      <c r="R2657" s="456"/>
      <c r="S2657" s="456"/>
      <c r="T2657" s="456"/>
      <c r="U2657" s="456"/>
      <c r="V2657" s="456"/>
      <c r="W2657" s="457"/>
      <c r="X2657" s="457"/>
      <c r="Y2657" s="457"/>
      <c r="Z2657" s="457"/>
      <c r="AA2657" s="457"/>
      <c r="AB2657" s="457"/>
    </row>
    <row r="2658" spans="3:28">
      <c r="C2658" s="234"/>
      <c r="D2658" s="354">
        <v>44701</v>
      </c>
      <c r="E2658" s="421" t="s">
        <v>669</v>
      </c>
      <c r="F2658" s="258">
        <v>94</v>
      </c>
      <c r="G2658" s="447"/>
      <c r="H2658" s="234"/>
      <c r="I2658" s="456"/>
      <c r="J2658" s="234"/>
      <c r="K2658" s="234"/>
      <c r="L2658" s="234"/>
      <c r="M2658" s="234"/>
      <c r="N2658" s="234"/>
      <c r="O2658" s="456"/>
      <c r="P2658" s="456"/>
      <c r="Q2658" s="456"/>
      <c r="R2658" s="456"/>
      <c r="S2658" s="456"/>
      <c r="T2658" s="456"/>
      <c r="U2658" s="456"/>
      <c r="V2658" s="456"/>
      <c r="W2658" s="457"/>
      <c r="X2658" s="457"/>
      <c r="Y2658" s="457"/>
      <c r="Z2658" s="457"/>
      <c r="AA2658" s="457"/>
      <c r="AB2658" s="457"/>
    </row>
    <row r="2659" spans="3:28">
      <c r="C2659" s="234">
        <v>5</v>
      </c>
      <c r="D2659" s="354">
        <v>44701</v>
      </c>
      <c r="E2659" t="s">
        <v>2461</v>
      </c>
      <c r="F2659" s="258"/>
      <c r="G2659" s="447">
        <v>1207</v>
      </c>
      <c r="H2659" s="234"/>
      <c r="I2659" s="456"/>
      <c r="J2659" s="234"/>
      <c r="K2659" s="234"/>
      <c r="L2659" s="234"/>
      <c r="M2659" s="234"/>
      <c r="N2659" s="234">
        <v>1207</v>
      </c>
      <c r="O2659" s="456"/>
      <c r="P2659" s="456"/>
      <c r="Q2659" s="456"/>
      <c r="R2659" s="456"/>
      <c r="S2659" s="456"/>
      <c r="T2659" s="456"/>
      <c r="U2659" s="456"/>
      <c r="V2659" s="456"/>
      <c r="W2659" s="457"/>
      <c r="X2659" s="457"/>
      <c r="Y2659" s="457"/>
      <c r="Z2659" s="457"/>
      <c r="AA2659" s="457"/>
      <c r="AB2659" s="457"/>
    </row>
    <row r="2660" spans="3:28">
      <c r="C2660" s="234"/>
      <c r="D2660" s="354">
        <v>44701</v>
      </c>
      <c r="E2660" s="421" t="s">
        <v>2462</v>
      </c>
      <c r="F2660" s="258"/>
      <c r="G2660" s="447">
        <v>150</v>
      </c>
      <c r="H2660" s="234"/>
      <c r="I2660" s="456"/>
      <c r="J2660" s="234"/>
      <c r="K2660" s="234"/>
      <c r="L2660" s="234"/>
      <c r="M2660" s="234">
        <v>150</v>
      </c>
      <c r="N2660" s="234"/>
      <c r="O2660" s="456"/>
      <c r="P2660" s="456"/>
      <c r="Q2660" s="456"/>
      <c r="R2660" s="456"/>
      <c r="S2660" s="456"/>
      <c r="T2660" s="456"/>
      <c r="U2660" s="456"/>
      <c r="V2660" s="456"/>
      <c r="W2660" s="457"/>
      <c r="X2660" s="457"/>
      <c r="Y2660" s="457"/>
      <c r="Z2660" s="457"/>
      <c r="AA2660" s="457"/>
      <c r="AB2660" s="457"/>
    </row>
    <row r="2661" spans="3:28">
      <c r="C2661" s="234"/>
      <c r="D2661" s="354">
        <v>44701</v>
      </c>
      <c r="E2661" s="421" t="s">
        <v>2147</v>
      </c>
      <c r="F2661" s="258"/>
      <c r="G2661" s="447">
        <v>419.59</v>
      </c>
      <c r="H2661" s="234"/>
      <c r="I2661" s="456"/>
      <c r="J2661" s="234">
        <v>419.59</v>
      </c>
      <c r="K2661" s="234"/>
      <c r="L2661" s="234"/>
      <c r="M2661" s="234"/>
      <c r="N2661" s="234"/>
      <c r="O2661" s="456"/>
      <c r="P2661" s="456"/>
      <c r="Q2661" s="456"/>
      <c r="R2661" s="456"/>
      <c r="S2661" s="456"/>
      <c r="T2661" s="456"/>
      <c r="U2661" s="456"/>
      <c r="V2661" s="456"/>
      <c r="W2661" s="457"/>
      <c r="X2661" s="457"/>
      <c r="Y2661" s="457"/>
      <c r="Z2661" s="457"/>
      <c r="AA2661" s="457"/>
      <c r="AB2661" s="457"/>
    </row>
    <row r="2662" spans="3:28">
      <c r="C2662" s="234"/>
      <c r="D2662" s="354">
        <v>44701</v>
      </c>
      <c r="E2662" s="421" t="s">
        <v>2429</v>
      </c>
      <c r="F2662" s="258"/>
      <c r="G2662" s="447">
        <v>875.6</v>
      </c>
      <c r="H2662" s="234"/>
      <c r="I2662" s="456"/>
      <c r="J2662" s="234"/>
      <c r="K2662" s="234">
        <v>875.6</v>
      </c>
      <c r="L2662" s="234"/>
      <c r="M2662" s="234"/>
      <c r="N2662" s="234"/>
      <c r="O2662" s="456"/>
      <c r="P2662" s="456"/>
      <c r="Q2662" s="456"/>
      <c r="R2662" s="456"/>
      <c r="S2662" s="456"/>
      <c r="T2662" s="456"/>
      <c r="U2662" s="456"/>
      <c r="V2662" s="456"/>
      <c r="W2662" s="457"/>
      <c r="X2662" s="457"/>
      <c r="Y2662" s="457"/>
      <c r="Z2662" s="457"/>
      <c r="AA2662" s="457"/>
      <c r="AB2662" s="457"/>
    </row>
    <row r="2663" spans="3:28">
      <c r="C2663" s="234"/>
      <c r="D2663" s="354">
        <v>44701</v>
      </c>
      <c r="E2663" s="421" t="s">
        <v>2463</v>
      </c>
      <c r="F2663" s="258"/>
      <c r="G2663" s="447">
        <v>264.66000000000003</v>
      </c>
      <c r="H2663" s="234"/>
      <c r="I2663" s="456"/>
      <c r="J2663" s="234">
        <v>264.66000000000003</v>
      </c>
      <c r="K2663" s="234"/>
      <c r="L2663" s="234"/>
      <c r="M2663" s="234"/>
      <c r="N2663" s="234"/>
      <c r="O2663" s="456"/>
      <c r="P2663" s="456"/>
      <c r="Q2663" s="456"/>
      <c r="R2663" s="456"/>
      <c r="S2663" s="456"/>
      <c r="T2663" s="456"/>
      <c r="U2663" s="456"/>
      <c r="V2663" s="456"/>
      <c r="W2663" s="457"/>
      <c r="X2663" s="457"/>
      <c r="Y2663" s="457"/>
      <c r="Z2663" s="457"/>
      <c r="AA2663" s="457"/>
      <c r="AB2663" s="457"/>
    </row>
    <row r="2664" spans="3:28">
      <c r="C2664" s="234"/>
      <c r="D2664" s="354">
        <v>44701</v>
      </c>
      <c r="E2664" s="421" t="s">
        <v>1897</v>
      </c>
      <c r="F2664" s="258"/>
      <c r="G2664" s="447">
        <v>72</v>
      </c>
      <c r="H2664" s="234"/>
      <c r="I2664" s="456"/>
      <c r="J2664" s="234"/>
      <c r="K2664" s="234"/>
      <c r="L2664" s="234"/>
      <c r="M2664" s="234"/>
      <c r="N2664" s="234"/>
      <c r="O2664" s="456"/>
      <c r="P2664" s="456"/>
      <c r="Q2664" s="456"/>
      <c r="R2664" s="456">
        <v>72</v>
      </c>
      <c r="S2664" s="456"/>
      <c r="T2664" s="456"/>
      <c r="U2664" s="456"/>
      <c r="V2664" s="456"/>
      <c r="W2664" s="457"/>
      <c r="X2664" s="457"/>
      <c r="Y2664" s="457"/>
      <c r="Z2664" s="457"/>
      <c r="AA2664" s="457"/>
      <c r="AB2664" s="457"/>
    </row>
    <row r="2665" spans="3:28">
      <c r="C2665" s="234"/>
      <c r="D2665" s="354">
        <v>44701</v>
      </c>
      <c r="E2665" s="421" t="s">
        <v>1879</v>
      </c>
      <c r="F2665" s="258"/>
      <c r="G2665" s="447">
        <v>97</v>
      </c>
      <c r="H2665" s="234"/>
      <c r="I2665" s="456"/>
      <c r="J2665" s="234"/>
      <c r="K2665" s="234"/>
      <c r="L2665" s="234"/>
      <c r="M2665" s="234"/>
      <c r="N2665" s="234"/>
      <c r="O2665" s="456"/>
      <c r="P2665" s="456"/>
      <c r="Q2665" s="456"/>
      <c r="R2665" s="456">
        <v>97</v>
      </c>
      <c r="S2665" s="456"/>
      <c r="T2665" s="456"/>
      <c r="U2665" s="456"/>
      <c r="V2665" s="456"/>
      <c r="W2665" s="457"/>
      <c r="X2665" s="457"/>
      <c r="Y2665" s="457"/>
      <c r="Z2665" s="457"/>
      <c r="AA2665" s="457"/>
      <c r="AB2665" s="457"/>
    </row>
    <row r="2666" spans="3:28">
      <c r="C2666" s="234"/>
      <c r="D2666" s="354">
        <v>44701</v>
      </c>
      <c r="E2666" s="421" t="s">
        <v>1716</v>
      </c>
      <c r="F2666" s="258">
        <v>3350</v>
      </c>
      <c r="G2666" s="447"/>
      <c r="H2666" s="234"/>
      <c r="I2666" s="456"/>
      <c r="J2666" s="234"/>
      <c r="K2666" s="234"/>
      <c r="L2666" s="234"/>
      <c r="M2666" s="234"/>
      <c r="N2666" s="234"/>
      <c r="O2666" s="456"/>
      <c r="P2666" s="456"/>
      <c r="Q2666" s="456"/>
      <c r="R2666" s="456"/>
      <c r="S2666" s="456"/>
      <c r="T2666" s="456"/>
      <c r="U2666" s="456"/>
      <c r="V2666" s="456"/>
      <c r="W2666" s="457"/>
      <c r="X2666" s="457"/>
      <c r="Y2666" s="457"/>
      <c r="Z2666" s="457"/>
      <c r="AA2666" s="457"/>
      <c r="AB2666" s="457"/>
    </row>
    <row r="2667" spans="3:28">
      <c r="C2667" s="234"/>
      <c r="D2667" s="354">
        <v>44701</v>
      </c>
      <c r="E2667" s="421" t="s">
        <v>673</v>
      </c>
      <c r="F2667" s="258"/>
      <c r="G2667" s="258">
        <v>2991.85</v>
      </c>
      <c r="H2667" s="234"/>
      <c r="I2667" s="456"/>
      <c r="J2667" s="234"/>
      <c r="K2667" s="234"/>
      <c r="L2667" s="234"/>
      <c r="M2667" s="234"/>
      <c r="N2667" s="234"/>
      <c r="O2667" s="456"/>
      <c r="P2667" s="456"/>
      <c r="Q2667" s="456"/>
      <c r="R2667" s="456"/>
      <c r="S2667" s="456"/>
      <c r="T2667" s="456"/>
      <c r="U2667" s="456"/>
      <c r="V2667" s="456"/>
      <c r="W2667" s="457"/>
      <c r="X2667" s="457"/>
      <c r="Y2667" s="457"/>
      <c r="Z2667" s="457"/>
      <c r="AA2667" s="457"/>
      <c r="AB2667" s="457"/>
    </row>
    <row r="2668" spans="3:28">
      <c r="C2668" s="234"/>
      <c r="D2668" s="354">
        <v>44701</v>
      </c>
      <c r="E2668" s="422" t="s">
        <v>674</v>
      </c>
      <c r="F2668" s="259"/>
      <c r="G2668" s="259">
        <v>94</v>
      </c>
      <c r="H2668" s="234"/>
      <c r="I2668" s="456"/>
      <c r="J2668" s="234"/>
      <c r="K2668" s="234"/>
      <c r="L2668" s="234"/>
      <c r="M2668" s="234"/>
      <c r="N2668" s="234"/>
      <c r="O2668" s="456"/>
      <c r="P2668" s="456"/>
      <c r="Q2668" s="456"/>
      <c r="R2668" s="456"/>
      <c r="S2668" s="456"/>
      <c r="T2668" s="456"/>
      <c r="U2668" s="456"/>
      <c r="V2668" s="456"/>
      <c r="W2668" s="457"/>
      <c r="X2668" s="457"/>
      <c r="Y2668" s="457"/>
      <c r="Z2668" s="457"/>
      <c r="AA2668" s="457"/>
      <c r="AB2668" s="457"/>
    </row>
    <row r="2669" spans="3:28">
      <c r="C2669" s="234"/>
      <c r="D2669" s="354">
        <v>44701</v>
      </c>
      <c r="E2669" s="422" t="s">
        <v>1718</v>
      </c>
      <c r="F2669" s="259"/>
      <c r="G2669" s="234">
        <v>264.14999999999998</v>
      </c>
      <c r="H2669" s="234"/>
      <c r="I2669" s="456"/>
      <c r="J2669" s="234"/>
      <c r="K2669" s="234"/>
      <c r="L2669" s="234"/>
      <c r="M2669" s="234"/>
      <c r="N2669" s="234"/>
      <c r="O2669" s="456"/>
      <c r="P2669" s="456"/>
      <c r="Q2669" s="456"/>
      <c r="R2669" s="456"/>
      <c r="S2669" s="456"/>
      <c r="T2669" s="456"/>
      <c r="U2669" s="456"/>
      <c r="V2669" s="456"/>
      <c r="W2669" s="457"/>
      <c r="X2669" s="457"/>
      <c r="Y2669" s="457"/>
      <c r="Z2669" s="457"/>
      <c r="AA2669" s="457"/>
      <c r="AB2669" s="457"/>
    </row>
    <row r="2670" spans="3:28">
      <c r="C2670" s="234"/>
      <c r="D2670" s="354">
        <v>44704</v>
      </c>
      <c r="E2670" s="421" t="s">
        <v>495</v>
      </c>
      <c r="F2670" s="258">
        <v>1132.2</v>
      </c>
      <c r="G2670" s="447"/>
      <c r="H2670" s="234"/>
      <c r="I2670" s="456"/>
      <c r="J2670" s="234"/>
      <c r="K2670" s="234"/>
      <c r="L2670" s="234"/>
      <c r="M2670" s="234"/>
      <c r="N2670" s="234"/>
      <c r="O2670" s="456"/>
      <c r="P2670" s="456"/>
      <c r="Q2670" s="456"/>
      <c r="R2670" s="456"/>
      <c r="S2670" s="456"/>
      <c r="T2670" s="456"/>
      <c r="U2670" s="456"/>
      <c r="V2670" s="456"/>
      <c r="W2670" s="457"/>
      <c r="X2670" s="457"/>
      <c r="Y2670" s="457"/>
      <c r="Z2670" s="457"/>
      <c r="AA2670" s="457"/>
      <c r="AB2670" s="457"/>
    </row>
    <row r="2671" spans="3:28">
      <c r="C2671" s="234">
        <v>5</v>
      </c>
      <c r="D2671" s="354">
        <v>44704</v>
      </c>
      <c r="E2671" s="421" t="s">
        <v>2177</v>
      </c>
      <c r="F2671" s="258"/>
      <c r="G2671" s="447">
        <v>1008</v>
      </c>
      <c r="H2671" s="234">
        <v>1008</v>
      </c>
      <c r="I2671" s="456"/>
      <c r="J2671" s="234"/>
      <c r="K2671" s="234"/>
      <c r="L2671" s="234"/>
      <c r="M2671" s="234"/>
      <c r="N2671" s="234"/>
      <c r="O2671" s="456"/>
      <c r="P2671" s="456"/>
      <c r="Q2671" s="456"/>
      <c r="R2671" s="456"/>
      <c r="S2671" s="456"/>
      <c r="T2671" s="456"/>
      <c r="U2671" s="456"/>
      <c r="V2671" s="456"/>
      <c r="W2671" s="457"/>
      <c r="X2671" s="457"/>
      <c r="Y2671" s="457"/>
      <c r="Z2671" s="457"/>
      <c r="AA2671" s="457"/>
      <c r="AB2671" s="457"/>
    </row>
    <row r="2672" spans="3:28">
      <c r="C2672" s="234"/>
      <c r="D2672" s="354">
        <v>44704</v>
      </c>
      <c r="E2672" s="421" t="s">
        <v>1970</v>
      </c>
      <c r="F2672" s="258"/>
      <c r="G2672" s="447">
        <v>124.2</v>
      </c>
      <c r="H2672" s="234"/>
      <c r="I2672" s="456"/>
      <c r="J2672" s="234">
        <v>124.2</v>
      </c>
      <c r="K2672" s="234"/>
      <c r="L2672" s="234"/>
      <c r="M2672" s="234"/>
      <c r="N2672" s="234"/>
      <c r="O2672" s="456"/>
      <c r="P2672" s="456"/>
      <c r="Q2672" s="456"/>
      <c r="R2672" s="456"/>
      <c r="S2672" s="456"/>
      <c r="T2672" s="456"/>
      <c r="U2672" s="456"/>
      <c r="V2672" s="456"/>
      <c r="W2672" s="457"/>
      <c r="X2672" s="457"/>
      <c r="Y2672" s="457"/>
      <c r="Z2672" s="457"/>
      <c r="AA2672" s="457"/>
      <c r="AB2672" s="457"/>
    </row>
    <row r="2673" spans="3:28">
      <c r="C2673" s="234"/>
      <c r="D2673" s="354">
        <v>44704</v>
      </c>
      <c r="E2673" s="421" t="s">
        <v>2180</v>
      </c>
      <c r="F2673" s="258">
        <v>1285</v>
      </c>
      <c r="G2673" s="447"/>
      <c r="H2673" s="234"/>
      <c r="I2673" s="456"/>
      <c r="J2673" s="234"/>
      <c r="K2673" s="234"/>
      <c r="L2673" s="234"/>
      <c r="M2673" s="234"/>
      <c r="N2673" s="234"/>
      <c r="O2673" s="456"/>
      <c r="P2673" s="456"/>
      <c r="Q2673" s="456"/>
      <c r="R2673" s="456"/>
      <c r="S2673" s="456"/>
      <c r="T2673" s="456"/>
      <c r="U2673" s="456"/>
      <c r="V2673" s="456"/>
      <c r="W2673" s="457"/>
      <c r="X2673" s="457"/>
      <c r="Y2673" s="457"/>
      <c r="Z2673" s="457"/>
      <c r="AA2673" s="457"/>
      <c r="AB2673" s="457"/>
    </row>
    <row r="2674" spans="3:28">
      <c r="C2674" s="234"/>
      <c r="D2674" s="354">
        <v>44704</v>
      </c>
      <c r="E2674" s="421" t="s">
        <v>673</v>
      </c>
      <c r="F2674" s="258"/>
      <c r="G2674" s="258">
        <v>1132.2</v>
      </c>
      <c r="H2674" s="234"/>
      <c r="I2674" s="456"/>
      <c r="J2674" s="234"/>
      <c r="K2674" s="234"/>
      <c r="L2674" s="234"/>
      <c r="M2674" s="234"/>
      <c r="N2674" s="234"/>
      <c r="O2674" s="456"/>
      <c r="P2674" s="456"/>
      <c r="Q2674" s="456"/>
      <c r="R2674" s="456"/>
      <c r="S2674" s="456"/>
      <c r="T2674" s="456"/>
      <c r="U2674" s="456"/>
      <c r="V2674" s="456"/>
      <c r="W2674" s="457"/>
      <c r="X2674" s="457"/>
      <c r="Y2674" s="457"/>
      <c r="Z2674" s="457"/>
      <c r="AA2674" s="457"/>
      <c r="AB2674" s="457"/>
    </row>
    <row r="2675" spans="3:28">
      <c r="C2675" s="234"/>
      <c r="D2675" s="354">
        <v>44704</v>
      </c>
      <c r="E2675" s="422" t="s">
        <v>2181</v>
      </c>
      <c r="F2675" s="259"/>
      <c r="G2675" s="234">
        <v>152.80000000000001</v>
      </c>
      <c r="H2675" s="234"/>
      <c r="I2675" s="456"/>
      <c r="J2675" s="234"/>
      <c r="K2675" s="234"/>
      <c r="L2675" s="234"/>
      <c r="M2675" s="234"/>
      <c r="N2675" s="234"/>
      <c r="O2675" s="456"/>
      <c r="P2675" s="456"/>
      <c r="Q2675" s="456"/>
      <c r="R2675" s="456"/>
      <c r="S2675" s="456"/>
      <c r="T2675" s="456"/>
      <c r="U2675" s="456"/>
      <c r="V2675" s="456"/>
      <c r="W2675" s="457"/>
      <c r="X2675" s="457"/>
      <c r="Y2675" s="457"/>
      <c r="Z2675" s="457"/>
      <c r="AA2675" s="457"/>
      <c r="AB2675" s="457"/>
    </row>
    <row r="2676" spans="3:28">
      <c r="C2676" s="234"/>
      <c r="D2676" s="354">
        <v>44705</v>
      </c>
      <c r="E2676" s="421" t="s">
        <v>495</v>
      </c>
      <c r="F2676" s="258">
        <v>460.38</v>
      </c>
      <c r="G2676" s="447"/>
      <c r="H2676" s="234"/>
      <c r="I2676" s="456"/>
      <c r="J2676" s="234"/>
      <c r="K2676" s="234"/>
      <c r="L2676" s="234"/>
      <c r="M2676" s="234"/>
      <c r="N2676" s="234"/>
      <c r="O2676" s="456"/>
      <c r="P2676" s="456"/>
      <c r="Q2676" s="456"/>
      <c r="R2676" s="456"/>
      <c r="S2676" s="456"/>
      <c r="T2676" s="456"/>
      <c r="U2676" s="456"/>
      <c r="V2676" s="456"/>
      <c r="W2676" s="457"/>
      <c r="X2676" s="457"/>
      <c r="Y2676" s="457"/>
      <c r="Z2676" s="457"/>
      <c r="AA2676" s="457"/>
      <c r="AB2676" s="457"/>
    </row>
    <row r="2677" spans="3:28">
      <c r="C2677" s="234"/>
      <c r="D2677" s="354">
        <v>44705</v>
      </c>
      <c r="E2677" s="421" t="s">
        <v>2464</v>
      </c>
      <c r="F2677" s="258"/>
      <c r="G2677" s="447">
        <v>460.38</v>
      </c>
      <c r="H2677" s="234"/>
      <c r="I2677" s="456"/>
      <c r="J2677" s="234"/>
      <c r="K2677" s="234"/>
      <c r="L2677" s="234">
        <v>460.38</v>
      </c>
      <c r="M2677" s="234"/>
      <c r="N2677" s="234"/>
      <c r="O2677" s="456"/>
      <c r="P2677" s="456"/>
      <c r="Q2677" s="456"/>
      <c r="R2677" s="456"/>
      <c r="S2677" s="456"/>
      <c r="T2677" s="456"/>
      <c r="U2677" s="456"/>
      <c r="V2677" s="456"/>
      <c r="W2677" s="457"/>
      <c r="X2677" s="457"/>
      <c r="Y2677" s="457"/>
      <c r="Z2677" s="457"/>
      <c r="AA2677" s="457"/>
      <c r="AB2677" s="457"/>
    </row>
    <row r="2678" spans="3:28">
      <c r="C2678" s="234"/>
      <c r="D2678" s="354">
        <v>44705</v>
      </c>
      <c r="E2678" s="421" t="s">
        <v>2387</v>
      </c>
      <c r="F2678" s="258">
        <v>538</v>
      </c>
      <c r="G2678" s="447"/>
      <c r="H2678" s="234"/>
      <c r="I2678" s="456"/>
      <c r="J2678" s="234"/>
      <c r="K2678" s="234"/>
      <c r="L2678" s="234"/>
      <c r="M2678" s="234"/>
      <c r="N2678" s="234"/>
      <c r="O2678" s="456"/>
      <c r="P2678" s="456"/>
      <c r="Q2678" s="456"/>
      <c r="R2678" s="456"/>
      <c r="S2678" s="456"/>
      <c r="T2678" s="456"/>
      <c r="U2678" s="456"/>
      <c r="V2678" s="456"/>
      <c r="W2678" s="457"/>
      <c r="X2678" s="457"/>
      <c r="Y2678" s="457"/>
      <c r="Z2678" s="457"/>
      <c r="AA2678" s="457"/>
      <c r="AB2678" s="457"/>
    </row>
    <row r="2679" spans="3:28">
      <c r="C2679" s="234"/>
      <c r="D2679" s="354">
        <v>44705</v>
      </c>
      <c r="E2679" s="421" t="s">
        <v>673</v>
      </c>
      <c r="F2679" s="258"/>
      <c r="G2679" s="258">
        <v>460.38</v>
      </c>
      <c r="H2679" s="234"/>
      <c r="I2679" s="456"/>
      <c r="J2679" s="234"/>
      <c r="K2679" s="234"/>
      <c r="L2679" s="234"/>
      <c r="M2679" s="234"/>
      <c r="N2679" s="234"/>
      <c r="O2679" s="456"/>
      <c r="P2679" s="456"/>
      <c r="Q2679" s="456"/>
      <c r="R2679" s="456"/>
      <c r="S2679" s="456"/>
      <c r="T2679" s="456"/>
      <c r="U2679" s="456"/>
      <c r="V2679" s="456"/>
      <c r="W2679" s="457"/>
      <c r="X2679" s="457"/>
      <c r="Y2679" s="457"/>
      <c r="Z2679" s="457"/>
      <c r="AA2679" s="457"/>
      <c r="AB2679" s="457"/>
    </row>
    <row r="2680" spans="3:28">
      <c r="C2680" s="234"/>
      <c r="D2680" s="354">
        <v>44705</v>
      </c>
      <c r="E2680" s="422" t="s">
        <v>2388</v>
      </c>
      <c r="F2680" s="259"/>
      <c r="G2680" s="234">
        <v>77.62</v>
      </c>
      <c r="H2680" s="234"/>
      <c r="I2680" s="456"/>
      <c r="J2680" s="234"/>
      <c r="K2680" s="234"/>
      <c r="L2680" s="234"/>
      <c r="M2680" s="234"/>
      <c r="N2680" s="234"/>
      <c r="O2680" s="456"/>
      <c r="P2680" s="456"/>
      <c r="Q2680" s="456"/>
      <c r="R2680" s="456"/>
      <c r="S2680" s="456"/>
      <c r="T2680" s="456"/>
      <c r="U2680" s="456"/>
      <c r="V2680" s="456"/>
      <c r="W2680" s="457"/>
      <c r="X2680" s="457"/>
      <c r="Y2680" s="457"/>
      <c r="Z2680" s="457"/>
      <c r="AA2680" s="457"/>
      <c r="AB2680" s="457"/>
    </row>
    <row r="2681" spans="3:28">
      <c r="C2681" s="234"/>
      <c r="D2681" s="354">
        <v>44705</v>
      </c>
      <c r="E2681" s="453" t="s">
        <v>495</v>
      </c>
      <c r="F2681" s="454">
        <v>170</v>
      </c>
      <c r="G2681" s="455"/>
      <c r="H2681" s="234"/>
      <c r="I2681" s="456"/>
      <c r="J2681" s="234"/>
      <c r="K2681" s="234"/>
      <c r="L2681" s="234"/>
      <c r="M2681" s="234"/>
      <c r="N2681" s="234"/>
      <c r="O2681" s="456"/>
      <c r="P2681" s="456"/>
      <c r="Q2681" s="456"/>
      <c r="R2681" s="456"/>
      <c r="S2681" s="456"/>
      <c r="T2681" s="456"/>
      <c r="U2681" s="456"/>
      <c r="V2681" s="456"/>
      <c r="W2681" s="457"/>
      <c r="X2681" s="457"/>
      <c r="Y2681" s="457"/>
      <c r="Z2681" s="457"/>
      <c r="AA2681" s="457"/>
      <c r="AB2681" s="457"/>
    </row>
    <row r="2682" spans="3:28">
      <c r="C2682" s="234">
        <v>1</v>
      </c>
      <c r="D2682" s="354">
        <v>44705</v>
      </c>
      <c r="E2682" s="453" t="s">
        <v>2466</v>
      </c>
      <c r="F2682" s="454"/>
      <c r="G2682" s="455">
        <v>170</v>
      </c>
      <c r="H2682" s="234"/>
      <c r="I2682" s="456"/>
      <c r="J2682" s="234"/>
      <c r="K2682" s="234"/>
      <c r="L2682" s="234"/>
      <c r="M2682" s="234"/>
      <c r="N2682" s="234"/>
      <c r="O2682" s="456"/>
      <c r="P2682" s="456"/>
      <c r="Q2682" s="456"/>
      <c r="R2682" s="456"/>
      <c r="S2682" s="456"/>
      <c r="T2682" s="456">
        <v>170</v>
      </c>
      <c r="U2682" s="456"/>
      <c r="V2682" s="456"/>
      <c r="W2682" s="457"/>
      <c r="X2682" s="457"/>
      <c r="Y2682" s="457"/>
      <c r="Z2682" s="457"/>
      <c r="AA2682" s="457"/>
      <c r="AB2682" s="457"/>
    </row>
    <row r="2683" spans="3:28">
      <c r="C2683" s="234"/>
      <c r="D2683" s="354">
        <v>44705</v>
      </c>
      <c r="E2683" s="453" t="s">
        <v>2468</v>
      </c>
      <c r="F2683" s="454">
        <v>170</v>
      </c>
      <c r="G2683" s="455"/>
      <c r="H2683" s="234"/>
      <c r="I2683" s="456"/>
      <c r="J2683" s="234"/>
      <c r="K2683" s="234"/>
      <c r="L2683" s="234"/>
      <c r="M2683" s="234"/>
      <c r="N2683" s="234"/>
      <c r="O2683" s="456"/>
      <c r="P2683" s="456"/>
      <c r="Q2683" s="456"/>
      <c r="R2683" s="456"/>
      <c r="S2683" s="456"/>
      <c r="T2683" s="456"/>
      <c r="U2683" s="456"/>
      <c r="V2683" s="456"/>
      <c r="W2683" s="457"/>
      <c r="X2683" s="457"/>
      <c r="Y2683" s="457"/>
      <c r="Z2683" s="457"/>
      <c r="AA2683" s="457"/>
      <c r="AB2683" s="457"/>
    </row>
    <row r="2684" spans="3:28">
      <c r="C2684" s="234"/>
      <c r="D2684" s="354">
        <v>44705</v>
      </c>
      <c r="E2684" s="453" t="s">
        <v>673</v>
      </c>
      <c r="F2684" s="454"/>
      <c r="G2684" s="455">
        <v>170</v>
      </c>
      <c r="H2684" s="234"/>
      <c r="I2684" s="456"/>
      <c r="J2684" s="234"/>
      <c r="K2684" s="234"/>
      <c r="L2684" s="234"/>
      <c r="M2684" s="234"/>
      <c r="N2684" s="234"/>
      <c r="O2684" s="456"/>
      <c r="P2684" s="456"/>
      <c r="Q2684" s="456"/>
      <c r="R2684" s="456"/>
      <c r="S2684" s="456"/>
      <c r="T2684" s="456"/>
      <c r="U2684" s="456"/>
      <c r="V2684" s="456"/>
      <c r="W2684" s="457"/>
      <c r="X2684" s="457"/>
      <c r="Y2684" s="457"/>
      <c r="Z2684" s="457"/>
      <c r="AA2684" s="457"/>
      <c r="AB2684" s="457"/>
    </row>
    <row r="2685" spans="3:28">
      <c r="C2685" s="234"/>
      <c r="D2685" s="354">
        <v>44705</v>
      </c>
      <c r="E2685" s="421" t="s">
        <v>495</v>
      </c>
      <c r="F2685" s="258">
        <v>3081.7</v>
      </c>
      <c r="G2685" s="447"/>
      <c r="H2685" s="234"/>
      <c r="I2685" s="456"/>
      <c r="J2685" s="234"/>
      <c r="K2685" s="234"/>
      <c r="L2685" s="234"/>
      <c r="M2685" s="234"/>
      <c r="N2685" s="234"/>
      <c r="O2685" s="456"/>
      <c r="P2685" s="456"/>
      <c r="Q2685" s="456"/>
      <c r="R2685" s="456"/>
      <c r="S2685" s="456"/>
      <c r="T2685" s="456"/>
      <c r="U2685" s="456"/>
      <c r="V2685" s="456"/>
      <c r="W2685" s="457"/>
      <c r="X2685" s="457"/>
      <c r="Y2685" s="457"/>
      <c r="Z2685" s="457"/>
      <c r="AA2685" s="457"/>
      <c r="AB2685" s="457"/>
    </row>
    <row r="2686" spans="3:28">
      <c r="C2686" s="234"/>
      <c r="D2686" s="354">
        <v>44705</v>
      </c>
      <c r="E2686" s="421" t="s">
        <v>2469</v>
      </c>
      <c r="F2686" s="258"/>
      <c r="G2686" s="447">
        <v>212.51</v>
      </c>
      <c r="H2686" s="234"/>
      <c r="I2686" s="456"/>
      <c r="J2686" s="234">
        <v>212.51</v>
      </c>
      <c r="K2686" s="234"/>
      <c r="L2686" s="234"/>
      <c r="M2686" s="234"/>
      <c r="N2686" s="234"/>
      <c r="O2686" s="456"/>
      <c r="P2686" s="456"/>
      <c r="Q2686" s="456"/>
      <c r="R2686" s="456"/>
      <c r="S2686" s="456"/>
      <c r="T2686" s="456"/>
      <c r="U2686" s="456"/>
      <c r="V2686" s="456"/>
      <c r="W2686" s="457"/>
      <c r="X2686" s="457"/>
      <c r="Y2686" s="457"/>
      <c r="Z2686" s="457"/>
      <c r="AA2686" s="457"/>
      <c r="AB2686" s="457"/>
    </row>
    <row r="2687" spans="3:28">
      <c r="C2687" s="234"/>
      <c r="D2687" s="354">
        <v>44705</v>
      </c>
      <c r="E2687" s="421" t="s">
        <v>2470</v>
      </c>
      <c r="F2687" s="258"/>
      <c r="G2687" s="447">
        <v>384.9</v>
      </c>
      <c r="H2687" s="234"/>
      <c r="I2687" s="456"/>
      <c r="J2687" s="234"/>
      <c r="K2687" s="234">
        <v>384.9</v>
      </c>
      <c r="L2687" s="234"/>
      <c r="M2687" s="234"/>
      <c r="N2687" s="234"/>
      <c r="O2687" s="456"/>
      <c r="P2687" s="456"/>
      <c r="Q2687" s="456"/>
      <c r="R2687" s="456"/>
      <c r="S2687" s="456"/>
      <c r="T2687" s="456"/>
      <c r="U2687" s="456"/>
      <c r="V2687" s="456"/>
      <c r="W2687" s="457"/>
      <c r="X2687" s="457"/>
      <c r="Y2687" s="457"/>
      <c r="Z2687" s="457"/>
      <c r="AA2687" s="457"/>
      <c r="AB2687" s="457"/>
    </row>
    <row r="2688" spans="3:28">
      <c r="C2688" s="234"/>
      <c r="D2688" s="354">
        <v>44705</v>
      </c>
      <c r="E2688" s="421" t="s">
        <v>2471</v>
      </c>
      <c r="F2688" s="258"/>
      <c r="G2688" s="447">
        <v>641.03</v>
      </c>
      <c r="H2688" s="234"/>
      <c r="I2688" s="456"/>
      <c r="J2688" s="234">
        <v>641.03</v>
      </c>
      <c r="K2688" s="234"/>
      <c r="L2688" s="234"/>
      <c r="M2688" s="234"/>
      <c r="N2688" s="234"/>
      <c r="O2688" s="456"/>
      <c r="P2688" s="456"/>
      <c r="Q2688" s="456"/>
      <c r="R2688" s="456"/>
      <c r="S2688" s="456"/>
      <c r="T2688" s="456"/>
      <c r="U2688" s="456"/>
      <c r="V2688" s="456"/>
      <c r="W2688" s="457"/>
      <c r="X2688" s="457"/>
      <c r="Y2688" s="457"/>
      <c r="Z2688" s="457"/>
      <c r="AA2688" s="457"/>
      <c r="AB2688" s="457"/>
    </row>
    <row r="2689" spans="3:28">
      <c r="C2689" s="234"/>
      <c r="D2689" s="354">
        <v>44705</v>
      </c>
      <c r="E2689" s="421" t="s">
        <v>2472</v>
      </c>
      <c r="F2689" s="258"/>
      <c r="G2689" s="447">
        <v>128.26</v>
      </c>
      <c r="H2689" s="234"/>
      <c r="I2689" s="456"/>
      <c r="J2689" s="234"/>
      <c r="K2689" s="234">
        <v>128.26</v>
      </c>
      <c r="L2689" s="234"/>
      <c r="M2689" s="234"/>
      <c r="N2689" s="234"/>
      <c r="O2689" s="456"/>
      <c r="P2689" s="456"/>
      <c r="Q2689" s="456"/>
      <c r="R2689" s="456"/>
      <c r="S2689" s="456"/>
      <c r="T2689" s="456"/>
      <c r="U2689" s="456"/>
      <c r="V2689" s="456"/>
      <c r="W2689" s="457"/>
      <c r="X2689" s="457"/>
      <c r="Y2689" s="457"/>
      <c r="Z2689" s="457"/>
      <c r="AA2689" s="457"/>
      <c r="AB2689" s="457"/>
    </row>
    <row r="2690" spans="3:28">
      <c r="C2690" s="234">
        <v>5</v>
      </c>
      <c r="D2690" s="354">
        <v>44705</v>
      </c>
      <c r="E2690" s="421" t="s">
        <v>2158</v>
      </c>
      <c r="F2690" s="258"/>
      <c r="G2690" s="447">
        <v>1715</v>
      </c>
      <c r="H2690" s="234">
        <v>1715</v>
      </c>
      <c r="I2690" s="456"/>
      <c r="J2690" s="234"/>
      <c r="K2690" s="234"/>
      <c r="L2690" s="234"/>
      <c r="M2690" s="234"/>
      <c r="N2690" s="234"/>
      <c r="O2690" s="456"/>
      <c r="P2690" s="456"/>
      <c r="Q2690" s="456"/>
      <c r="R2690" s="456"/>
      <c r="S2690" s="456"/>
      <c r="T2690" s="456"/>
      <c r="U2690" s="456"/>
      <c r="V2690" s="456"/>
      <c r="W2690" s="457"/>
      <c r="X2690" s="457"/>
      <c r="Y2690" s="457"/>
      <c r="Z2690" s="457"/>
      <c r="AA2690" s="457"/>
      <c r="AB2690" s="457"/>
    </row>
    <row r="2691" spans="3:28">
      <c r="C2691" s="234"/>
      <c r="D2691" s="354">
        <v>44705</v>
      </c>
      <c r="E2691" s="421" t="s">
        <v>1811</v>
      </c>
      <c r="F2691" s="258">
        <v>3428</v>
      </c>
      <c r="G2691" s="447"/>
      <c r="H2691" s="234"/>
      <c r="I2691" s="456"/>
      <c r="J2691" s="234"/>
      <c r="K2691" s="234"/>
      <c r="L2691" s="234"/>
      <c r="M2691" s="234"/>
      <c r="N2691" s="234"/>
      <c r="O2691" s="456"/>
      <c r="P2691" s="456"/>
      <c r="Q2691" s="456"/>
      <c r="R2691" s="456"/>
      <c r="S2691" s="456"/>
      <c r="T2691" s="456"/>
      <c r="U2691" s="456"/>
      <c r="V2691" s="456"/>
      <c r="W2691" s="457"/>
      <c r="X2691" s="457"/>
      <c r="Y2691" s="457"/>
      <c r="Z2691" s="457"/>
      <c r="AA2691" s="457"/>
      <c r="AB2691" s="457"/>
    </row>
    <row r="2692" spans="3:28">
      <c r="C2692" s="234"/>
      <c r="D2692" s="354">
        <v>44705</v>
      </c>
      <c r="E2692" s="421" t="s">
        <v>673</v>
      </c>
      <c r="F2692" s="258"/>
      <c r="G2692" s="258">
        <v>3081.7</v>
      </c>
      <c r="H2692" s="234"/>
      <c r="I2692" s="456"/>
      <c r="J2692" s="234"/>
      <c r="K2692" s="234"/>
      <c r="L2692" s="234"/>
      <c r="M2692" s="234"/>
      <c r="N2692" s="234"/>
      <c r="O2692" s="456"/>
      <c r="P2692" s="456"/>
      <c r="Q2692" s="456"/>
      <c r="R2692" s="456"/>
      <c r="S2692" s="456"/>
      <c r="T2692" s="456"/>
      <c r="U2692" s="456"/>
      <c r="V2692" s="456"/>
      <c r="W2692" s="457"/>
      <c r="X2692" s="457"/>
      <c r="Y2692" s="457"/>
      <c r="Z2692" s="457"/>
      <c r="AA2692" s="457"/>
      <c r="AB2692" s="457"/>
    </row>
    <row r="2693" spans="3:28">
      <c r="C2693" s="234"/>
      <c r="D2693" s="354">
        <v>44705</v>
      </c>
      <c r="E2693" s="422" t="s">
        <v>1517</v>
      </c>
      <c r="F2693" s="259"/>
      <c r="G2693" s="234">
        <v>346.3</v>
      </c>
      <c r="H2693" s="234"/>
      <c r="I2693" s="456"/>
      <c r="J2693" s="234"/>
      <c r="K2693" s="234"/>
      <c r="L2693" s="234"/>
      <c r="M2693" s="234"/>
      <c r="N2693" s="234"/>
      <c r="O2693" s="456"/>
      <c r="P2693" s="456"/>
      <c r="Q2693" s="456"/>
      <c r="R2693" s="456"/>
      <c r="S2693" s="456"/>
      <c r="T2693" s="456"/>
      <c r="U2693" s="456"/>
      <c r="V2693" s="456"/>
      <c r="W2693" s="457"/>
      <c r="X2693" s="457"/>
      <c r="Y2693" s="457"/>
      <c r="Z2693" s="457"/>
      <c r="AA2693" s="457"/>
      <c r="AB2693" s="457"/>
    </row>
    <row r="2694" spans="3:28">
      <c r="C2694" s="234"/>
      <c r="D2694" s="354">
        <v>44711</v>
      </c>
      <c r="E2694" s="421" t="s">
        <v>495</v>
      </c>
      <c r="F2694" s="258">
        <v>1659.36</v>
      </c>
      <c r="G2694" s="447"/>
      <c r="H2694" s="234"/>
      <c r="I2694" s="456"/>
      <c r="J2694" s="234"/>
      <c r="K2694" s="234"/>
      <c r="L2694" s="234"/>
      <c r="M2694" s="234"/>
      <c r="N2694" s="234"/>
      <c r="O2694" s="456"/>
      <c r="P2694" s="456"/>
      <c r="Q2694" s="456"/>
      <c r="R2694" s="456"/>
      <c r="S2694" s="456"/>
      <c r="T2694" s="456"/>
      <c r="U2694" s="456"/>
      <c r="V2694" s="456"/>
      <c r="W2694" s="457"/>
      <c r="X2694" s="457"/>
      <c r="Y2694" s="457"/>
      <c r="Z2694" s="457"/>
      <c r="AA2694" s="457"/>
      <c r="AB2694" s="457"/>
    </row>
    <row r="2695" spans="3:28">
      <c r="C2695" s="234"/>
      <c r="D2695" s="354">
        <v>44711</v>
      </c>
      <c r="E2695" s="421" t="s">
        <v>669</v>
      </c>
      <c r="F2695" s="258">
        <v>75</v>
      </c>
      <c r="G2695" s="447"/>
      <c r="H2695" s="234"/>
      <c r="I2695" s="456"/>
      <c r="J2695" s="234"/>
      <c r="K2695" s="234"/>
      <c r="L2695" s="234"/>
      <c r="M2695" s="234"/>
      <c r="N2695" s="234"/>
      <c r="O2695" s="456"/>
      <c r="P2695" s="456"/>
      <c r="Q2695" s="456"/>
      <c r="R2695" s="456"/>
      <c r="S2695" s="456"/>
      <c r="T2695" s="456"/>
      <c r="U2695" s="456"/>
      <c r="V2695" s="456"/>
      <c r="W2695" s="457"/>
      <c r="X2695" s="457"/>
      <c r="Y2695" s="457"/>
      <c r="Z2695" s="457"/>
      <c r="AA2695" s="457"/>
      <c r="AB2695" s="457"/>
    </row>
    <row r="2696" spans="3:28">
      <c r="C2696" s="234"/>
      <c r="D2696" s="354">
        <v>44711</v>
      </c>
      <c r="E2696" s="421" t="s">
        <v>1988</v>
      </c>
      <c r="F2696" s="258"/>
      <c r="G2696" s="447">
        <v>160.36000000000001</v>
      </c>
      <c r="H2696" s="234"/>
      <c r="I2696" s="456"/>
      <c r="J2696" s="234"/>
      <c r="K2696" s="234">
        <v>160.36000000000001</v>
      </c>
      <c r="L2696" s="234"/>
      <c r="M2696" s="234"/>
      <c r="N2696" s="234"/>
      <c r="O2696" s="456"/>
      <c r="P2696" s="456"/>
      <c r="Q2696" s="456"/>
      <c r="R2696" s="456"/>
      <c r="S2696" s="456"/>
      <c r="T2696" s="456"/>
      <c r="U2696" s="456"/>
      <c r="V2696" s="456"/>
      <c r="W2696" s="457"/>
      <c r="X2696" s="457"/>
      <c r="Y2696" s="457"/>
      <c r="Z2696" s="457"/>
      <c r="AA2696" s="457"/>
      <c r="AB2696" s="457"/>
    </row>
    <row r="2697" spans="3:28">
      <c r="C2697" s="234"/>
      <c r="D2697" s="354">
        <v>44711</v>
      </c>
      <c r="E2697" s="421" t="s">
        <v>1989</v>
      </c>
      <c r="F2697" s="258"/>
      <c r="G2697" s="447">
        <v>434</v>
      </c>
      <c r="H2697" s="234"/>
      <c r="I2697" s="456"/>
      <c r="J2697" s="234"/>
      <c r="K2697" s="234">
        <v>434</v>
      </c>
      <c r="L2697" s="234"/>
      <c r="M2697" s="234"/>
      <c r="N2697" s="234"/>
      <c r="O2697" s="456"/>
      <c r="P2697" s="456"/>
      <c r="Q2697" s="456"/>
      <c r="R2697" s="456"/>
      <c r="S2697" s="456"/>
      <c r="T2697" s="456"/>
      <c r="U2697" s="456"/>
      <c r="V2697" s="456"/>
      <c r="W2697" s="457"/>
      <c r="X2697" s="457"/>
      <c r="Y2697" s="457"/>
      <c r="Z2697" s="457"/>
      <c r="AA2697" s="457"/>
      <c r="AB2697" s="457"/>
    </row>
    <row r="2698" spans="3:28">
      <c r="C2698" s="234">
        <v>6</v>
      </c>
      <c r="D2698" s="354">
        <v>44711</v>
      </c>
      <c r="E2698" s="421" t="s">
        <v>2153</v>
      </c>
      <c r="F2698" s="258"/>
      <c r="G2698" s="447">
        <v>1065</v>
      </c>
      <c r="H2698" s="234"/>
      <c r="I2698" s="456"/>
      <c r="J2698" s="234"/>
      <c r="K2698" s="234"/>
      <c r="L2698" s="234"/>
      <c r="M2698" s="234"/>
      <c r="N2698" s="234">
        <v>1065</v>
      </c>
      <c r="O2698" s="456"/>
      <c r="P2698" s="456"/>
      <c r="Q2698" s="456"/>
      <c r="R2698" s="456"/>
      <c r="S2698" s="456"/>
      <c r="T2698" s="456"/>
      <c r="U2698" s="456"/>
      <c r="V2698" s="456"/>
      <c r="W2698" s="457"/>
      <c r="X2698" s="457"/>
      <c r="Y2698" s="457"/>
      <c r="Z2698" s="457"/>
      <c r="AA2698" s="457"/>
      <c r="AB2698" s="457"/>
    </row>
    <row r="2699" spans="3:28">
      <c r="C2699" s="234"/>
      <c r="D2699" s="354">
        <v>44711</v>
      </c>
      <c r="E2699" s="421" t="s">
        <v>1897</v>
      </c>
      <c r="F2699" s="258"/>
      <c r="G2699" s="447">
        <v>75</v>
      </c>
      <c r="H2699" s="234"/>
      <c r="I2699" s="456"/>
      <c r="J2699" s="234"/>
      <c r="K2699" s="234"/>
      <c r="L2699" s="234"/>
      <c r="M2699" s="234"/>
      <c r="N2699" s="234"/>
      <c r="O2699" s="456"/>
      <c r="P2699" s="456"/>
      <c r="Q2699" s="456"/>
      <c r="R2699" s="456">
        <v>75</v>
      </c>
      <c r="S2699" s="456"/>
      <c r="T2699" s="456"/>
      <c r="U2699" s="456"/>
      <c r="V2699" s="456"/>
      <c r="W2699" s="457"/>
      <c r="X2699" s="457"/>
      <c r="Y2699" s="457"/>
      <c r="Z2699" s="457"/>
      <c r="AA2699" s="457"/>
      <c r="AB2699" s="457"/>
    </row>
    <row r="2700" spans="3:28">
      <c r="C2700" s="234"/>
      <c r="D2700" s="354">
        <v>44711</v>
      </c>
      <c r="E2700" s="421" t="s">
        <v>1572</v>
      </c>
      <c r="F2700" s="258">
        <v>1960</v>
      </c>
      <c r="G2700" s="447"/>
      <c r="H2700" s="234"/>
      <c r="I2700" s="456"/>
      <c r="J2700" s="234"/>
      <c r="K2700" s="234"/>
      <c r="L2700" s="234"/>
      <c r="M2700" s="234"/>
      <c r="N2700" s="234"/>
      <c r="O2700" s="456"/>
      <c r="P2700" s="456"/>
      <c r="Q2700" s="456"/>
      <c r="R2700" s="456"/>
      <c r="S2700" s="456"/>
      <c r="T2700" s="456"/>
      <c r="U2700" s="456"/>
      <c r="V2700" s="456"/>
      <c r="W2700" s="457"/>
      <c r="X2700" s="457"/>
      <c r="Y2700" s="457"/>
      <c r="Z2700" s="457"/>
      <c r="AA2700" s="457"/>
      <c r="AB2700" s="457"/>
    </row>
    <row r="2701" spans="3:28">
      <c r="C2701" s="234"/>
      <c r="D2701" s="354">
        <v>44711</v>
      </c>
      <c r="E2701" s="421" t="s">
        <v>673</v>
      </c>
      <c r="F2701" s="258"/>
      <c r="G2701" s="258">
        <v>1659.36</v>
      </c>
      <c r="H2701" s="234"/>
      <c r="I2701" s="456"/>
      <c r="J2701" s="234"/>
      <c r="K2701" s="234"/>
      <c r="L2701" s="234"/>
      <c r="M2701" s="234"/>
      <c r="N2701" s="234"/>
      <c r="O2701" s="456"/>
      <c r="P2701" s="456"/>
      <c r="Q2701" s="456"/>
      <c r="R2701" s="456"/>
      <c r="S2701" s="456"/>
      <c r="T2701" s="456"/>
      <c r="U2701" s="456"/>
      <c r="V2701" s="456"/>
      <c r="W2701" s="457"/>
      <c r="X2701" s="457"/>
      <c r="Y2701" s="457"/>
      <c r="Z2701" s="457"/>
      <c r="AA2701" s="457"/>
      <c r="AB2701" s="457"/>
    </row>
    <row r="2702" spans="3:28">
      <c r="C2702" s="234"/>
      <c r="D2702" s="354">
        <v>44711</v>
      </c>
      <c r="E2702" s="422" t="s">
        <v>674</v>
      </c>
      <c r="F2702" s="259"/>
      <c r="G2702" s="259">
        <v>75</v>
      </c>
      <c r="H2702" s="234"/>
      <c r="I2702" s="456"/>
      <c r="J2702" s="234"/>
      <c r="K2702" s="234"/>
      <c r="L2702" s="234"/>
      <c r="M2702" s="234"/>
      <c r="N2702" s="234"/>
      <c r="O2702" s="456"/>
      <c r="P2702" s="456"/>
      <c r="Q2702" s="456"/>
      <c r="R2702" s="456"/>
      <c r="S2702" s="456"/>
      <c r="T2702" s="456"/>
      <c r="U2702" s="456"/>
      <c r="V2702" s="456"/>
      <c r="W2702" s="457"/>
      <c r="X2702" s="457"/>
      <c r="Y2702" s="457"/>
      <c r="Z2702" s="457"/>
      <c r="AA2702" s="457"/>
      <c r="AB2702" s="457"/>
    </row>
    <row r="2703" spans="3:28">
      <c r="C2703" s="234"/>
      <c r="D2703" s="354">
        <v>44711</v>
      </c>
      <c r="E2703" s="422" t="s">
        <v>1573</v>
      </c>
      <c r="F2703" s="259"/>
      <c r="G2703" s="234">
        <v>225.64</v>
      </c>
      <c r="H2703" s="234"/>
      <c r="I2703" s="456"/>
      <c r="J2703" s="234"/>
      <c r="K2703" s="234"/>
      <c r="L2703" s="234"/>
      <c r="M2703" s="234"/>
      <c r="N2703" s="234"/>
      <c r="O2703" s="456"/>
      <c r="P2703" s="456"/>
      <c r="Q2703" s="456"/>
      <c r="R2703" s="456"/>
      <c r="S2703" s="456"/>
      <c r="T2703" s="456"/>
      <c r="U2703" s="456"/>
      <c r="V2703" s="456"/>
      <c r="W2703" s="457"/>
      <c r="X2703" s="457"/>
      <c r="Y2703" s="457"/>
      <c r="Z2703" s="457"/>
      <c r="AA2703" s="457"/>
      <c r="AB2703" s="457"/>
    </row>
    <row r="2704" spans="3:28">
      <c r="C2704" s="234"/>
      <c r="D2704" s="461">
        <v>44742</v>
      </c>
      <c r="E2704" s="421" t="s">
        <v>495</v>
      </c>
      <c r="F2704" s="258">
        <v>1394.45</v>
      </c>
      <c r="G2704" s="447"/>
      <c r="H2704" s="469"/>
      <c r="I2704" s="234"/>
      <c r="J2704" s="234"/>
      <c r="K2704" s="234"/>
      <c r="L2704" s="234"/>
      <c r="M2704" s="234"/>
      <c r="N2704" s="234"/>
      <c r="O2704" s="234"/>
      <c r="P2704" s="234"/>
      <c r="Q2704" s="234"/>
      <c r="R2704" s="234"/>
      <c r="S2704" s="234"/>
      <c r="T2704" s="469"/>
      <c r="U2704" s="469"/>
      <c r="V2704" s="469"/>
      <c r="W2704" s="404"/>
      <c r="X2704" s="404"/>
      <c r="Y2704" s="404"/>
      <c r="Z2704" s="404"/>
      <c r="AA2704" s="404"/>
      <c r="AB2704" s="404"/>
    </row>
    <row r="2705" spans="3:28">
      <c r="C2705" s="234"/>
      <c r="D2705" s="461">
        <v>44742</v>
      </c>
      <c r="E2705" s="421" t="s">
        <v>2338</v>
      </c>
      <c r="F2705" s="258"/>
      <c r="G2705" s="447">
        <v>340.82</v>
      </c>
      <c r="H2705" s="469"/>
      <c r="I2705" s="234"/>
      <c r="J2705" s="234"/>
      <c r="K2705" s="234">
        <v>340.82</v>
      </c>
      <c r="L2705" s="234"/>
      <c r="M2705" s="234"/>
      <c r="N2705" s="234"/>
      <c r="O2705" s="234"/>
      <c r="P2705" s="234"/>
      <c r="Q2705" s="234"/>
      <c r="R2705" s="234"/>
      <c r="S2705" s="234"/>
      <c r="T2705" s="469"/>
      <c r="U2705" s="469"/>
      <c r="V2705" s="469"/>
      <c r="W2705" s="404"/>
      <c r="X2705" s="404"/>
      <c r="Y2705" s="404"/>
      <c r="Z2705" s="404"/>
      <c r="AA2705" s="404"/>
      <c r="AB2705" s="404"/>
    </row>
    <row r="2706" spans="3:28">
      <c r="C2706" s="234"/>
      <c r="D2706" s="461">
        <v>44742</v>
      </c>
      <c r="E2706" s="421" t="s">
        <v>2339</v>
      </c>
      <c r="F2706" s="258"/>
      <c r="G2706" s="447">
        <v>195.92</v>
      </c>
      <c r="H2706" s="469"/>
      <c r="I2706" s="234"/>
      <c r="J2706" s="234">
        <v>195.92</v>
      </c>
      <c r="K2706" s="234"/>
      <c r="L2706" s="234"/>
      <c r="M2706" s="234"/>
      <c r="N2706" s="234"/>
      <c r="O2706" s="234"/>
      <c r="P2706" s="234"/>
      <c r="Q2706" s="234"/>
      <c r="R2706" s="234"/>
      <c r="S2706" s="234"/>
      <c r="T2706" s="469"/>
      <c r="U2706" s="469"/>
      <c r="V2706" s="469"/>
      <c r="W2706" s="404"/>
      <c r="X2706" s="404"/>
      <c r="Y2706" s="404"/>
      <c r="Z2706" s="404"/>
      <c r="AA2706" s="404"/>
      <c r="AB2706" s="404"/>
    </row>
    <row r="2707" spans="3:28">
      <c r="C2707" s="234">
        <v>5</v>
      </c>
      <c r="D2707" s="461">
        <v>44742</v>
      </c>
      <c r="E2707" s="421" t="s">
        <v>2540</v>
      </c>
      <c r="F2707" s="258"/>
      <c r="G2707" s="447">
        <v>775.71</v>
      </c>
      <c r="H2707" s="469"/>
      <c r="I2707" s="234"/>
      <c r="J2707" s="234"/>
      <c r="K2707" s="234"/>
      <c r="L2707" s="234"/>
      <c r="M2707" s="234"/>
      <c r="N2707" s="234"/>
      <c r="O2707" s="234">
        <v>775.71</v>
      </c>
      <c r="P2707" s="234"/>
      <c r="Q2707" s="234"/>
      <c r="R2707" s="234"/>
      <c r="S2707" s="234"/>
      <c r="T2707" s="469"/>
      <c r="U2707" s="469"/>
      <c r="V2707" s="469"/>
      <c r="W2707" s="404"/>
      <c r="X2707" s="404"/>
      <c r="Y2707" s="404"/>
      <c r="Z2707" s="404"/>
      <c r="AA2707" s="404"/>
      <c r="AB2707" s="404"/>
    </row>
    <row r="2708" spans="3:28">
      <c r="C2708" s="234"/>
      <c r="D2708" s="461">
        <v>44742</v>
      </c>
      <c r="E2708" s="421" t="s">
        <v>1897</v>
      </c>
      <c r="F2708" s="258"/>
      <c r="G2708" s="447">
        <v>82</v>
      </c>
      <c r="H2708" s="469"/>
      <c r="I2708" s="234"/>
      <c r="J2708" s="234"/>
      <c r="K2708" s="234"/>
      <c r="L2708" s="234"/>
      <c r="M2708" s="234"/>
      <c r="N2708" s="234"/>
      <c r="O2708" s="234"/>
      <c r="P2708" s="234"/>
      <c r="Q2708" s="234"/>
      <c r="R2708" s="234">
        <v>82</v>
      </c>
      <c r="S2708" s="234"/>
      <c r="T2708" s="469"/>
      <c r="U2708" s="469"/>
      <c r="V2708" s="469"/>
      <c r="W2708" s="404"/>
      <c r="X2708" s="404"/>
      <c r="Y2708" s="404"/>
      <c r="Z2708" s="404"/>
      <c r="AA2708" s="404"/>
      <c r="AB2708" s="404"/>
    </row>
    <row r="2709" spans="3:28">
      <c r="C2709" s="234"/>
      <c r="D2709" s="461">
        <v>44742</v>
      </c>
      <c r="E2709" s="421" t="s">
        <v>1725</v>
      </c>
      <c r="F2709" s="258">
        <v>1590</v>
      </c>
      <c r="G2709" s="447"/>
      <c r="H2709" s="469"/>
      <c r="I2709" s="234"/>
      <c r="J2709" s="234"/>
      <c r="K2709" s="234"/>
      <c r="L2709" s="234"/>
      <c r="M2709" s="234"/>
      <c r="N2709" s="234"/>
      <c r="O2709" s="234"/>
      <c r="P2709" s="234"/>
      <c r="Q2709" s="234"/>
      <c r="R2709" s="234"/>
      <c r="S2709" s="234"/>
      <c r="T2709" s="469"/>
      <c r="U2709" s="469"/>
      <c r="V2709" s="469"/>
      <c r="W2709" s="404"/>
      <c r="X2709" s="404"/>
      <c r="Y2709" s="404"/>
      <c r="Z2709" s="404"/>
      <c r="AA2709" s="404"/>
      <c r="AB2709" s="404"/>
    </row>
    <row r="2710" spans="3:28">
      <c r="C2710" s="234"/>
      <c r="D2710" s="461">
        <v>44742</v>
      </c>
      <c r="E2710" s="421" t="s">
        <v>673</v>
      </c>
      <c r="F2710" s="258"/>
      <c r="G2710" s="258">
        <v>1394.45</v>
      </c>
      <c r="H2710" s="469"/>
      <c r="I2710" s="234"/>
      <c r="J2710" s="234"/>
      <c r="K2710" s="234"/>
      <c r="L2710" s="234"/>
      <c r="M2710" s="234"/>
      <c r="N2710" s="234"/>
      <c r="O2710" s="234"/>
      <c r="P2710" s="234"/>
      <c r="Q2710" s="234"/>
      <c r="R2710" s="234"/>
      <c r="S2710" s="234"/>
      <c r="T2710" s="469"/>
      <c r="U2710" s="469"/>
      <c r="V2710" s="469"/>
      <c r="W2710" s="404"/>
      <c r="X2710" s="404"/>
      <c r="Y2710" s="404"/>
      <c r="Z2710" s="404"/>
      <c r="AA2710" s="404"/>
      <c r="AB2710" s="404"/>
    </row>
    <row r="2711" spans="3:28">
      <c r="C2711" s="234"/>
      <c r="D2711" s="461">
        <v>44742</v>
      </c>
      <c r="E2711" s="422" t="s">
        <v>1726</v>
      </c>
      <c r="F2711" s="259"/>
      <c r="G2711" s="234">
        <v>195.55</v>
      </c>
      <c r="H2711" s="469"/>
      <c r="I2711" s="234"/>
      <c r="J2711" s="234"/>
      <c r="K2711" s="234"/>
      <c r="L2711" s="234"/>
      <c r="M2711" s="234"/>
      <c r="N2711" s="234"/>
      <c r="O2711" s="234"/>
      <c r="P2711" s="234"/>
      <c r="Q2711" s="234"/>
      <c r="R2711" s="234"/>
      <c r="S2711" s="234"/>
      <c r="T2711" s="469"/>
      <c r="U2711" s="469"/>
      <c r="V2711" s="469"/>
      <c r="W2711" s="404"/>
      <c r="X2711" s="404"/>
      <c r="Y2711" s="404"/>
      <c r="Z2711" s="404"/>
      <c r="AA2711" s="404"/>
      <c r="AB2711" s="404"/>
    </row>
    <row r="2712" spans="3:28">
      <c r="C2712" s="234"/>
      <c r="D2712" s="461">
        <v>44742</v>
      </c>
      <c r="E2712" s="421"/>
      <c r="F2712" s="258">
        <v>1624.17</v>
      </c>
      <c r="G2712" s="447"/>
      <c r="H2712" s="469"/>
      <c r="I2712" s="234"/>
      <c r="J2712" s="234"/>
      <c r="K2712" s="234"/>
      <c r="L2712" s="234"/>
      <c r="M2712" s="234"/>
      <c r="N2712" s="234"/>
      <c r="O2712" s="234"/>
      <c r="P2712" s="234"/>
      <c r="Q2712" s="234"/>
      <c r="R2712" s="234"/>
      <c r="S2712" s="234"/>
      <c r="T2712" s="469"/>
      <c r="U2712" s="469"/>
      <c r="V2712" s="469"/>
      <c r="W2712" s="404"/>
      <c r="X2712" s="404"/>
      <c r="Y2712" s="404"/>
      <c r="Z2712" s="404"/>
      <c r="AA2712" s="404"/>
      <c r="AB2712" s="404"/>
    </row>
    <row r="2713" spans="3:28">
      <c r="C2713" s="234">
        <v>5</v>
      </c>
      <c r="D2713" s="461">
        <v>44742</v>
      </c>
      <c r="E2713" s="421" t="s">
        <v>2541</v>
      </c>
      <c r="F2713" s="258"/>
      <c r="G2713" s="447">
        <v>1067</v>
      </c>
      <c r="H2713" s="469"/>
      <c r="I2713" s="234"/>
      <c r="J2713" s="234"/>
      <c r="K2713" s="234"/>
      <c r="L2713" s="234"/>
      <c r="M2713" s="234"/>
      <c r="N2713" s="234">
        <v>1067</v>
      </c>
      <c r="O2713" s="234"/>
      <c r="P2713" s="234"/>
      <c r="Q2713" s="234"/>
      <c r="R2713" s="234"/>
      <c r="S2713" s="234"/>
      <c r="T2713" s="469"/>
      <c r="U2713" s="469"/>
      <c r="V2713" s="469"/>
      <c r="W2713" s="404"/>
      <c r="X2713" s="404"/>
      <c r="Y2713" s="404"/>
      <c r="Z2713" s="404"/>
      <c r="AA2713" s="404"/>
      <c r="AB2713" s="404"/>
    </row>
    <row r="2714" spans="3:28">
      <c r="C2714" s="234"/>
      <c r="D2714" s="461">
        <v>44742</v>
      </c>
      <c r="E2714" s="421" t="s">
        <v>2542</v>
      </c>
      <c r="F2714" s="258"/>
      <c r="G2714" s="447">
        <v>263.41000000000003</v>
      </c>
      <c r="H2714" s="469"/>
      <c r="I2714" s="234"/>
      <c r="J2714" s="234"/>
      <c r="K2714" s="234">
        <v>263.41000000000003</v>
      </c>
      <c r="L2714" s="234"/>
      <c r="M2714" s="234"/>
      <c r="N2714" s="234"/>
      <c r="O2714" s="234"/>
      <c r="P2714" s="234"/>
      <c r="Q2714" s="234"/>
      <c r="R2714" s="234"/>
      <c r="S2714" s="234"/>
      <c r="T2714" s="469"/>
      <c r="U2714" s="469"/>
      <c r="V2714" s="469"/>
      <c r="W2714" s="404"/>
      <c r="X2714" s="404"/>
      <c r="Y2714" s="404"/>
      <c r="Z2714" s="404"/>
      <c r="AA2714" s="404"/>
      <c r="AB2714" s="404"/>
    </row>
    <row r="2715" spans="3:28">
      <c r="C2715" s="234"/>
      <c r="D2715" s="461">
        <v>44742</v>
      </c>
      <c r="E2715" s="421" t="s">
        <v>2543</v>
      </c>
      <c r="F2715" s="258"/>
      <c r="G2715" s="447">
        <v>122.76</v>
      </c>
      <c r="H2715" s="469"/>
      <c r="I2715" s="234"/>
      <c r="J2715" s="234"/>
      <c r="K2715" s="234">
        <v>122.76</v>
      </c>
      <c r="L2715" s="234"/>
      <c r="M2715" s="234"/>
      <c r="N2715" s="234"/>
      <c r="O2715" s="234"/>
      <c r="P2715" s="234"/>
      <c r="Q2715" s="234"/>
      <c r="R2715" s="234"/>
      <c r="S2715" s="234"/>
      <c r="T2715" s="469"/>
      <c r="U2715" s="469"/>
      <c r="V2715" s="469"/>
      <c r="W2715" s="404"/>
      <c r="X2715" s="404"/>
      <c r="Y2715" s="404"/>
      <c r="Z2715" s="404"/>
      <c r="AA2715" s="404"/>
      <c r="AB2715" s="404"/>
    </row>
    <row r="2716" spans="3:28">
      <c r="C2716" s="234"/>
      <c r="D2716" s="461">
        <v>44742</v>
      </c>
      <c r="E2716" s="421" t="s">
        <v>1897</v>
      </c>
      <c r="F2716" s="258"/>
      <c r="G2716" s="447">
        <v>82</v>
      </c>
      <c r="H2716" s="469"/>
      <c r="I2716" s="234"/>
      <c r="J2716" s="234"/>
      <c r="K2716" s="234"/>
      <c r="L2716" s="234"/>
      <c r="M2716" s="234"/>
      <c r="N2716" s="234"/>
      <c r="O2716" s="234"/>
      <c r="P2716" s="234"/>
      <c r="Q2716" s="234"/>
      <c r="R2716" s="234">
        <v>82</v>
      </c>
      <c r="S2716" s="234"/>
      <c r="T2716" s="469"/>
      <c r="U2716" s="469"/>
      <c r="V2716" s="469"/>
      <c r="W2716" s="404"/>
      <c r="X2716" s="404"/>
      <c r="Y2716" s="404"/>
      <c r="Z2716" s="404"/>
      <c r="AA2716" s="404"/>
      <c r="AB2716" s="404"/>
    </row>
    <row r="2717" spans="3:28">
      <c r="C2717" s="234"/>
      <c r="D2717" s="461">
        <v>44742</v>
      </c>
      <c r="E2717" s="421" t="s">
        <v>1879</v>
      </c>
      <c r="F2717" s="258"/>
      <c r="G2717" s="447">
        <v>89</v>
      </c>
      <c r="H2717" s="469"/>
      <c r="I2717" s="234"/>
      <c r="J2717" s="234"/>
      <c r="K2717" s="234"/>
      <c r="L2717" s="234"/>
      <c r="M2717" s="234"/>
      <c r="N2717" s="234"/>
      <c r="O2717" s="234"/>
      <c r="P2717" s="234"/>
      <c r="Q2717" s="234"/>
      <c r="R2717" s="234">
        <v>89</v>
      </c>
      <c r="S2717" s="234"/>
      <c r="T2717" s="469"/>
      <c r="U2717" s="469"/>
      <c r="V2717" s="469"/>
      <c r="W2717" s="404"/>
      <c r="X2717" s="404"/>
      <c r="Y2717" s="404"/>
      <c r="Z2717" s="404"/>
      <c r="AA2717" s="404"/>
      <c r="AB2717" s="404"/>
    </row>
    <row r="2718" spans="3:28">
      <c r="C2718" s="234"/>
      <c r="D2718" s="461">
        <v>44742</v>
      </c>
      <c r="E2718" s="421" t="s">
        <v>2363</v>
      </c>
      <c r="F2718" s="258">
        <v>1763</v>
      </c>
      <c r="G2718" s="447"/>
      <c r="H2718" s="469"/>
      <c r="I2718" s="234"/>
      <c r="J2718" s="234"/>
      <c r="K2718" s="234"/>
      <c r="L2718" s="234"/>
      <c r="M2718" s="234"/>
      <c r="N2718" s="234"/>
      <c r="O2718" s="234"/>
      <c r="P2718" s="234"/>
      <c r="Q2718" s="234"/>
      <c r="R2718" s="234"/>
      <c r="S2718" s="234"/>
      <c r="T2718" s="469"/>
      <c r="U2718" s="469"/>
      <c r="V2718" s="469"/>
      <c r="W2718" s="404"/>
      <c r="X2718" s="404"/>
      <c r="Y2718" s="404"/>
      <c r="Z2718" s="404"/>
      <c r="AA2718" s="404"/>
      <c r="AB2718" s="404"/>
    </row>
    <row r="2719" spans="3:28">
      <c r="C2719" s="234"/>
      <c r="D2719" s="461">
        <v>44742</v>
      </c>
      <c r="E2719" s="421" t="s">
        <v>1742</v>
      </c>
      <c r="F2719" s="258"/>
      <c r="G2719" s="447">
        <v>55</v>
      </c>
      <c r="H2719" s="469"/>
      <c r="I2719" s="234"/>
      <c r="J2719" s="234"/>
      <c r="K2719" s="234"/>
      <c r="L2719" s="234"/>
      <c r="M2719" s="234"/>
      <c r="N2719" s="234"/>
      <c r="O2719" s="234"/>
      <c r="P2719" s="234"/>
      <c r="Q2719" s="234"/>
      <c r="R2719" s="234">
        <v>55</v>
      </c>
      <c r="S2719" s="234"/>
      <c r="T2719" s="469"/>
      <c r="U2719" s="469"/>
      <c r="V2719" s="469"/>
      <c r="W2719" s="404"/>
      <c r="X2719" s="404"/>
      <c r="Y2719" s="404"/>
      <c r="Z2719" s="404"/>
      <c r="AA2719" s="404"/>
      <c r="AB2719" s="404"/>
    </row>
    <row r="2720" spans="3:28">
      <c r="C2720" s="234"/>
      <c r="D2720" s="461">
        <v>44742</v>
      </c>
      <c r="E2720" s="421" t="s">
        <v>673</v>
      </c>
      <c r="F2720" s="258"/>
      <c r="G2720" s="258">
        <v>1624.17</v>
      </c>
      <c r="H2720" s="469"/>
      <c r="I2720" s="234"/>
      <c r="J2720" s="234"/>
      <c r="K2720" s="234"/>
      <c r="L2720" s="234"/>
      <c r="M2720" s="234"/>
      <c r="N2720" s="234"/>
      <c r="O2720" s="234"/>
      <c r="P2720" s="234"/>
      <c r="Q2720" s="234"/>
      <c r="R2720" s="234"/>
      <c r="S2720" s="234"/>
      <c r="T2720" s="469"/>
      <c r="U2720" s="469"/>
      <c r="V2720" s="469"/>
      <c r="W2720" s="404"/>
      <c r="X2720" s="404"/>
      <c r="Y2720" s="404"/>
      <c r="Z2720" s="404"/>
      <c r="AA2720" s="404"/>
      <c r="AB2720" s="404"/>
    </row>
    <row r="2721" spans="3:28">
      <c r="C2721" s="234"/>
      <c r="D2721" s="461">
        <v>44742</v>
      </c>
      <c r="E2721" s="422" t="s">
        <v>2544</v>
      </c>
      <c r="F2721" s="259"/>
      <c r="G2721" s="234">
        <v>83.83</v>
      </c>
      <c r="H2721" s="469"/>
      <c r="I2721" s="234"/>
      <c r="J2721" s="234"/>
      <c r="K2721" s="234"/>
      <c r="L2721" s="234"/>
      <c r="M2721" s="234"/>
      <c r="N2721" s="234"/>
      <c r="O2721" s="234"/>
      <c r="P2721" s="234"/>
      <c r="Q2721" s="234"/>
      <c r="R2721" s="234"/>
      <c r="S2721" s="234"/>
      <c r="T2721" s="469"/>
      <c r="U2721" s="469"/>
      <c r="V2721" s="469"/>
      <c r="W2721" s="404"/>
      <c r="X2721" s="404"/>
      <c r="Y2721" s="404"/>
      <c r="Z2721" s="404"/>
      <c r="AA2721" s="404"/>
      <c r="AB2721" s="404"/>
    </row>
    <row r="2722" spans="3:28">
      <c r="C2722" s="234"/>
      <c r="D2722" s="461">
        <v>44742</v>
      </c>
      <c r="E2722" s="421" t="s">
        <v>495</v>
      </c>
      <c r="F2722" s="258">
        <v>1400</v>
      </c>
      <c r="G2722" s="447"/>
      <c r="H2722" s="469"/>
      <c r="I2722" s="234"/>
      <c r="J2722" s="234"/>
      <c r="K2722" s="234"/>
      <c r="L2722" s="234"/>
      <c r="M2722" s="234"/>
      <c r="N2722" s="234"/>
      <c r="O2722" s="234"/>
      <c r="P2722" s="234"/>
      <c r="Q2722" s="234"/>
      <c r="R2722" s="234"/>
      <c r="S2722" s="234"/>
      <c r="T2722" s="469"/>
      <c r="U2722" s="469"/>
      <c r="V2722" s="469"/>
      <c r="W2722" s="404"/>
      <c r="X2722" s="404"/>
      <c r="Y2722" s="404"/>
      <c r="Z2722" s="404"/>
      <c r="AA2722" s="404"/>
      <c r="AB2722" s="404"/>
    </row>
    <row r="2723" spans="3:28">
      <c r="C2723" s="234">
        <v>0.94599999999999995</v>
      </c>
      <c r="D2723" s="461">
        <v>44742</v>
      </c>
      <c r="E2723" s="421" t="s">
        <v>2545</v>
      </c>
      <c r="F2723" s="258"/>
      <c r="G2723" s="447">
        <v>774</v>
      </c>
      <c r="H2723" s="469"/>
      <c r="I2723" s="234"/>
      <c r="J2723" s="234"/>
      <c r="K2723" s="234"/>
      <c r="L2723" s="234"/>
      <c r="M2723" s="234"/>
      <c r="N2723" s="234">
        <v>774</v>
      </c>
      <c r="O2723" s="234"/>
      <c r="P2723" s="234"/>
      <c r="Q2723" s="234"/>
      <c r="R2723" s="234"/>
      <c r="S2723" s="234"/>
      <c r="T2723" s="469"/>
      <c r="U2723" s="469"/>
      <c r="V2723" s="469"/>
      <c r="W2723" s="404"/>
      <c r="X2723" s="404"/>
      <c r="Y2723" s="404"/>
      <c r="Z2723" s="404"/>
      <c r="AA2723" s="404"/>
      <c r="AB2723" s="404"/>
    </row>
    <row r="2724" spans="3:28">
      <c r="C2724" s="234">
        <v>1.8919999999999999</v>
      </c>
      <c r="D2724" s="461">
        <v>44742</v>
      </c>
      <c r="E2724" s="421" t="s">
        <v>2546</v>
      </c>
      <c r="F2724" s="258"/>
      <c r="G2724" s="447">
        <v>538</v>
      </c>
      <c r="H2724" s="469"/>
      <c r="I2724" s="234"/>
      <c r="J2724" s="234"/>
      <c r="K2724" s="234"/>
      <c r="L2724" s="234"/>
      <c r="M2724" s="234"/>
      <c r="N2724" s="234">
        <v>538</v>
      </c>
      <c r="O2724" s="234"/>
      <c r="P2724" s="234"/>
      <c r="Q2724" s="234"/>
      <c r="R2724" s="234"/>
      <c r="S2724" s="234"/>
      <c r="T2724" s="469"/>
      <c r="U2724" s="469"/>
      <c r="V2724" s="469"/>
      <c r="W2724" s="404"/>
      <c r="X2724" s="404"/>
      <c r="Y2724" s="404"/>
      <c r="Z2724" s="404"/>
      <c r="AA2724" s="404"/>
      <c r="AB2724" s="404"/>
    </row>
    <row r="2725" spans="3:28">
      <c r="C2725" s="234"/>
      <c r="D2725" s="461">
        <v>44742</v>
      </c>
      <c r="E2725" s="421" t="s">
        <v>1879</v>
      </c>
      <c r="F2725" s="258"/>
      <c r="G2725" s="447">
        <v>88</v>
      </c>
      <c r="H2725" s="469"/>
      <c r="I2725" s="234"/>
      <c r="J2725" s="234"/>
      <c r="K2725" s="234"/>
      <c r="L2725" s="234"/>
      <c r="M2725" s="234"/>
      <c r="N2725" s="234"/>
      <c r="O2725" s="234"/>
      <c r="P2725" s="234"/>
      <c r="Q2725" s="234"/>
      <c r="R2725" s="234">
        <v>88</v>
      </c>
      <c r="S2725" s="234"/>
      <c r="T2725" s="469"/>
      <c r="U2725" s="469"/>
      <c r="V2725" s="469"/>
      <c r="W2725" s="404"/>
      <c r="X2725" s="404"/>
      <c r="Y2725" s="404"/>
      <c r="Z2725" s="404"/>
      <c r="AA2725" s="404"/>
      <c r="AB2725" s="404"/>
    </row>
    <row r="2726" spans="3:28">
      <c r="C2726" s="234"/>
      <c r="D2726" s="461">
        <v>44742</v>
      </c>
      <c r="E2726" s="421" t="s">
        <v>2547</v>
      </c>
      <c r="F2726" s="258">
        <v>1560</v>
      </c>
      <c r="G2726" s="447"/>
      <c r="H2726" s="469"/>
      <c r="I2726" s="234"/>
      <c r="J2726" s="234"/>
      <c r="K2726" s="234"/>
      <c r="L2726" s="234"/>
      <c r="M2726" s="234"/>
      <c r="N2726" s="234"/>
      <c r="O2726" s="234"/>
      <c r="P2726" s="234"/>
      <c r="Q2726" s="234"/>
      <c r="R2726" s="234"/>
      <c r="S2726" s="234"/>
      <c r="T2726" s="469"/>
      <c r="U2726" s="469"/>
      <c r="V2726" s="469"/>
      <c r="W2726" s="404"/>
      <c r="X2726" s="404"/>
      <c r="Y2726" s="404"/>
      <c r="Z2726" s="404"/>
      <c r="AA2726" s="404"/>
      <c r="AB2726" s="404"/>
    </row>
    <row r="2727" spans="3:28">
      <c r="C2727" s="234"/>
      <c r="D2727" s="461">
        <v>44742</v>
      </c>
      <c r="E2727" s="421" t="s">
        <v>1742</v>
      </c>
      <c r="F2727" s="258"/>
      <c r="G2727" s="447">
        <v>52</v>
      </c>
      <c r="H2727" s="469"/>
      <c r="I2727" s="234"/>
      <c r="J2727" s="234"/>
      <c r="K2727" s="234"/>
      <c r="L2727" s="234"/>
      <c r="M2727" s="234"/>
      <c r="N2727" s="234"/>
      <c r="O2727" s="234"/>
      <c r="P2727" s="234"/>
      <c r="Q2727" s="234"/>
      <c r="R2727" s="234">
        <v>52</v>
      </c>
      <c r="S2727" s="234"/>
      <c r="T2727" s="469"/>
      <c r="U2727" s="469"/>
      <c r="V2727" s="469"/>
      <c r="W2727" s="404"/>
      <c r="X2727" s="404"/>
      <c r="Y2727" s="404"/>
      <c r="Z2727" s="404"/>
      <c r="AA2727" s="404"/>
      <c r="AB2727" s="404"/>
    </row>
    <row r="2728" spans="3:28">
      <c r="C2728" s="234"/>
      <c r="D2728" s="461">
        <v>44742</v>
      </c>
      <c r="E2728" s="421" t="s">
        <v>673</v>
      </c>
      <c r="F2728" s="258"/>
      <c r="G2728" s="447">
        <v>1400</v>
      </c>
      <c r="H2728" s="469"/>
      <c r="I2728" s="234"/>
      <c r="J2728" s="234"/>
      <c r="K2728" s="234"/>
      <c r="L2728" s="234"/>
      <c r="M2728" s="234"/>
      <c r="N2728" s="234"/>
      <c r="O2728" s="234"/>
      <c r="P2728" s="234"/>
      <c r="Q2728" s="234"/>
      <c r="R2728" s="234"/>
      <c r="S2728" s="234"/>
      <c r="T2728" s="469"/>
      <c r="U2728" s="469"/>
      <c r="V2728" s="469"/>
      <c r="W2728" s="404"/>
      <c r="X2728" s="404"/>
      <c r="Y2728" s="404"/>
      <c r="Z2728" s="404"/>
      <c r="AA2728" s="404"/>
      <c r="AB2728" s="404"/>
    </row>
    <row r="2729" spans="3:28">
      <c r="C2729" s="234"/>
      <c r="D2729" s="461">
        <v>44742</v>
      </c>
      <c r="E2729" s="422" t="s">
        <v>2548</v>
      </c>
      <c r="F2729" s="259"/>
      <c r="G2729" s="234">
        <v>108</v>
      </c>
      <c r="H2729" s="469"/>
      <c r="I2729" s="234"/>
      <c r="J2729" s="234"/>
      <c r="K2729" s="234"/>
      <c r="L2729" s="234"/>
      <c r="M2729" s="234"/>
      <c r="N2729" s="234"/>
      <c r="O2729" s="234"/>
      <c r="P2729" s="234"/>
      <c r="Q2729" s="234"/>
      <c r="R2729" s="234"/>
      <c r="S2729" s="234"/>
      <c r="T2729" s="469"/>
      <c r="U2729" s="469"/>
      <c r="V2729" s="469"/>
      <c r="W2729" s="404"/>
      <c r="X2729" s="404"/>
      <c r="Y2729" s="404"/>
      <c r="Z2729" s="404"/>
      <c r="AA2729" s="404"/>
      <c r="AB2729" s="404"/>
    </row>
    <row r="2730" spans="3:28">
      <c r="C2730" s="234"/>
      <c r="D2730" s="461">
        <v>44742</v>
      </c>
      <c r="E2730" s="421" t="s">
        <v>495</v>
      </c>
      <c r="F2730" s="258">
        <v>1705</v>
      </c>
      <c r="G2730" s="447"/>
      <c r="H2730" s="469"/>
      <c r="I2730" s="234"/>
      <c r="J2730" s="234"/>
      <c r="K2730" s="234"/>
      <c r="L2730" s="234"/>
      <c r="M2730" s="234"/>
      <c r="N2730" s="234"/>
      <c r="O2730" s="234"/>
      <c r="P2730" s="234"/>
      <c r="Q2730" s="234"/>
      <c r="R2730" s="234"/>
      <c r="S2730" s="234"/>
      <c r="T2730" s="469"/>
      <c r="U2730" s="469"/>
      <c r="V2730" s="469"/>
      <c r="W2730" s="404"/>
      <c r="X2730" s="404"/>
      <c r="Y2730" s="404"/>
      <c r="Z2730" s="404"/>
      <c r="AA2730" s="404"/>
      <c r="AB2730" s="404"/>
    </row>
    <row r="2731" spans="3:28">
      <c r="C2731" s="234">
        <v>5</v>
      </c>
      <c r="D2731" s="461">
        <v>44742</v>
      </c>
      <c r="E2731" s="421" t="s">
        <v>2549</v>
      </c>
      <c r="F2731" s="258"/>
      <c r="G2731" s="447">
        <v>1625</v>
      </c>
      <c r="H2731" s="469"/>
      <c r="I2731" s="234"/>
      <c r="J2731" s="234"/>
      <c r="K2731" s="234"/>
      <c r="L2731" s="234"/>
      <c r="M2731" s="234"/>
      <c r="N2731" s="234">
        <v>1625</v>
      </c>
      <c r="O2731" s="234"/>
      <c r="P2731" s="234"/>
      <c r="Q2731" s="234"/>
      <c r="R2731" s="234"/>
      <c r="S2731" s="234"/>
      <c r="T2731" s="469"/>
      <c r="U2731" s="469"/>
      <c r="V2731" s="469"/>
      <c r="W2731" s="404"/>
      <c r="X2731" s="404"/>
      <c r="Y2731" s="404"/>
      <c r="Z2731" s="404"/>
      <c r="AA2731" s="404"/>
      <c r="AB2731" s="404"/>
    </row>
    <row r="2732" spans="3:28">
      <c r="C2732" s="234"/>
      <c r="D2732" s="461">
        <v>44742</v>
      </c>
      <c r="E2732" s="421" t="s">
        <v>1897</v>
      </c>
      <c r="F2732" s="258"/>
      <c r="G2732" s="447">
        <v>80</v>
      </c>
      <c r="H2732" s="469"/>
      <c r="I2732" s="234"/>
      <c r="J2732" s="234"/>
      <c r="K2732" s="234"/>
      <c r="L2732" s="234"/>
      <c r="M2732" s="234"/>
      <c r="N2732" s="234"/>
      <c r="O2732" s="234"/>
      <c r="P2732" s="234"/>
      <c r="Q2732" s="234"/>
      <c r="R2732" s="234">
        <v>80</v>
      </c>
      <c r="S2732" s="234"/>
      <c r="T2732" s="469"/>
      <c r="U2732" s="469"/>
      <c r="V2732" s="469"/>
      <c r="W2732" s="404"/>
      <c r="X2732" s="404"/>
      <c r="Y2732" s="404"/>
      <c r="Z2732" s="404"/>
      <c r="AA2732" s="404"/>
      <c r="AB2732" s="404"/>
    </row>
    <row r="2733" spans="3:28">
      <c r="C2733" s="234"/>
      <c r="D2733" s="461">
        <v>44742</v>
      </c>
      <c r="E2733" s="421" t="s">
        <v>2550</v>
      </c>
      <c r="F2733" s="258">
        <v>1880</v>
      </c>
      <c r="G2733" s="447"/>
      <c r="H2733" s="469"/>
      <c r="I2733" s="234"/>
      <c r="J2733" s="234"/>
      <c r="K2733" s="234"/>
      <c r="L2733" s="234"/>
      <c r="M2733" s="234"/>
      <c r="N2733" s="234"/>
      <c r="O2733" s="234"/>
      <c r="P2733" s="234"/>
      <c r="Q2733" s="234"/>
      <c r="R2733" s="234"/>
      <c r="S2733" s="234"/>
      <c r="T2733" s="469"/>
      <c r="U2733" s="469"/>
      <c r="V2733" s="469"/>
      <c r="W2733" s="404"/>
      <c r="X2733" s="404"/>
      <c r="Y2733" s="404"/>
      <c r="Z2733" s="404"/>
      <c r="AA2733" s="404"/>
      <c r="AB2733" s="404"/>
    </row>
    <row r="2734" spans="3:28">
      <c r="C2734" s="234"/>
      <c r="D2734" s="461">
        <v>44742</v>
      </c>
      <c r="E2734" s="421" t="s">
        <v>673</v>
      </c>
      <c r="F2734" s="258"/>
      <c r="G2734" s="447">
        <v>1705</v>
      </c>
      <c r="H2734" s="469"/>
      <c r="I2734" s="234"/>
      <c r="J2734" s="234"/>
      <c r="K2734" s="234"/>
      <c r="L2734" s="234"/>
      <c r="M2734" s="234"/>
      <c r="N2734" s="234"/>
      <c r="O2734" s="234"/>
      <c r="P2734" s="234"/>
      <c r="Q2734" s="234"/>
      <c r="R2734" s="234"/>
      <c r="S2734" s="234"/>
      <c r="T2734" s="469"/>
      <c r="U2734" s="469"/>
      <c r="V2734" s="469"/>
      <c r="W2734" s="404"/>
      <c r="X2734" s="404"/>
      <c r="Y2734" s="404"/>
      <c r="Z2734" s="404"/>
      <c r="AA2734" s="404"/>
      <c r="AB2734" s="404"/>
    </row>
    <row r="2735" spans="3:28">
      <c r="C2735" s="234"/>
      <c r="D2735" s="461">
        <v>44742</v>
      </c>
      <c r="E2735" s="422" t="s">
        <v>2551</v>
      </c>
      <c r="F2735" s="259"/>
      <c r="G2735" s="234">
        <v>175</v>
      </c>
      <c r="H2735" s="469"/>
      <c r="I2735" s="234"/>
      <c r="J2735" s="234"/>
      <c r="K2735" s="234"/>
      <c r="L2735" s="234"/>
      <c r="M2735" s="234"/>
      <c r="N2735" s="234"/>
      <c r="O2735" s="234"/>
      <c r="P2735" s="234"/>
      <c r="Q2735" s="234"/>
      <c r="R2735" s="234"/>
      <c r="S2735" s="234"/>
      <c r="T2735" s="469"/>
      <c r="U2735" s="469"/>
      <c r="V2735" s="469"/>
      <c r="W2735" s="404"/>
      <c r="X2735" s="404"/>
      <c r="Y2735" s="404"/>
      <c r="Z2735" s="404"/>
      <c r="AA2735" s="404"/>
      <c r="AB2735" s="404"/>
    </row>
    <row r="2736" spans="3:28">
      <c r="C2736" s="234"/>
      <c r="D2736" s="461">
        <v>44742</v>
      </c>
      <c r="E2736" s="421" t="s">
        <v>495</v>
      </c>
      <c r="F2736" s="258">
        <v>350.18</v>
      </c>
      <c r="G2736" s="447"/>
      <c r="H2736" s="469"/>
      <c r="I2736" s="234"/>
      <c r="J2736" s="234"/>
      <c r="K2736" s="234"/>
      <c r="L2736" s="234"/>
      <c r="M2736" s="234"/>
      <c r="N2736" s="234"/>
      <c r="O2736" s="234"/>
      <c r="P2736" s="234"/>
      <c r="Q2736" s="234"/>
      <c r="R2736" s="234"/>
      <c r="S2736" s="234"/>
      <c r="T2736" s="469"/>
      <c r="U2736" s="469"/>
      <c r="V2736" s="469"/>
      <c r="W2736" s="404"/>
      <c r="X2736" s="404"/>
      <c r="Y2736" s="404"/>
      <c r="Z2736" s="404"/>
      <c r="AA2736" s="404"/>
      <c r="AB2736" s="404"/>
    </row>
    <row r="2737" spans="3:28">
      <c r="C2737" s="234"/>
      <c r="D2737" s="461">
        <v>44742</v>
      </c>
      <c r="E2737" s="421" t="s">
        <v>2552</v>
      </c>
      <c r="F2737" s="258"/>
      <c r="G2737" s="447">
        <v>158.41999999999999</v>
      </c>
      <c r="H2737" s="469"/>
      <c r="I2737" s="234"/>
      <c r="J2737" s="234"/>
      <c r="K2737" s="234">
        <v>158.41999999999999</v>
      </c>
      <c r="L2737" s="234"/>
      <c r="M2737" s="234"/>
      <c r="N2737" s="234"/>
      <c r="O2737" s="234"/>
      <c r="P2737" s="234"/>
      <c r="Q2737" s="234"/>
      <c r="R2737" s="234"/>
      <c r="S2737" s="234"/>
      <c r="T2737" s="469"/>
      <c r="U2737" s="469"/>
      <c r="V2737" s="469"/>
      <c r="W2737" s="404"/>
      <c r="X2737" s="404"/>
      <c r="Y2737" s="404"/>
      <c r="Z2737" s="404"/>
      <c r="AA2737" s="404"/>
      <c r="AB2737" s="404"/>
    </row>
    <row r="2738" spans="3:28">
      <c r="C2738" s="234"/>
      <c r="D2738" s="461">
        <v>44742</v>
      </c>
      <c r="E2738" s="421" t="s">
        <v>2118</v>
      </c>
      <c r="F2738" s="258"/>
      <c r="G2738" s="447">
        <v>191.76</v>
      </c>
      <c r="H2738" s="469"/>
      <c r="I2738" s="234"/>
      <c r="J2738" s="234"/>
      <c r="K2738" s="234">
        <v>191.76</v>
      </c>
      <c r="L2738" s="234"/>
      <c r="M2738" s="234"/>
      <c r="N2738" s="234"/>
      <c r="O2738" s="234"/>
      <c r="P2738" s="234"/>
      <c r="Q2738" s="234"/>
      <c r="R2738" s="234"/>
      <c r="S2738" s="234"/>
      <c r="T2738" s="469"/>
      <c r="U2738" s="469"/>
      <c r="V2738" s="469"/>
      <c r="W2738" s="404"/>
      <c r="X2738" s="404"/>
      <c r="Y2738" s="404"/>
      <c r="Z2738" s="404"/>
      <c r="AA2738" s="404"/>
      <c r="AB2738" s="404"/>
    </row>
    <row r="2739" spans="3:28">
      <c r="C2739" s="234"/>
      <c r="D2739" s="461">
        <v>44742</v>
      </c>
      <c r="E2739" s="421" t="s">
        <v>1815</v>
      </c>
      <c r="F2739" s="258">
        <v>460</v>
      </c>
      <c r="G2739" s="447"/>
      <c r="H2739" s="469"/>
      <c r="I2739" s="234"/>
      <c r="J2739" s="234"/>
      <c r="K2739" s="234"/>
      <c r="L2739" s="234"/>
      <c r="M2739" s="234"/>
      <c r="N2739" s="234"/>
      <c r="O2739" s="234"/>
      <c r="P2739" s="234"/>
      <c r="Q2739" s="234"/>
      <c r="R2739" s="234"/>
      <c r="S2739" s="234"/>
      <c r="T2739" s="469"/>
      <c r="U2739" s="469"/>
      <c r="V2739" s="469"/>
      <c r="W2739" s="404"/>
      <c r="X2739" s="404"/>
      <c r="Y2739" s="404"/>
      <c r="Z2739" s="404"/>
      <c r="AA2739" s="404"/>
      <c r="AB2739" s="404"/>
    </row>
    <row r="2740" spans="3:28">
      <c r="C2740" s="234"/>
      <c r="D2740" s="461">
        <v>44742</v>
      </c>
      <c r="E2740" s="421" t="s">
        <v>673</v>
      </c>
      <c r="F2740" s="258"/>
      <c r="G2740" s="258">
        <v>350.18</v>
      </c>
      <c r="H2740" s="469"/>
      <c r="I2740" s="234"/>
      <c r="J2740" s="234"/>
      <c r="K2740" s="234"/>
      <c r="L2740" s="234"/>
      <c r="M2740" s="234"/>
      <c r="N2740" s="234"/>
      <c r="O2740" s="234"/>
      <c r="P2740" s="234"/>
      <c r="Q2740" s="234"/>
      <c r="R2740" s="234"/>
      <c r="S2740" s="234"/>
      <c r="T2740" s="469"/>
      <c r="U2740" s="469"/>
      <c r="V2740" s="469"/>
      <c r="W2740" s="404"/>
      <c r="X2740" s="404"/>
      <c r="Y2740" s="404"/>
      <c r="Z2740" s="404"/>
      <c r="AA2740" s="404"/>
      <c r="AB2740" s="404"/>
    </row>
    <row r="2741" spans="3:28">
      <c r="C2741" s="234"/>
      <c r="D2741" s="461">
        <v>44742</v>
      </c>
      <c r="E2741" s="422" t="s">
        <v>1816</v>
      </c>
      <c r="F2741" s="259"/>
      <c r="G2741" s="234">
        <v>109.82</v>
      </c>
      <c r="H2741" s="469"/>
      <c r="I2741" s="234"/>
      <c r="J2741" s="234"/>
      <c r="K2741" s="234"/>
      <c r="L2741" s="234"/>
      <c r="M2741" s="234"/>
      <c r="N2741" s="234"/>
      <c r="O2741" s="234"/>
      <c r="P2741" s="234"/>
      <c r="Q2741" s="234"/>
      <c r="R2741" s="234"/>
      <c r="S2741" s="234"/>
      <c r="T2741" s="469"/>
      <c r="U2741" s="469"/>
      <c r="V2741" s="469"/>
      <c r="W2741" s="404"/>
      <c r="X2741" s="404"/>
      <c r="Y2741" s="404"/>
      <c r="Z2741" s="404"/>
      <c r="AA2741" s="404"/>
      <c r="AB2741" s="404"/>
    </row>
    <row r="2742" spans="3:28">
      <c r="C2742" s="234"/>
      <c r="D2742" s="461">
        <v>44742</v>
      </c>
      <c r="E2742" s="421" t="s">
        <v>495</v>
      </c>
      <c r="F2742" s="258">
        <v>5459.84</v>
      </c>
      <c r="G2742" s="447"/>
      <c r="H2742" s="469"/>
      <c r="I2742" s="234"/>
      <c r="J2742" s="234"/>
      <c r="K2742" s="234"/>
      <c r="L2742" s="234"/>
      <c r="M2742" s="234"/>
      <c r="N2742" s="234"/>
      <c r="O2742" s="234"/>
      <c r="P2742" s="234"/>
      <c r="Q2742" s="234"/>
      <c r="R2742" s="234"/>
      <c r="S2742" s="234"/>
      <c r="T2742" s="469"/>
      <c r="U2742" s="469"/>
      <c r="V2742" s="469"/>
      <c r="W2742" s="404"/>
      <c r="X2742" s="404"/>
      <c r="Y2742" s="404"/>
      <c r="Z2742" s="404"/>
      <c r="AA2742" s="404"/>
      <c r="AB2742" s="404"/>
    </row>
    <row r="2743" spans="3:28">
      <c r="C2743" s="234"/>
      <c r="D2743" s="461">
        <v>44742</v>
      </c>
      <c r="E2743" s="421" t="s">
        <v>2339</v>
      </c>
      <c r="F2743" s="258"/>
      <c r="G2743" s="447">
        <v>190.38</v>
      </c>
      <c r="H2743" s="469"/>
      <c r="I2743" s="234"/>
      <c r="J2743" s="234"/>
      <c r="K2743" s="234">
        <v>190.38</v>
      </c>
      <c r="L2743" s="234"/>
      <c r="M2743" s="234"/>
      <c r="N2743" s="234"/>
      <c r="O2743" s="234"/>
      <c r="P2743" s="234"/>
      <c r="Q2743" s="234"/>
      <c r="R2743" s="234"/>
      <c r="S2743" s="234"/>
      <c r="T2743" s="469"/>
      <c r="U2743" s="469"/>
      <c r="V2743" s="469"/>
      <c r="W2743" s="404"/>
      <c r="X2743" s="404"/>
      <c r="Y2743" s="404"/>
      <c r="Z2743" s="404"/>
      <c r="AA2743" s="404"/>
      <c r="AB2743" s="404"/>
    </row>
    <row r="2744" spans="3:28">
      <c r="C2744" s="234"/>
      <c r="D2744" s="461">
        <v>44742</v>
      </c>
      <c r="E2744" s="421" t="s">
        <v>2553</v>
      </c>
      <c r="F2744" s="258"/>
      <c r="G2744" s="447">
        <v>279.69</v>
      </c>
      <c r="H2744" s="469"/>
      <c r="I2744" s="234"/>
      <c r="J2744" s="234"/>
      <c r="K2744" s="234">
        <v>279.69</v>
      </c>
      <c r="L2744" s="234"/>
      <c r="M2744" s="234"/>
      <c r="N2744" s="234"/>
      <c r="O2744" s="234"/>
      <c r="P2744" s="234"/>
      <c r="Q2744" s="234"/>
      <c r="R2744" s="234"/>
      <c r="S2744" s="234"/>
      <c r="T2744" s="469"/>
      <c r="U2744" s="469"/>
      <c r="V2744" s="469"/>
      <c r="W2744" s="404"/>
      <c r="X2744" s="404"/>
      <c r="Y2744" s="404"/>
      <c r="Z2744" s="404"/>
      <c r="AA2744" s="404"/>
      <c r="AB2744" s="404"/>
    </row>
    <row r="2745" spans="3:28">
      <c r="C2745" s="234"/>
      <c r="D2745" s="461">
        <v>44742</v>
      </c>
      <c r="E2745" s="421" t="s">
        <v>2554</v>
      </c>
      <c r="F2745" s="258"/>
      <c r="G2745" s="447">
        <v>174.13</v>
      </c>
      <c r="H2745" s="469"/>
      <c r="I2745" s="234"/>
      <c r="J2745" s="234"/>
      <c r="K2745" s="234">
        <v>174.13</v>
      </c>
      <c r="L2745" s="234"/>
      <c r="M2745" s="234"/>
      <c r="N2745" s="234"/>
      <c r="O2745" s="234"/>
      <c r="P2745" s="234"/>
      <c r="Q2745" s="234"/>
      <c r="R2745" s="234"/>
      <c r="S2745" s="234"/>
      <c r="T2745" s="469"/>
      <c r="U2745" s="469"/>
      <c r="V2745" s="469"/>
      <c r="W2745" s="404"/>
      <c r="X2745" s="404"/>
      <c r="Y2745" s="404"/>
      <c r="Z2745" s="404"/>
      <c r="AA2745" s="404"/>
      <c r="AB2745" s="404"/>
    </row>
    <row r="2746" spans="3:28">
      <c r="C2746" s="234"/>
      <c r="D2746" s="461">
        <v>44742</v>
      </c>
      <c r="E2746" s="421" t="s">
        <v>2555</v>
      </c>
      <c r="F2746" s="258"/>
      <c r="G2746" s="447">
        <v>387</v>
      </c>
      <c r="H2746" s="469"/>
      <c r="I2746" s="234"/>
      <c r="J2746" s="234">
        <v>387</v>
      </c>
      <c r="K2746" s="234"/>
      <c r="L2746" s="234"/>
      <c r="M2746" s="234"/>
      <c r="N2746" s="234"/>
      <c r="O2746" s="234"/>
      <c r="P2746" s="234"/>
      <c r="Q2746" s="234"/>
      <c r="R2746" s="234"/>
      <c r="S2746" s="234"/>
      <c r="T2746" s="469"/>
      <c r="U2746" s="469"/>
      <c r="V2746" s="469"/>
      <c r="W2746" s="404"/>
      <c r="X2746" s="404"/>
      <c r="Y2746" s="404"/>
      <c r="Z2746" s="404"/>
      <c r="AA2746" s="404"/>
      <c r="AB2746" s="404"/>
    </row>
    <row r="2747" spans="3:28">
      <c r="C2747" s="234">
        <v>5</v>
      </c>
      <c r="D2747" s="461">
        <v>44742</v>
      </c>
      <c r="E2747" s="421" t="s">
        <v>2153</v>
      </c>
      <c r="F2747" s="258"/>
      <c r="G2747" s="447">
        <v>847</v>
      </c>
      <c r="H2747" s="469"/>
      <c r="I2747" s="234"/>
      <c r="J2747" s="234"/>
      <c r="K2747" s="234"/>
      <c r="L2747" s="234"/>
      <c r="M2747" s="234"/>
      <c r="N2747" s="234">
        <v>847</v>
      </c>
      <c r="O2747" s="234"/>
      <c r="P2747" s="234"/>
      <c r="Q2747" s="234"/>
      <c r="R2747" s="234"/>
      <c r="S2747" s="234"/>
      <c r="T2747" s="469"/>
      <c r="U2747" s="469"/>
      <c r="V2747" s="469"/>
      <c r="W2747" s="404"/>
      <c r="X2747" s="404"/>
      <c r="Y2747" s="404"/>
      <c r="Z2747" s="404"/>
      <c r="AA2747" s="404"/>
      <c r="AB2747" s="404"/>
    </row>
    <row r="2748" spans="3:28">
      <c r="C2748" s="234"/>
      <c r="D2748" s="461">
        <v>44742</v>
      </c>
      <c r="E2748" s="421" t="s">
        <v>1897</v>
      </c>
      <c r="F2748" s="258"/>
      <c r="G2748" s="447">
        <v>80</v>
      </c>
      <c r="H2748" s="469"/>
      <c r="I2748" s="234"/>
      <c r="J2748" s="234"/>
      <c r="K2748" s="234"/>
      <c r="L2748" s="234"/>
      <c r="M2748" s="234"/>
      <c r="N2748" s="234"/>
      <c r="O2748" s="234"/>
      <c r="P2748" s="234"/>
      <c r="Q2748" s="234"/>
      <c r="R2748" s="234">
        <v>80</v>
      </c>
      <c r="S2748" s="234"/>
      <c r="T2748" s="469"/>
      <c r="U2748" s="469"/>
      <c r="V2748" s="469"/>
      <c r="W2748" s="404"/>
      <c r="X2748" s="404"/>
      <c r="Y2748" s="404"/>
      <c r="Z2748" s="404"/>
      <c r="AA2748" s="404"/>
      <c r="AB2748" s="404"/>
    </row>
    <row r="2749" spans="3:28">
      <c r="C2749" s="234"/>
      <c r="D2749" s="461">
        <v>44742</v>
      </c>
      <c r="E2749" s="421" t="s">
        <v>1879</v>
      </c>
      <c r="F2749" s="258"/>
      <c r="G2749" s="447">
        <v>150</v>
      </c>
      <c r="H2749" s="469"/>
      <c r="I2749" s="234"/>
      <c r="J2749" s="234"/>
      <c r="K2749" s="234"/>
      <c r="L2749" s="234"/>
      <c r="M2749" s="234"/>
      <c r="N2749" s="234"/>
      <c r="O2749" s="234"/>
      <c r="P2749" s="234"/>
      <c r="Q2749" s="234"/>
      <c r="R2749" s="234">
        <v>150</v>
      </c>
      <c r="S2749" s="234"/>
      <c r="T2749" s="469"/>
      <c r="U2749" s="469"/>
      <c r="V2749" s="469"/>
      <c r="W2749" s="404"/>
      <c r="X2749" s="404"/>
      <c r="Y2749" s="404"/>
      <c r="Z2749" s="404"/>
      <c r="AA2749" s="404"/>
      <c r="AB2749" s="404"/>
    </row>
    <row r="2750" spans="3:28">
      <c r="C2750" s="234"/>
      <c r="D2750" s="461">
        <v>44742</v>
      </c>
      <c r="E2750" s="421" t="s">
        <v>2556</v>
      </c>
      <c r="F2750" s="258"/>
      <c r="G2750" s="447">
        <v>3.25</v>
      </c>
      <c r="H2750" s="469"/>
      <c r="I2750" s="234"/>
      <c r="J2750" s="234"/>
      <c r="K2750" s="234">
        <v>3.25</v>
      </c>
      <c r="L2750" s="234"/>
      <c r="M2750" s="234"/>
      <c r="N2750" s="234"/>
      <c r="O2750" s="234"/>
      <c r="P2750" s="234"/>
      <c r="Q2750" s="234"/>
      <c r="R2750" s="234"/>
      <c r="S2750" s="234"/>
      <c r="T2750" s="469"/>
      <c r="U2750" s="469"/>
      <c r="V2750" s="469"/>
      <c r="W2750" s="404"/>
      <c r="X2750" s="404"/>
      <c r="Y2750" s="404"/>
      <c r="Z2750" s="404"/>
      <c r="AA2750" s="404"/>
      <c r="AB2750" s="404"/>
    </row>
    <row r="2751" spans="3:28">
      <c r="C2751" s="234">
        <v>2</v>
      </c>
      <c r="D2751" s="461">
        <v>44742</v>
      </c>
      <c r="E2751" s="421" t="s">
        <v>2557</v>
      </c>
      <c r="F2751" s="258"/>
      <c r="G2751" s="447">
        <v>966.02</v>
      </c>
      <c r="H2751" s="469"/>
      <c r="I2751" s="234"/>
      <c r="J2751" s="234"/>
      <c r="K2751" s="234">
        <v>966.02</v>
      </c>
      <c r="L2751" s="234"/>
      <c r="M2751" s="234"/>
      <c r="N2751" s="234"/>
      <c r="O2751" s="234"/>
      <c r="P2751" s="234"/>
      <c r="Q2751" s="234"/>
      <c r="R2751" s="234"/>
      <c r="S2751" s="234"/>
      <c r="T2751" s="469"/>
      <c r="U2751" s="469"/>
      <c r="V2751" s="469"/>
      <c r="W2751" s="404"/>
      <c r="X2751" s="404"/>
      <c r="Y2751" s="404"/>
      <c r="Z2751" s="404"/>
      <c r="AA2751" s="404"/>
      <c r="AB2751" s="404"/>
    </row>
    <row r="2752" spans="3:28">
      <c r="C2752" s="234"/>
      <c r="D2752" s="461">
        <v>44742</v>
      </c>
      <c r="E2752" s="421" t="s">
        <v>2558</v>
      </c>
      <c r="F2752" s="258"/>
      <c r="G2752" s="447">
        <v>1293.01</v>
      </c>
      <c r="H2752" s="469"/>
      <c r="I2752" s="234"/>
      <c r="J2752" s="234"/>
      <c r="K2752" s="234">
        <v>1293.01</v>
      </c>
      <c r="L2752" s="234"/>
      <c r="M2752" s="234"/>
      <c r="N2752" s="234"/>
      <c r="O2752" s="234"/>
      <c r="P2752" s="234"/>
      <c r="Q2752" s="234"/>
      <c r="R2752" s="234"/>
      <c r="S2752" s="234"/>
      <c r="T2752" s="469"/>
      <c r="U2752" s="469"/>
      <c r="V2752" s="469"/>
      <c r="W2752" s="404"/>
      <c r="X2752" s="404"/>
      <c r="Y2752" s="404"/>
      <c r="Z2752" s="404"/>
      <c r="AA2752" s="404"/>
      <c r="AB2752" s="404"/>
    </row>
    <row r="2753" spans="3:28">
      <c r="C2753" s="234"/>
      <c r="D2753" s="461">
        <v>44742</v>
      </c>
      <c r="E2753" s="421" t="s">
        <v>2559</v>
      </c>
      <c r="F2753" s="258"/>
      <c r="G2753" s="447">
        <v>1089.3599999999999</v>
      </c>
      <c r="H2753" s="469"/>
      <c r="I2753" s="234"/>
      <c r="J2753" s="234"/>
      <c r="K2753" s="234">
        <v>1089.3599999999999</v>
      </c>
      <c r="L2753" s="234"/>
      <c r="M2753" s="234"/>
      <c r="N2753" s="234"/>
      <c r="O2753" s="234"/>
      <c r="P2753" s="234"/>
      <c r="Q2753" s="234"/>
      <c r="R2753" s="234"/>
      <c r="S2753" s="234"/>
      <c r="T2753" s="469"/>
      <c r="U2753" s="469"/>
      <c r="V2753" s="469"/>
      <c r="W2753" s="404"/>
      <c r="X2753" s="404"/>
      <c r="Y2753" s="404"/>
      <c r="Z2753" s="404"/>
      <c r="AA2753" s="404"/>
      <c r="AB2753" s="404"/>
    </row>
    <row r="2754" spans="3:28">
      <c r="C2754" s="234"/>
      <c r="D2754" s="461">
        <v>44742</v>
      </c>
      <c r="E2754" s="421" t="s">
        <v>2560</v>
      </c>
      <c r="F2754" s="258">
        <v>5926</v>
      </c>
      <c r="G2754" s="447"/>
      <c r="H2754" s="469"/>
      <c r="I2754" s="234"/>
      <c r="J2754" s="234"/>
      <c r="K2754" s="234"/>
      <c r="L2754" s="234"/>
      <c r="M2754" s="234"/>
      <c r="N2754" s="234"/>
      <c r="O2754" s="234"/>
      <c r="P2754" s="234"/>
      <c r="Q2754" s="234"/>
      <c r="R2754" s="234"/>
      <c r="S2754" s="234"/>
      <c r="T2754" s="469"/>
      <c r="U2754" s="469"/>
      <c r="V2754" s="469"/>
      <c r="W2754" s="404"/>
      <c r="X2754" s="404"/>
      <c r="Y2754" s="404"/>
      <c r="Z2754" s="404"/>
      <c r="AA2754" s="404"/>
      <c r="AB2754" s="404"/>
    </row>
    <row r="2755" spans="3:28">
      <c r="C2755" s="234"/>
      <c r="D2755" s="461">
        <v>44742</v>
      </c>
      <c r="E2755" s="421" t="s">
        <v>673</v>
      </c>
      <c r="F2755" s="258"/>
      <c r="G2755" s="258">
        <v>5459.84</v>
      </c>
      <c r="H2755" s="469"/>
      <c r="I2755" s="234"/>
      <c r="J2755" s="234"/>
      <c r="K2755" s="234"/>
      <c r="L2755" s="234"/>
      <c r="M2755" s="234"/>
      <c r="N2755" s="234"/>
      <c r="O2755" s="234"/>
      <c r="P2755" s="234"/>
      <c r="Q2755" s="234"/>
      <c r="R2755" s="234"/>
      <c r="S2755" s="234"/>
      <c r="T2755" s="469"/>
      <c r="U2755" s="469"/>
      <c r="V2755" s="469"/>
      <c r="W2755" s="404"/>
      <c r="X2755" s="404"/>
      <c r="Y2755" s="404"/>
      <c r="Z2755" s="404"/>
      <c r="AA2755" s="404"/>
      <c r="AB2755" s="404"/>
    </row>
    <row r="2756" spans="3:28">
      <c r="C2756" s="234"/>
      <c r="D2756" s="461">
        <v>44742</v>
      </c>
      <c r="E2756" s="422" t="s">
        <v>2561</v>
      </c>
      <c r="F2756" s="259"/>
      <c r="G2756" s="234">
        <v>466.16</v>
      </c>
      <c r="H2756" s="469"/>
      <c r="I2756" s="234"/>
      <c r="J2756" s="234"/>
      <c r="K2756" s="234"/>
      <c r="L2756" s="234"/>
      <c r="M2756" s="234"/>
      <c r="N2756" s="234"/>
      <c r="O2756" s="234"/>
      <c r="P2756" s="234"/>
      <c r="Q2756" s="234"/>
      <c r="R2756" s="234"/>
      <c r="S2756" s="234"/>
      <c r="T2756" s="469"/>
      <c r="U2756" s="469"/>
      <c r="V2756" s="469"/>
      <c r="W2756" s="404"/>
      <c r="X2756" s="404"/>
      <c r="Y2756" s="404"/>
      <c r="Z2756" s="404"/>
      <c r="AA2756" s="404"/>
      <c r="AB2756" s="404"/>
    </row>
    <row r="2757" spans="3:28">
      <c r="C2757" s="234"/>
      <c r="D2757" s="461">
        <v>44742</v>
      </c>
      <c r="E2757" s="421" t="s">
        <v>495</v>
      </c>
      <c r="F2757" s="258">
        <v>7596.74</v>
      </c>
      <c r="G2757" s="447"/>
      <c r="H2757" s="469"/>
      <c r="I2757" s="234"/>
      <c r="J2757" s="234"/>
      <c r="K2757" s="234"/>
      <c r="L2757" s="234"/>
      <c r="M2757" s="234"/>
      <c r="N2757" s="234"/>
      <c r="O2757" s="234"/>
      <c r="P2757" s="234"/>
      <c r="Q2757" s="234"/>
      <c r="R2757" s="234"/>
      <c r="S2757" s="234"/>
      <c r="T2757" s="469"/>
      <c r="U2757" s="469"/>
      <c r="V2757" s="469"/>
      <c r="W2757" s="404"/>
      <c r="X2757" s="404"/>
      <c r="Y2757" s="404"/>
      <c r="Z2757" s="404"/>
      <c r="AA2757" s="404"/>
      <c r="AB2757" s="404"/>
    </row>
    <row r="2758" spans="3:28" ht="15">
      <c r="C2758" s="234"/>
      <c r="D2758" s="461">
        <v>44742</v>
      </c>
      <c r="E2758" s="468" t="s">
        <v>2562</v>
      </c>
      <c r="F2758" s="258"/>
      <c r="G2758" s="447">
        <v>2100</v>
      </c>
      <c r="H2758" s="469"/>
      <c r="I2758" s="234"/>
      <c r="J2758" s="234">
        <v>2100</v>
      </c>
      <c r="K2758" s="234"/>
      <c r="L2758" s="234"/>
      <c r="M2758" s="234"/>
      <c r="N2758" s="234"/>
      <c r="O2758" s="234"/>
      <c r="P2758" s="234"/>
      <c r="Q2758" s="234"/>
      <c r="R2758" s="234"/>
      <c r="S2758" s="234"/>
      <c r="T2758" s="469"/>
      <c r="U2758" s="469"/>
      <c r="V2758" s="469"/>
      <c r="W2758" s="404"/>
      <c r="X2758" s="404"/>
      <c r="Y2758" s="404"/>
      <c r="Z2758" s="404"/>
      <c r="AA2758" s="404"/>
      <c r="AB2758" s="404"/>
    </row>
    <row r="2759" spans="3:28">
      <c r="C2759" s="234"/>
      <c r="D2759" s="461">
        <v>44742</v>
      </c>
      <c r="E2759" s="421" t="s">
        <v>2563</v>
      </c>
      <c r="F2759" s="258"/>
      <c r="G2759" s="447">
        <v>352.82</v>
      </c>
      <c r="H2759" s="469"/>
      <c r="I2759" s="234"/>
      <c r="J2759" s="234"/>
      <c r="K2759" s="234">
        <v>352.82</v>
      </c>
      <c r="L2759" s="234"/>
      <c r="M2759" s="234"/>
      <c r="N2759" s="234"/>
      <c r="O2759" s="234"/>
      <c r="P2759" s="234"/>
      <c r="Q2759" s="234"/>
      <c r="R2759" s="234"/>
      <c r="S2759" s="234"/>
      <c r="T2759" s="469"/>
      <c r="U2759" s="469"/>
      <c r="V2759" s="469"/>
      <c r="W2759" s="404"/>
      <c r="X2759" s="404"/>
      <c r="Y2759" s="404"/>
      <c r="Z2759" s="404"/>
      <c r="AA2759" s="404"/>
      <c r="AB2759" s="404"/>
    </row>
    <row r="2760" spans="3:28">
      <c r="C2760" s="234">
        <v>2</v>
      </c>
      <c r="D2760" s="461">
        <v>44742</v>
      </c>
      <c r="E2760" s="421" t="s">
        <v>2564</v>
      </c>
      <c r="F2760" s="258"/>
      <c r="G2760" s="447">
        <v>444</v>
      </c>
      <c r="H2760" s="469"/>
      <c r="I2760" s="234"/>
      <c r="J2760" s="234"/>
      <c r="K2760" s="234"/>
      <c r="L2760" s="234"/>
      <c r="M2760" s="234"/>
      <c r="N2760" s="234">
        <v>444</v>
      </c>
      <c r="O2760" s="234"/>
      <c r="P2760" s="234"/>
      <c r="Q2760" s="234"/>
      <c r="R2760" s="234"/>
      <c r="S2760" s="234"/>
      <c r="T2760" s="469"/>
      <c r="U2760" s="469"/>
      <c r="V2760" s="469"/>
      <c r="W2760" s="404"/>
      <c r="X2760" s="404"/>
      <c r="Y2760" s="404"/>
      <c r="Z2760" s="404"/>
      <c r="AA2760" s="404"/>
      <c r="AB2760" s="404"/>
    </row>
    <row r="2761" spans="3:28">
      <c r="C2761" s="234"/>
      <c r="D2761" s="461">
        <v>44742</v>
      </c>
      <c r="E2761" s="421" t="s">
        <v>1897</v>
      </c>
      <c r="F2761" s="258"/>
      <c r="G2761" s="447">
        <v>80</v>
      </c>
      <c r="H2761" s="469"/>
      <c r="I2761" s="234"/>
      <c r="J2761" s="234"/>
      <c r="K2761" s="234"/>
      <c r="L2761" s="234"/>
      <c r="M2761" s="234"/>
      <c r="N2761" s="234"/>
      <c r="O2761" s="234"/>
      <c r="P2761" s="234"/>
      <c r="Q2761" s="234"/>
      <c r="R2761" s="234">
        <v>80</v>
      </c>
      <c r="S2761" s="234"/>
      <c r="T2761" s="469"/>
      <c r="U2761" s="469"/>
      <c r="V2761" s="469"/>
      <c r="W2761" s="404"/>
      <c r="X2761" s="404"/>
      <c r="Y2761" s="404"/>
      <c r="Z2761" s="404"/>
      <c r="AA2761" s="404"/>
      <c r="AB2761" s="404"/>
    </row>
    <row r="2762" spans="3:28">
      <c r="C2762" s="234">
        <v>5</v>
      </c>
      <c r="D2762" s="461">
        <v>44742</v>
      </c>
      <c r="E2762" s="421" t="s">
        <v>2319</v>
      </c>
      <c r="F2762" s="258"/>
      <c r="G2762" s="447">
        <v>851</v>
      </c>
      <c r="H2762" s="469"/>
      <c r="I2762" s="234"/>
      <c r="J2762" s="234"/>
      <c r="K2762" s="234"/>
      <c r="L2762" s="234"/>
      <c r="M2762" s="234"/>
      <c r="N2762" s="234">
        <v>851</v>
      </c>
      <c r="O2762" s="234"/>
      <c r="P2762" s="234"/>
      <c r="Q2762" s="234"/>
      <c r="R2762" s="234"/>
      <c r="S2762" s="234"/>
      <c r="T2762" s="469"/>
      <c r="U2762" s="469"/>
      <c r="V2762" s="469"/>
      <c r="W2762" s="404"/>
      <c r="X2762" s="404"/>
      <c r="Y2762" s="404"/>
      <c r="Z2762" s="404"/>
      <c r="AA2762" s="404"/>
      <c r="AB2762" s="404"/>
    </row>
    <row r="2763" spans="3:28">
      <c r="C2763" s="234"/>
      <c r="D2763" s="461">
        <v>44742</v>
      </c>
      <c r="E2763" s="421" t="s">
        <v>2565</v>
      </c>
      <c r="F2763" s="258"/>
      <c r="G2763" s="447">
        <v>176.05</v>
      </c>
      <c r="H2763" s="469"/>
      <c r="I2763" s="234"/>
      <c r="J2763" s="234"/>
      <c r="K2763" s="234">
        <v>176.05</v>
      </c>
      <c r="L2763" s="234"/>
      <c r="M2763" s="234"/>
      <c r="N2763" s="234"/>
      <c r="O2763" s="234"/>
      <c r="P2763" s="234"/>
      <c r="Q2763" s="234"/>
      <c r="R2763" s="234"/>
      <c r="S2763" s="234"/>
      <c r="T2763" s="469"/>
      <c r="U2763" s="469"/>
      <c r="V2763" s="469"/>
      <c r="W2763" s="404"/>
      <c r="X2763" s="404"/>
      <c r="Y2763" s="404"/>
      <c r="Z2763" s="404"/>
      <c r="AA2763" s="404"/>
      <c r="AB2763" s="404"/>
    </row>
    <row r="2764" spans="3:28">
      <c r="C2764" s="234"/>
      <c r="D2764" s="461">
        <v>44742</v>
      </c>
      <c r="E2764" s="421" t="s">
        <v>2566</v>
      </c>
      <c r="F2764" s="258"/>
      <c r="G2764" s="447">
        <v>6.2</v>
      </c>
      <c r="H2764" s="469"/>
      <c r="I2764" s="234"/>
      <c r="J2764" s="234"/>
      <c r="K2764" s="234">
        <v>6.2</v>
      </c>
      <c r="L2764" s="234"/>
      <c r="M2764" s="234"/>
      <c r="N2764" s="234"/>
      <c r="O2764" s="234"/>
      <c r="P2764" s="234"/>
      <c r="Q2764" s="234"/>
      <c r="R2764" s="234"/>
      <c r="S2764" s="234"/>
      <c r="T2764" s="469"/>
      <c r="U2764" s="469"/>
      <c r="V2764" s="469"/>
      <c r="W2764" s="404"/>
      <c r="X2764" s="404"/>
      <c r="Y2764" s="404"/>
      <c r="Z2764" s="404"/>
      <c r="AA2764" s="404"/>
      <c r="AB2764" s="404"/>
    </row>
    <row r="2765" spans="3:28">
      <c r="C2765" s="234"/>
      <c r="D2765" s="461">
        <v>44742</v>
      </c>
      <c r="E2765" s="421" t="s">
        <v>2567</v>
      </c>
      <c r="F2765" s="258"/>
      <c r="G2765" s="447">
        <v>1600.49</v>
      </c>
      <c r="H2765" s="469"/>
      <c r="I2765" s="234"/>
      <c r="J2765" s="234"/>
      <c r="K2765" s="234">
        <v>1600.49</v>
      </c>
      <c r="L2765" s="234"/>
      <c r="M2765" s="234"/>
      <c r="N2765" s="234"/>
      <c r="O2765" s="234"/>
      <c r="P2765" s="234"/>
      <c r="Q2765" s="234"/>
      <c r="R2765" s="234"/>
      <c r="S2765" s="234"/>
      <c r="T2765" s="469"/>
      <c r="U2765" s="469"/>
      <c r="V2765" s="469"/>
      <c r="W2765" s="404"/>
      <c r="X2765" s="404"/>
      <c r="Y2765" s="404"/>
      <c r="Z2765" s="404"/>
      <c r="AA2765" s="404"/>
      <c r="AB2765" s="404"/>
    </row>
    <row r="2766" spans="3:28">
      <c r="C2766" s="234"/>
      <c r="D2766" s="461">
        <v>44742</v>
      </c>
      <c r="E2766" s="421" t="s">
        <v>2568</v>
      </c>
      <c r="F2766" s="258"/>
      <c r="G2766" s="447">
        <v>1776.18</v>
      </c>
      <c r="H2766" s="469"/>
      <c r="I2766" s="234"/>
      <c r="J2766" s="234"/>
      <c r="K2766" s="234"/>
      <c r="L2766" s="234">
        <v>1776.18</v>
      </c>
      <c r="M2766" s="234"/>
      <c r="N2766" s="234"/>
      <c r="O2766" s="234"/>
      <c r="P2766" s="234"/>
      <c r="Q2766" s="234"/>
      <c r="R2766" s="234"/>
      <c r="S2766" s="234"/>
      <c r="T2766" s="469"/>
      <c r="U2766" s="469"/>
      <c r="V2766" s="469"/>
      <c r="W2766" s="404"/>
      <c r="X2766" s="404"/>
      <c r="Y2766" s="404"/>
      <c r="Z2766" s="404"/>
      <c r="AA2766" s="404"/>
      <c r="AB2766" s="404"/>
    </row>
    <row r="2767" spans="3:28">
      <c r="C2767" s="234"/>
      <c r="D2767" s="461">
        <v>44742</v>
      </c>
      <c r="E2767" s="421" t="s">
        <v>1879</v>
      </c>
      <c r="F2767" s="258"/>
      <c r="G2767" s="447">
        <v>210</v>
      </c>
      <c r="H2767" s="469"/>
      <c r="I2767" s="234"/>
      <c r="J2767" s="234"/>
      <c r="K2767" s="234"/>
      <c r="L2767" s="234"/>
      <c r="M2767" s="234"/>
      <c r="N2767" s="234"/>
      <c r="O2767" s="234"/>
      <c r="P2767" s="234"/>
      <c r="Q2767" s="234"/>
      <c r="R2767" s="234">
        <v>210</v>
      </c>
      <c r="S2767" s="234"/>
      <c r="T2767" s="469"/>
      <c r="U2767" s="469"/>
      <c r="V2767" s="469"/>
      <c r="W2767" s="404"/>
      <c r="X2767" s="404"/>
      <c r="Y2767" s="404"/>
      <c r="Z2767" s="404"/>
      <c r="AA2767" s="404"/>
      <c r="AB2767" s="404"/>
    </row>
    <row r="2768" spans="3:28">
      <c r="C2768" s="234"/>
      <c r="D2768" s="461">
        <v>44742</v>
      </c>
      <c r="E2768" s="421" t="s">
        <v>1772</v>
      </c>
      <c r="F2768" s="258">
        <v>8172</v>
      </c>
      <c r="G2768" s="447"/>
      <c r="H2768" s="469"/>
      <c r="I2768" s="234"/>
      <c r="J2768" s="234"/>
      <c r="K2768" s="234"/>
      <c r="L2768" s="234"/>
      <c r="M2768" s="234"/>
      <c r="N2768" s="234"/>
      <c r="O2768" s="234"/>
      <c r="P2768" s="234"/>
      <c r="Q2768" s="234"/>
      <c r="R2768" s="234"/>
      <c r="S2768" s="234"/>
      <c r="T2768" s="469"/>
      <c r="U2768" s="469"/>
      <c r="V2768" s="469"/>
      <c r="W2768" s="404"/>
      <c r="X2768" s="404"/>
      <c r="Y2768" s="404"/>
      <c r="Z2768" s="404"/>
      <c r="AA2768" s="404"/>
      <c r="AB2768" s="404"/>
    </row>
    <row r="2769" spans="3:28">
      <c r="C2769" s="234"/>
      <c r="D2769" s="461">
        <v>44742</v>
      </c>
      <c r="E2769" s="421" t="s">
        <v>673</v>
      </c>
      <c r="F2769" s="258"/>
      <c r="G2769" s="258">
        <v>7596.74</v>
      </c>
      <c r="H2769" s="469"/>
      <c r="I2769" s="234"/>
      <c r="J2769" s="234"/>
      <c r="K2769" s="234"/>
      <c r="L2769" s="234"/>
      <c r="M2769" s="234"/>
      <c r="N2769" s="234"/>
      <c r="O2769" s="234"/>
      <c r="P2769" s="234"/>
      <c r="Q2769" s="234"/>
      <c r="R2769" s="234"/>
      <c r="S2769" s="234"/>
      <c r="T2769" s="469"/>
      <c r="U2769" s="469"/>
      <c r="V2769" s="469"/>
      <c r="W2769" s="404"/>
      <c r="X2769" s="404"/>
      <c r="Y2769" s="404"/>
      <c r="Z2769" s="404"/>
      <c r="AA2769" s="404"/>
      <c r="AB2769" s="404"/>
    </row>
    <row r="2770" spans="3:28">
      <c r="C2770" s="234"/>
      <c r="D2770" s="461">
        <v>44742</v>
      </c>
      <c r="E2770" s="422" t="s">
        <v>1773</v>
      </c>
      <c r="F2770" s="259"/>
      <c r="G2770" s="234">
        <v>575.26</v>
      </c>
      <c r="H2770" s="469"/>
      <c r="I2770" s="234"/>
      <c r="J2770" s="234"/>
      <c r="K2770" s="234"/>
      <c r="L2770" s="234"/>
      <c r="M2770" s="234"/>
      <c r="N2770" s="234"/>
      <c r="O2770" s="234"/>
      <c r="P2770" s="234"/>
      <c r="Q2770" s="234"/>
      <c r="R2770" s="234"/>
      <c r="S2770" s="234"/>
      <c r="T2770" s="469"/>
      <c r="U2770" s="469"/>
      <c r="V2770" s="469"/>
      <c r="W2770" s="404"/>
      <c r="X2770" s="404"/>
      <c r="Y2770" s="404"/>
      <c r="Z2770" s="404"/>
      <c r="AA2770" s="404"/>
      <c r="AB2770" s="404"/>
    </row>
    <row r="2771" spans="3:28">
      <c r="C2771" s="234"/>
      <c r="D2771" s="461">
        <v>44742</v>
      </c>
      <c r="E2771" s="421" t="s">
        <v>495</v>
      </c>
      <c r="F2771" s="258">
        <v>1799.72</v>
      </c>
      <c r="G2771" s="447"/>
      <c r="H2771" s="469"/>
      <c r="I2771" s="234"/>
      <c r="J2771" s="234"/>
      <c r="K2771" s="234"/>
      <c r="L2771" s="234"/>
      <c r="M2771" s="234"/>
      <c r="N2771" s="234"/>
      <c r="O2771" s="234"/>
      <c r="P2771" s="234"/>
      <c r="Q2771" s="234"/>
      <c r="R2771" s="234"/>
      <c r="S2771" s="234"/>
      <c r="T2771" s="469"/>
      <c r="U2771" s="469"/>
      <c r="V2771" s="469"/>
      <c r="W2771" s="404"/>
      <c r="X2771" s="404"/>
      <c r="Y2771" s="404"/>
      <c r="Z2771" s="404"/>
      <c r="AA2771" s="404"/>
      <c r="AB2771" s="404"/>
    </row>
    <row r="2772" spans="3:28">
      <c r="C2772" s="234">
        <v>2</v>
      </c>
      <c r="D2772" s="461">
        <v>44742</v>
      </c>
      <c r="E2772" s="421" t="s">
        <v>2403</v>
      </c>
      <c r="F2772" s="258"/>
      <c r="G2772" s="447">
        <v>836</v>
      </c>
      <c r="H2772" s="469"/>
      <c r="I2772" s="234"/>
      <c r="J2772" s="234"/>
      <c r="K2772" s="234"/>
      <c r="L2772" s="234"/>
      <c r="M2772" s="234">
        <v>836</v>
      </c>
      <c r="N2772" s="234"/>
      <c r="O2772" s="234"/>
      <c r="P2772" s="234"/>
      <c r="Q2772" s="234"/>
      <c r="R2772" s="234"/>
      <c r="S2772" s="234"/>
      <c r="T2772" s="469"/>
      <c r="U2772" s="469"/>
      <c r="V2772" s="469"/>
      <c r="W2772" s="404"/>
      <c r="X2772" s="404"/>
      <c r="Y2772" s="404"/>
      <c r="Z2772" s="404"/>
      <c r="AA2772" s="404"/>
      <c r="AB2772" s="404"/>
    </row>
    <row r="2773" spans="3:28">
      <c r="C2773" s="234"/>
      <c r="D2773" s="461">
        <v>44742</v>
      </c>
      <c r="E2773" s="421" t="s">
        <v>2569</v>
      </c>
      <c r="F2773" s="258"/>
      <c r="G2773" s="447">
        <v>394.2</v>
      </c>
      <c r="H2773" s="469"/>
      <c r="I2773" s="234"/>
      <c r="J2773" s="234"/>
      <c r="K2773" s="234"/>
      <c r="L2773" s="234"/>
      <c r="M2773" s="234"/>
      <c r="N2773" s="234"/>
      <c r="O2773" s="234"/>
      <c r="P2773" s="234">
        <v>394.2</v>
      </c>
      <c r="Q2773" s="234"/>
      <c r="R2773" s="234"/>
      <c r="S2773" s="234"/>
      <c r="T2773" s="469"/>
      <c r="U2773" s="469"/>
      <c r="V2773" s="469"/>
      <c r="W2773" s="404"/>
      <c r="X2773" s="404"/>
      <c r="Y2773" s="404"/>
      <c r="Z2773" s="404"/>
      <c r="AA2773" s="404"/>
      <c r="AB2773" s="404"/>
    </row>
    <row r="2774" spans="3:28">
      <c r="C2774" s="234"/>
      <c r="D2774" s="461">
        <v>44742</v>
      </c>
      <c r="E2774" s="421" t="s">
        <v>2570</v>
      </c>
      <c r="F2774" s="258"/>
      <c r="G2774" s="447">
        <v>569.52</v>
      </c>
      <c r="H2774" s="469"/>
      <c r="I2774" s="234"/>
      <c r="J2774" s="234"/>
      <c r="K2774" s="234"/>
      <c r="L2774" s="234"/>
      <c r="M2774" s="234"/>
      <c r="N2774" s="234"/>
      <c r="O2774" s="234"/>
      <c r="P2774" s="234">
        <v>569.52</v>
      </c>
      <c r="Q2774" s="234"/>
      <c r="R2774" s="234"/>
      <c r="S2774" s="234"/>
      <c r="T2774" s="469"/>
      <c r="U2774" s="469"/>
      <c r="V2774" s="469"/>
      <c r="W2774" s="404"/>
      <c r="X2774" s="404"/>
      <c r="Y2774" s="404"/>
      <c r="Z2774" s="404"/>
      <c r="AA2774" s="404"/>
      <c r="AB2774" s="404"/>
    </row>
    <row r="2775" spans="3:28">
      <c r="C2775" s="234"/>
      <c r="D2775" s="461">
        <v>44742</v>
      </c>
      <c r="E2775" s="421" t="s">
        <v>1716</v>
      </c>
      <c r="F2775" s="258">
        <v>2020</v>
      </c>
      <c r="G2775" s="447"/>
      <c r="H2775" s="469"/>
      <c r="I2775" s="234"/>
      <c r="J2775" s="234"/>
      <c r="K2775" s="234"/>
      <c r="L2775" s="234"/>
      <c r="M2775" s="234"/>
      <c r="N2775" s="234"/>
      <c r="O2775" s="234"/>
      <c r="P2775" s="234"/>
      <c r="Q2775" s="234"/>
      <c r="R2775" s="234"/>
      <c r="S2775" s="234"/>
      <c r="T2775" s="469"/>
      <c r="U2775" s="469"/>
      <c r="V2775" s="469"/>
      <c r="W2775" s="404"/>
      <c r="X2775" s="404"/>
      <c r="Y2775" s="404"/>
      <c r="Z2775" s="404"/>
      <c r="AA2775" s="404"/>
      <c r="AB2775" s="404"/>
    </row>
    <row r="2776" spans="3:28">
      <c r="C2776" s="234"/>
      <c r="D2776" s="461">
        <v>44742</v>
      </c>
      <c r="E2776" s="421" t="s">
        <v>673</v>
      </c>
      <c r="F2776" s="258"/>
      <c r="G2776" s="258">
        <v>1799.72</v>
      </c>
      <c r="H2776" s="469"/>
      <c r="I2776" s="234"/>
      <c r="J2776" s="234"/>
      <c r="K2776" s="234"/>
      <c r="L2776" s="234"/>
      <c r="M2776" s="234"/>
      <c r="N2776" s="234"/>
      <c r="O2776" s="234"/>
      <c r="P2776" s="234"/>
      <c r="Q2776" s="234"/>
      <c r="R2776" s="234"/>
      <c r="S2776" s="234"/>
      <c r="T2776" s="469"/>
      <c r="U2776" s="469"/>
      <c r="V2776" s="469"/>
      <c r="W2776" s="404"/>
      <c r="X2776" s="404"/>
      <c r="Y2776" s="404"/>
      <c r="Z2776" s="404"/>
      <c r="AA2776" s="404"/>
      <c r="AB2776" s="404"/>
    </row>
    <row r="2777" spans="3:28">
      <c r="C2777" s="234"/>
      <c r="D2777" s="461">
        <v>44742</v>
      </c>
      <c r="E2777" s="422" t="s">
        <v>1718</v>
      </c>
      <c r="F2777" s="259"/>
      <c r="G2777" s="234">
        <v>220.28</v>
      </c>
      <c r="H2777" s="469"/>
      <c r="I2777" s="234"/>
      <c r="J2777" s="234"/>
      <c r="K2777" s="234"/>
      <c r="L2777" s="234"/>
      <c r="M2777" s="234"/>
      <c r="N2777" s="234"/>
      <c r="O2777" s="234"/>
      <c r="P2777" s="234"/>
      <c r="Q2777" s="234"/>
      <c r="R2777" s="234"/>
      <c r="S2777" s="234"/>
      <c r="T2777" s="469"/>
      <c r="U2777" s="469"/>
      <c r="V2777" s="469"/>
      <c r="W2777" s="404"/>
      <c r="X2777" s="404"/>
      <c r="Y2777" s="404"/>
      <c r="Z2777" s="404"/>
      <c r="AA2777" s="404"/>
      <c r="AB2777" s="404"/>
    </row>
    <row r="2778" spans="3:28">
      <c r="C2778" s="234"/>
      <c r="D2778" s="461">
        <v>44742</v>
      </c>
      <c r="E2778" s="421" t="s">
        <v>495</v>
      </c>
      <c r="F2778" s="258">
        <v>1089</v>
      </c>
      <c r="G2778" s="447"/>
      <c r="H2778" s="469"/>
      <c r="I2778" s="234"/>
      <c r="J2778" s="234"/>
      <c r="K2778" s="234"/>
      <c r="L2778" s="234"/>
      <c r="M2778" s="234"/>
      <c r="N2778" s="234"/>
      <c r="O2778" s="234"/>
      <c r="P2778" s="234"/>
      <c r="Q2778" s="234"/>
      <c r="R2778" s="234"/>
      <c r="S2778" s="234"/>
      <c r="T2778" s="469"/>
      <c r="U2778" s="469"/>
      <c r="V2778" s="469"/>
      <c r="W2778" s="404"/>
      <c r="X2778" s="404"/>
      <c r="Y2778" s="404"/>
      <c r="Z2778" s="404"/>
      <c r="AA2778" s="404"/>
      <c r="AB2778" s="404"/>
    </row>
    <row r="2779" spans="3:28">
      <c r="C2779" s="234"/>
      <c r="D2779" s="461">
        <v>44742</v>
      </c>
      <c r="E2779" s="421" t="s">
        <v>669</v>
      </c>
      <c r="F2779" s="258">
        <v>80</v>
      </c>
      <c r="G2779" s="447"/>
      <c r="H2779" s="469"/>
      <c r="I2779" s="234"/>
      <c r="J2779" s="234"/>
      <c r="K2779" s="234"/>
      <c r="L2779" s="234"/>
      <c r="M2779" s="234"/>
      <c r="N2779" s="234"/>
      <c r="O2779" s="234"/>
      <c r="P2779" s="234"/>
      <c r="Q2779" s="234"/>
      <c r="R2779" s="234"/>
      <c r="S2779" s="234"/>
      <c r="T2779" s="469"/>
      <c r="U2779" s="469"/>
      <c r="V2779" s="469"/>
      <c r="W2779" s="404"/>
      <c r="X2779" s="404"/>
      <c r="Y2779" s="404"/>
      <c r="Z2779" s="404"/>
      <c r="AA2779" s="404"/>
      <c r="AB2779" s="404"/>
    </row>
    <row r="2780" spans="3:28">
      <c r="C2780" s="234"/>
      <c r="D2780" s="461">
        <v>44742</v>
      </c>
      <c r="E2780" s="421" t="s">
        <v>1897</v>
      </c>
      <c r="F2780" s="258"/>
      <c r="G2780" s="447">
        <v>80</v>
      </c>
      <c r="H2780" s="469"/>
      <c r="I2780" s="234"/>
      <c r="J2780" s="234"/>
      <c r="K2780" s="234"/>
      <c r="L2780" s="234"/>
      <c r="M2780" s="234"/>
      <c r="N2780" s="234"/>
      <c r="O2780" s="234"/>
      <c r="P2780" s="234"/>
      <c r="Q2780" s="234"/>
      <c r="R2780" s="234">
        <v>80</v>
      </c>
      <c r="S2780" s="234"/>
      <c r="T2780" s="469"/>
      <c r="U2780" s="469"/>
      <c r="V2780" s="469"/>
      <c r="W2780" s="404"/>
      <c r="X2780" s="404"/>
      <c r="Y2780" s="404"/>
      <c r="Z2780" s="404"/>
      <c r="AA2780" s="404"/>
      <c r="AB2780" s="404"/>
    </row>
    <row r="2781" spans="3:28">
      <c r="C2781" s="234">
        <v>5</v>
      </c>
      <c r="D2781" s="461">
        <v>44742</v>
      </c>
      <c r="E2781" s="421" t="s">
        <v>2223</v>
      </c>
      <c r="F2781" s="258"/>
      <c r="G2781" s="447">
        <v>1089</v>
      </c>
      <c r="H2781" s="469"/>
      <c r="I2781" s="234"/>
      <c r="J2781" s="234"/>
      <c r="K2781" s="234"/>
      <c r="L2781" s="234"/>
      <c r="M2781" s="234"/>
      <c r="N2781" s="234">
        <v>1089</v>
      </c>
      <c r="O2781" s="234"/>
      <c r="P2781" s="234"/>
      <c r="Q2781" s="234"/>
      <c r="R2781" s="234"/>
      <c r="S2781" s="234"/>
      <c r="T2781" s="469"/>
      <c r="U2781" s="469"/>
      <c r="V2781" s="469"/>
      <c r="W2781" s="404"/>
      <c r="X2781" s="404"/>
      <c r="Y2781" s="404"/>
      <c r="Z2781" s="404"/>
      <c r="AA2781" s="404"/>
      <c r="AB2781" s="404"/>
    </row>
    <row r="2782" spans="3:28">
      <c r="C2782" s="234"/>
      <c r="D2782" s="461">
        <v>44742</v>
      </c>
      <c r="E2782" s="421" t="s">
        <v>2571</v>
      </c>
      <c r="F2782" s="258">
        <v>1255</v>
      </c>
      <c r="G2782" s="447"/>
      <c r="H2782" s="469"/>
      <c r="I2782" s="234"/>
      <c r="J2782" s="234"/>
      <c r="K2782" s="234"/>
      <c r="L2782" s="234"/>
      <c r="M2782" s="234"/>
      <c r="N2782" s="234"/>
      <c r="O2782" s="234"/>
      <c r="P2782" s="234"/>
      <c r="Q2782" s="234"/>
      <c r="R2782" s="234"/>
      <c r="S2782" s="234"/>
      <c r="T2782" s="469"/>
      <c r="U2782" s="469"/>
      <c r="V2782" s="469"/>
      <c r="W2782" s="404"/>
      <c r="X2782" s="404"/>
      <c r="Y2782" s="404"/>
      <c r="Z2782" s="404"/>
      <c r="AA2782" s="404"/>
      <c r="AB2782" s="404"/>
    </row>
    <row r="2783" spans="3:28">
      <c r="C2783" s="234"/>
      <c r="D2783" s="461">
        <v>44742</v>
      </c>
      <c r="E2783" s="421" t="s">
        <v>673</v>
      </c>
      <c r="F2783" s="258"/>
      <c r="G2783" s="258">
        <v>1089</v>
      </c>
      <c r="H2783" s="469"/>
      <c r="I2783" s="234"/>
      <c r="J2783" s="234"/>
      <c r="K2783" s="234"/>
      <c r="L2783" s="234"/>
      <c r="M2783" s="234"/>
      <c r="N2783" s="234"/>
      <c r="O2783" s="234"/>
      <c r="P2783" s="234"/>
      <c r="Q2783" s="234"/>
      <c r="R2783" s="234"/>
      <c r="S2783" s="234"/>
      <c r="T2783" s="469"/>
      <c r="U2783" s="469"/>
      <c r="V2783" s="469"/>
      <c r="W2783" s="404"/>
      <c r="X2783" s="404"/>
      <c r="Y2783" s="404"/>
      <c r="Z2783" s="404"/>
      <c r="AA2783" s="404"/>
      <c r="AB2783" s="404"/>
    </row>
    <row r="2784" spans="3:28">
      <c r="C2784" s="234"/>
      <c r="D2784" s="461">
        <v>44742</v>
      </c>
      <c r="E2784" s="422" t="s">
        <v>674</v>
      </c>
      <c r="F2784" s="259"/>
      <c r="G2784" s="259">
        <v>80</v>
      </c>
      <c r="H2784" s="469"/>
      <c r="I2784" s="234"/>
      <c r="J2784" s="234"/>
      <c r="K2784" s="234"/>
      <c r="L2784" s="234"/>
      <c r="M2784" s="234"/>
      <c r="N2784" s="234"/>
      <c r="O2784" s="234"/>
      <c r="P2784" s="234"/>
      <c r="Q2784" s="234"/>
      <c r="R2784" s="234"/>
      <c r="S2784" s="234"/>
      <c r="T2784" s="469"/>
      <c r="U2784" s="469"/>
      <c r="V2784" s="469"/>
      <c r="W2784" s="404"/>
      <c r="X2784" s="404"/>
      <c r="Y2784" s="404"/>
      <c r="Z2784" s="404"/>
      <c r="AA2784" s="404"/>
      <c r="AB2784" s="404"/>
    </row>
    <row r="2785" spans="3:28">
      <c r="C2785" s="234"/>
      <c r="D2785" s="461">
        <v>44742</v>
      </c>
      <c r="E2785" s="422" t="s">
        <v>2572</v>
      </c>
      <c r="F2785" s="259"/>
      <c r="G2785" s="234">
        <v>86</v>
      </c>
      <c r="H2785" s="469"/>
      <c r="I2785" s="234"/>
      <c r="J2785" s="234"/>
      <c r="K2785" s="234"/>
      <c r="L2785" s="234"/>
      <c r="M2785" s="234"/>
      <c r="N2785" s="234"/>
      <c r="O2785" s="234"/>
      <c r="P2785" s="234"/>
      <c r="Q2785" s="234"/>
      <c r="R2785" s="234"/>
      <c r="S2785" s="234"/>
      <c r="T2785" s="469"/>
      <c r="U2785" s="469"/>
      <c r="V2785" s="469"/>
      <c r="W2785" s="404"/>
      <c r="X2785" s="404"/>
      <c r="Y2785" s="404"/>
      <c r="Z2785" s="404"/>
      <c r="AA2785" s="404"/>
      <c r="AB2785" s="404"/>
    </row>
    <row r="2786" spans="3:28">
      <c r="C2786" s="234"/>
      <c r="D2786" s="461">
        <v>44742</v>
      </c>
      <c r="E2786" s="421" t="s">
        <v>495</v>
      </c>
      <c r="F2786" s="258">
        <v>3008</v>
      </c>
      <c r="G2786" s="447"/>
      <c r="H2786" s="469"/>
      <c r="I2786" s="234"/>
      <c r="J2786" s="234"/>
      <c r="K2786" s="234"/>
      <c r="L2786" s="234"/>
      <c r="M2786" s="234"/>
      <c r="N2786" s="234"/>
      <c r="O2786" s="234"/>
      <c r="P2786" s="234"/>
      <c r="Q2786" s="234"/>
      <c r="R2786" s="234"/>
      <c r="S2786" s="234"/>
      <c r="T2786" s="469"/>
      <c r="U2786" s="469"/>
      <c r="V2786" s="469"/>
      <c r="W2786" s="404"/>
      <c r="X2786" s="404"/>
      <c r="Y2786" s="404"/>
      <c r="Z2786" s="404"/>
      <c r="AA2786" s="404"/>
      <c r="AB2786" s="404"/>
    </row>
    <row r="2787" spans="3:28">
      <c r="C2787" s="234"/>
      <c r="D2787" s="461">
        <v>44742</v>
      </c>
      <c r="E2787" s="421" t="s">
        <v>2573</v>
      </c>
      <c r="F2787" s="258"/>
      <c r="G2787" s="447">
        <v>1456</v>
      </c>
      <c r="H2787" s="469"/>
      <c r="I2787" s="234"/>
      <c r="J2787" s="234"/>
      <c r="K2787" s="234"/>
      <c r="L2787" s="234"/>
      <c r="M2787" s="234"/>
      <c r="N2787" s="234"/>
      <c r="O2787" s="234"/>
      <c r="P2787" s="234">
        <v>1456</v>
      </c>
      <c r="Q2787" s="234"/>
      <c r="R2787" s="234"/>
      <c r="S2787" s="234"/>
      <c r="T2787" s="469"/>
      <c r="U2787" s="469"/>
      <c r="V2787" s="469"/>
      <c r="W2787" s="404"/>
      <c r="X2787" s="404"/>
      <c r="Y2787" s="404"/>
      <c r="Z2787" s="404"/>
      <c r="AA2787" s="404"/>
      <c r="AB2787" s="404"/>
    </row>
    <row r="2788" spans="3:28">
      <c r="C2788" s="234"/>
      <c r="D2788" s="461">
        <v>44742</v>
      </c>
      <c r="E2788" s="421" t="s">
        <v>2574</v>
      </c>
      <c r="F2788" s="258"/>
      <c r="G2788" s="447">
        <v>1456</v>
      </c>
      <c r="H2788" s="469"/>
      <c r="I2788" s="234"/>
      <c r="J2788" s="234"/>
      <c r="K2788" s="234"/>
      <c r="L2788" s="234"/>
      <c r="M2788" s="234"/>
      <c r="N2788" s="234"/>
      <c r="O2788" s="234"/>
      <c r="P2788" s="234">
        <v>1456</v>
      </c>
      <c r="Q2788" s="234"/>
      <c r="R2788" s="234"/>
      <c r="S2788" s="234"/>
      <c r="T2788" s="469"/>
      <c r="U2788" s="469"/>
      <c r="V2788" s="469"/>
      <c r="W2788" s="404"/>
      <c r="X2788" s="404"/>
      <c r="Y2788" s="404"/>
      <c r="Z2788" s="404"/>
      <c r="AA2788" s="404"/>
      <c r="AB2788" s="404"/>
    </row>
    <row r="2789" spans="3:28">
      <c r="C2789" s="234"/>
      <c r="D2789" s="461">
        <v>44742</v>
      </c>
      <c r="E2789" s="421" t="s">
        <v>1879</v>
      </c>
      <c r="F2789" s="258"/>
      <c r="G2789" s="447">
        <v>96</v>
      </c>
      <c r="H2789" s="469"/>
      <c r="I2789" s="234"/>
      <c r="J2789" s="234"/>
      <c r="K2789" s="234"/>
      <c r="L2789" s="234"/>
      <c r="M2789" s="234"/>
      <c r="N2789" s="234"/>
      <c r="O2789" s="234"/>
      <c r="P2789" s="234"/>
      <c r="Q2789" s="234"/>
      <c r="R2789" s="234">
        <v>96</v>
      </c>
      <c r="S2789" s="234"/>
      <c r="T2789" s="469"/>
      <c r="U2789" s="469"/>
      <c r="V2789" s="469"/>
      <c r="W2789" s="404"/>
      <c r="X2789" s="404"/>
      <c r="Y2789" s="404"/>
      <c r="Z2789" s="404"/>
      <c r="AA2789" s="404"/>
      <c r="AB2789" s="404"/>
    </row>
    <row r="2790" spans="3:28">
      <c r="C2790" s="234"/>
      <c r="D2790" s="461">
        <v>44742</v>
      </c>
      <c r="E2790" s="421" t="s">
        <v>1716</v>
      </c>
      <c r="F2790" s="258">
        <v>3240</v>
      </c>
      <c r="G2790" s="447"/>
      <c r="H2790" s="469"/>
      <c r="I2790" s="234"/>
      <c r="J2790" s="234"/>
      <c r="K2790" s="234"/>
      <c r="L2790" s="234"/>
      <c r="M2790" s="234"/>
      <c r="N2790" s="234"/>
      <c r="O2790" s="234"/>
      <c r="P2790" s="234"/>
      <c r="Q2790" s="234"/>
      <c r="R2790" s="234"/>
      <c r="S2790" s="234"/>
      <c r="T2790" s="469"/>
      <c r="U2790" s="469"/>
      <c r="V2790" s="469"/>
      <c r="W2790" s="404"/>
      <c r="X2790" s="404"/>
      <c r="Y2790" s="404"/>
      <c r="Z2790" s="404"/>
      <c r="AA2790" s="404"/>
      <c r="AB2790" s="404"/>
    </row>
    <row r="2791" spans="3:28">
      <c r="C2791" s="234"/>
      <c r="D2791" s="461">
        <v>44742</v>
      </c>
      <c r="E2791" s="421" t="s">
        <v>673</v>
      </c>
      <c r="F2791" s="258"/>
      <c r="G2791" s="258">
        <v>3008</v>
      </c>
      <c r="H2791" s="469"/>
      <c r="I2791" s="234"/>
      <c r="J2791" s="234"/>
      <c r="K2791" s="234"/>
      <c r="L2791" s="234"/>
      <c r="M2791" s="234"/>
      <c r="N2791" s="234"/>
      <c r="O2791" s="234"/>
      <c r="P2791" s="234"/>
      <c r="Q2791" s="234"/>
      <c r="R2791" s="234"/>
      <c r="S2791" s="234"/>
      <c r="T2791" s="469"/>
      <c r="U2791" s="469"/>
      <c r="V2791" s="469"/>
      <c r="W2791" s="404"/>
      <c r="X2791" s="404"/>
      <c r="Y2791" s="404"/>
      <c r="Z2791" s="404"/>
      <c r="AA2791" s="404"/>
      <c r="AB2791" s="404"/>
    </row>
    <row r="2792" spans="3:28">
      <c r="C2792" s="234"/>
      <c r="D2792" s="461">
        <v>44742</v>
      </c>
      <c r="E2792" s="422" t="s">
        <v>1718</v>
      </c>
      <c r="F2792" s="259"/>
      <c r="G2792" s="234">
        <v>232</v>
      </c>
      <c r="H2792" s="469"/>
      <c r="I2792" s="234"/>
      <c r="J2792" s="234"/>
      <c r="K2792" s="234"/>
      <c r="L2792" s="234"/>
      <c r="M2792" s="234"/>
      <c r="N2792" s="234"/>
      <c r="O2792" s="234"/>
      <c r="P2792" s="234"/>
      <c r="Q2792" s="234"/>
      <c r="R2792" s="234"/>
      <c r="S2792" s="234"/>
      <c r="T2792" s="469"/>
      <c r="U2792" s="469"/>
      <c r="V2792" s="469"/>
      <c r="W2792" s="404"/>
      <c r="X2792" s="404"/>
      <c r="Y2792" s="404"/>
      <c r="Z2792" s="404"/>
      <c r="AA2792" s="404"/>
      <c r="AB2792" s="404"/>
    </row>
    <row r="2793" spans="3:28">
      <c r="C2793" s="234"/>
      <c r="D2793" s="461">
        <v>44742</v>
      </c>
      <c r="E2793" s="421" t="s">
        <v>495</v>
      </c>
      <c r="F2793" s="258">
        <v>2374</v>
      </c>
      <c r="G2793" s="447"/>
      <c r="H2793" s="469"/>
      <c r="I2793" s="234"/>
      <c r="J2793" s="234"/>
      <c r="K2793" s="234"/>
      <c r="L2793" s="234"/>
      <c r="M2793" s="234"/>
      <c r="N2793" s="234"/>
      <c r="O2793" s="234"/>
      <c r="P2793" s="234"/>
      <c r="Q2793" s="234"/>
      <c r="R2793" s="234"/>
      <c r="S2793" s="234"/>
      <c r="T2793" s="469"/>
      <c r="U2793" s="469"/>
      <c r="V2793" s="469"/>
      <c r="W2793" s="404"/>
      <c r="X2793" s="404"/>
      <c r="Y2793" s="404"/>
      <c r="Z2793" s="404"/>
      <c r="AA2793" s="404"/>
      <c r="AB2793" s="404"/>
    </row>
    <row r="2794" spans="3:28">
      <c r="C2794" s="234">
        <v>9</v>
      </c>
      <c r="D2794" s="461">
        <v>44742</v>
      </c>
      <c r="E2794" s="421" t="s">
        <v>2415</v>
      </c>
      <c r="F2794" s="258"/>
      <c r="G2794" s="447">
        <v>2374</v>
      </c>
      <c r="H2794" s="469"/>
      <c r="I2794" s="234"/>
      <c r="J2794" s="234"/>
      <c r="K2794" s="234"/>
      <c r="L2794" s="234"/>
      <c r="M2794" s="234"/>
      <c r="N2794" s="234"/>
      <c r="O2794" s="234"/>
      <c r="P2794" s="234"/>
      <c r="Q2794" s="234">
        <v>2374</v>
      </c>
      <c r="R2794" s="234"/>
      <c r="S2794" s="234"/>
      <c r="T2794" s="469"/>
      <c r="U2794" s="469"/>
      <c r="V2794" s="469"/>
      <c r="W2794" s="404"/>
      <c r="X2794" s="404"/>
      <c r="Y2794" s="404"/>
      <c r="Z2794" s="404"/>
      <c r="AA2794" s="404"/>
      <c r="AB2794" s="404"/>
    </row>
    <row r="2795" spans="3:28">
      <c r="C2795" s="234"/>
      <c r="D2795" s="461">
        <v>44742</v>
      </c>
      <c r="E2795" s="421" t="s">
        <v>2137</v>
      </c>
      <c r="F2795" s="258">
        <v>2564</v>
      </c>
      <c r="G2795" s="447"/>
      <c r="H2795" s="469"/>
      <c r="I2795" s="234"/>
      <c r="J2795" s="234"/>
      <c r="K2795" s="234"/>
      <c r="L2795" s="234"/>
      <c r="M2795" s="234"/>
      <c r="N2795" s="234"/>
      <c r="O2795" s="234"/>
      <c r="P2795" s="234"/>
      <c r="Q2795" s="234"/>
      <c r="R2795" s="234"/>
      <c r="S2795" s="234"/>
      <c r="T2795" s="469"/>
      <c r="U2795" s="469"/>
      <c r="V2795" s="469"/>
      <c r="W2795" s="404"/>
      <c r="X2795" s="404"/>
      <c r="Y2795" s="404"/>
      <c r="Z2795" s="404"/>
      <c r="AA2795" s="404"/>
      <c r="AB2795" s="404"/>
    </row>
    <row r="2796" spans="3:28">
      <c r="C2796" s="234"/>
      <c r="D2796" s="461">
        <v>44742</v>
      </c>
      <c r="E2796" s="421" t="s">
        <v>673</v>
      </c>
      <c r="F2796" s="258"/>
      <c r="G2796" s="258">
        <v>2374</v>
      </c>
      <c r="H2796" s="469"/>
      <c r="I2796" s="234"/>
      <c r="J2796" s="234"/>
      <c r="K2796" s="234"/>
      <c r="L2796" s="234"/>
      <c r="M2796" s="234"/>
      <c r="N2796" s="234"/>
      <c r="O2796" s="234"/>
      <c r="P2796" s="234"/>
      <c r="Q2796" s="234"/>
      <c r="R2796" s="234"/>
      <c r="S2796" s="234"/>
      <c r="T2796" s="469"/>
      <c r="U2796" s="469"/>
      <c r="V2796" s="469"/>
      <c r="W2796" s="404"/>
      <c r="X2796" s="404"/>
      <c r="Y2796" s="404"/>
      <c r="Z2796" s="404"/>
      <c r="AA2796" s="404"/>
      <c r="AB2796" s="404"/>
    </row>
    <row r="2797" spans="3:28">
      <c r="C2797" s="234"/>
      <c r="D2797" s="461">
        <v>44742</v>
      </c>
      <c r="E2797" s="422" t="s">
        <v>2138</v>
      </c>
      <c r="F2797" s="259"/>
      <c r="G2797" s="234">
        <v>190</v>
      </c>
      <c r="H2797" s="469"/>
      <c r="I2797" s="234"/>
      <c r="J2797" s="234"/>
      <c r="K2797" s="234"/>
      <c r="L2797" s="234"/>
      <c r="M2797" s="234"/>
      <c r="N2797" s="234"/>
      <c r="O2797" s="234"/>
      <c r="P2797" s="234"/>
      <c r="Q2797" s="234"/>
      <c r="R2797" s="234"/>
      <c r="S2797" s="234"/>
      <c r="T2797" s="469"/>
      <c r="U2797" s="469"/>
      <c r="V2797" s="469"/>
      <c r="W2797" s="404"/>
      <c r="X2797" s="404"/>
      <c r="Y2797" s="404"/>
      <c r="Z2797" s="404"/>
      <c r="AA2797" s="404"/>
      <c r="AB2797" s="404"/>
    </row>
    <row r="2798" spans="3:28">
      <c r="C2798" s="131"/>
      <c r="D2798" s="467">
        <v>44746</v>
      </c>
      <c r="E2798" s="444" t="s">
        <v>495</v>
      </c>
      <c r="F2798" s="445">
        <v>881</v>
      </c>
      <c r="G2798" s="131"/>
      <c r="H2798" s="131"/>
      <c r="I2798" s="131"/>
      <c r="J2798" s="131"/>
      <c r="K2798" s="131"/>
      <c r="L2798" s="131"/>
      <c r="M2798" s="131"/>
      <c r="N2798" s="131"/>
      <c r="O2798" s="131"/>
      <c r="P2798" s="131"/>
      <c r="Q2798" s="131"/>
      <c r="R2798" s="131"/>
      <c r="S2798" s="131"/>
      <c r="T2798" s="131"/>
      <c r="U2798" s="131"/>
      <c r="V2798" s="131"/>
      <c r="W2798" s="132"/>
      <c r="X2798" s="132"/>
      <c r="Y2798" s="132"/>
      <c r="Z2798" s="132"/>
      <c r="AA2798" s="132"/>
      <c r="AB2798" s="132"/>
    </row>
    <row r="2799" spans="3:28">
      <c r="C2799" s="131"/>
      <c r="D2799" s="467">
        <v>44746</v>
      </c>
      <c r="E2799" s="444" t="s">
        <v>2587</v>
      </c>
      <c r="F2799" s="445"/>
      <c r="G2799" s="445">
        <v>176.5</v>
      </c>
      <c r="H2799" s="131"/>
      <c r="I2799" s="131"/>
      <c r="J2799" s="445">
        <v>176.5</v>
      </c>
      <c r="K2799" s="131"/>
      <c r="L2799" s="131"/>
      <c r="M2799" s="131"/>
      <c r="N2799" s="131"/>
      <c r="O2799" s="131"/>
      <c r="P2799" s="131"/>
      <c r="Q2799" s="131"/>
      <c r="R2799" s="131"/>
      <c r="S2799" s="131"/>
      <c r="T2799" s="131"/>
      <c r="U2799" s="131"/>
      <c r="V2799" s="131"/>
      <c r="W2799" s="132"/>
      <c r="X2799" s="132"/>
      <c r="Y2799" s="132"/>
      <c r="Z2799" s="132"/>
      <c r="AA2799" s="132"/>
      <c r="AB2799" s="132"/>
    </row>
    <row r="2800" spans="3:28">
      <c r="C2800" s="131"/>
      <c r="D2800" s="467">
        <v>44746</v>
      </c>
      <c r="E2800" s="444" t="s">
        <v>2587</v>
      </c>
      <c r="F2800" s="445"/>
      <c r="G2800" s="445">
        <v>176.5</v>
      </c>
      <c r="H2800" s="131"/>
      <c r="I2800" s="131"/>
      <c r="J2800" s="445">
        <v>176.5</v>
      </c>
      <c r="K2800" s="131"/>
      <c r="L2800" s="131"/>
      <c r="M2800" s="131"/>
      <c r="N2800" s="131"/>
      <c r="O2800" s="131"/>
      <c r="P2800" s="131"/>
      <c r="Q2800" s="131"/>
      <c r="R2800" s="131"/>
      <c r="S2800" s="131"/>
      <c r="T2800" s="131"/>
      <c r="U2800" s="131"/>
      <c r="V2800" s="131"/>
      <c r="W2800" s="132"/>
      <c r="X2800" s="132"/>
      <c r="Y2800" s="132"/>
      <c r="Z2800" s="132"/>
      <c r="AA2800" s="132"/>
      <c r="AB2800" s="132"/>
    </row>
    <row r="2801" spans="3:28">
      <c r="C2801" s="131"/>
      <c r="D2801" s="467">
        <v>44746</v>
      </c>
      <c r="E2801" s="444" t="s">
        <v>2588</v>
      </c>
      <c r="F2801" s="445"/>
      <c r="G2801" s="445">
        <v>264</v>
      </c>
      <c r="H2801" s="131"/>
      <c r="I2801" s="131"/>
      <c r="J2801" s="445">
        <v>264</v>
      </c>
      <c r="K2801" s="131"/>
      <c r="L2801" s="131"/>
      <c r="M2801" s="131"/>
      <c r="N2801" s="131"/>
      <c r="O2801" s="131"/>
      <c r="P2801" s="131"/>
      <c r="Q2801" s="131"/>
      <c r="R2801" s="131"/>
      <c r="S2801" s="131"/>
      <c r="T2801" s="131"/>
      <c r="U2801" s="131"/>
      <c r="V2801" s="131"/>
      <c r="W2801" s="132"/>
      <c r="X2801" s="132"/>
      <c r="Y2801" s="132"/>
      <c r="Z2801" s="132"/>
      <c r="AA2801" s="132"/>
      <c r="AB2801" s="132"/>
    </row>
    <row r="2802" spans="3:28">
      <c r="C2802" s="131"/>
      <c r="D2802" s="467">
        <v>44746</v>
      </c>
      <c r="E2802" s="444" t="s">
        <v>2588</v>
      </c>
      <c r="F2802" s="445"/>
      <c r="G2802" s="445">
        <v>264</v>
      </c>
      <c r="H2802" s="131"/>
      <c r="I2802" s="131"/>
      <c r="J2802" s="445">
        <v>264</v>
      </c>
      <c r="K2802" s="131"/>
      <c r="L2802" s="131"/>
      <c r="M2802" s="131"/>
      <c r="N2802" s="131"/>
      <c r="O2802" s="131"/>
      <c r="P2802" s="131"/>
      <c r="Q2802" s="131"/>
      <c r="R2802" s="131"/>
      <c r="S2802" s="131"/>
      <c r="T2802" s="131"/>
      <c r="U2802" s="131"/>
      <c r="V2802" s="131"/>
      <c r="W2802" s="132"/>
      <c r="X2802" s="132"/>
      <c r="Y2802" s="132"/>
      <c r="Z2802" s="132"/>
      <c r="AA2802" s="132"/>
      <c r="AB2802" s="132"/>
    </row>
    <row r="2803" spans="3:28">
      <c r="C2803" s="131"/>
      <c r="D2803" s="467">
        <v>44746</v>
      </c>
      <c r="E2803" s="444" t="s">
        <v>1815</v>
      </c>
      <c r="F2803" s="445">
        <v>1220</v>
      </c>
      <c r="G2803" s="131"/>
      <c r="H2803" s="131"/>
      <c r="I2803" s="131"/>
      <c r="J2803" s="131"/>
      <c r="K2803" s="131"/>
      <c r="L2803" s="131"/>
      <c r="M2803" s="131"/>
      <c r="N2803" s="131"/>
      <c r="O2803" s="131"/>
      <c r="P2803" s="131"/>
      <c r="Q2803" s="131"/>
      <c r="R2803" s="131"/>
      <c r="S2803" s="131"/>
      <c r="T2803" s="131"/>
      <c r="U2803" s="131"/>
      <c r="V2803" s="131"/>
      <c r="W2803" s="132"/>
      <c r="X2803" s="132"/>
      <c r="Y2803" s="132"/>
      <c r="Z2803" s="132"/>
      <c r="AA2803" s="132"/>
      <c r="AB2803" s="132"/>
    </row>
    <row r="2804" spans="3:28">
      <c r="C2804" s="131"/>
      <c r="D2804" s="467">
        <v>44746</v>
      </c>
      <c r="E2804" s="444" t="s">
        <v>673</v>
      </c>
      <c r="F2804" s="445"/>
      <c r="G2804" s="445">
        <v>881</v>
      </c>
      <c r="H2804" s="131"/>
      <c r="I2804" s="131"/>
      <c r="J2804" s="131"/>
      <c r="K2804" s="131"/>
      <c r="L2804" s="131"/>
      <c r="M2804" s="131"/>
      <c r="N2804" s="131"/>
      <c r="O2804" s="131"/>
      <c r="P2804" s="131"/>
      <c r="Q2804" s="131"/>
      <c r="R2804" s="131"/>
      <c r="S2804" s="131"/>
      <c r="T2804" s="131"/>
      <c r="U2804" s="131"/>
      <c r="V2804" s="131"/>
      <c r="W2804" s="132"/>
      <c r="X2804" s="132"/>
      <c r="Y2804" s="132"/>
      <c r="Z2804" s="132"/>
      <c r="AA2804" s="132"/>
      <c r="AB2804" s="132"/>
    </row>
    <row r="2805" spans="3:28">
      <c r="C2805" s="131"/>
      <c r="D2805" s="467">
        <v>44746</v>
      </c>
      <c r="E2805" s="444" t="s">
        <v>1816</v>
      </c>
      <c r="F2805" s="445"/>
      <c r="G2805" s="131">
        <v>339</v>
      </c>
      <c r="H2805" s="131"/>
      <c r="I2805" s="131"/>
      <c r="J2805" s="131"/>
      <c r="K2805" s="131"/>
      <c r="L2805" s="131"/>
      <c r="M2805" s="131"/>
      <c r="N2805" s="131"/>
      <c r="O2805" s="131"/>
      <c r="P2805" s="131"/>
      <c r="Q2805" s="131"/>
      <c r="R2805" s="131"/>
      <c r="S2805" s="131"/>
      <c r="T2805" s="131"/>
      <c r="U2805" s="131"/>
      <c r="V2805" s="131"/>
      <c r="W2805" s="132"/>
      <c r="X2805" s="132"/>
      <c r="Y2805" s="132"/>
      <c r="Z2805" s="132"/>
      <c r="AA2805" s="132"/>
      <c r="AB2805" s="132"/>
    </row>
    <row r="2806" spans="3:28">
      <c r="C2806" s="131"/>
      <c r="D2806" s="467">
        <v>44747</v>
      </c>
      <c r="E2806" s="444" t="s">
        <v>495</v>
      </c>
      <c r="F2806" s="445">
        <v>3054.6</v>
      </c>
      <c r="G2806" s="131"/>
      <c r="H2806" s="131"/>
      <c r="I2806" s="131"/>
      <c r="J2806" s="131"/>
      <c r="K2806" s="131"/>
      <c r="L2806" s="131"/>
      <c r="M2806" s="131"/>
      <c r="N2806" s="131"/>
      <c r="O2806" s="131"/>
      <c r="P2806" s="131"/>
      <c r="Q2806" s="131"/>
      <c r="R2806" s="131"/>
      <c r="S2806" s="131"/>
      <c r="T2806" s="131"/>
      <c r="U2806" s="131"/>
      <c r="V2806" s="131"/>
      <c r="W2806" s="132"/>
      <c r="X2806" s="132"/>
      <c r="Y2806" s="132"/>
      <c r="Z2806" s="132"/>
      <c r="AA2806" s="132"/>
      <c r="AB2806" s="132"/>
    </row>
    <row r="2807" spans="3:28">
      <c r="C2807" s="131"/>
      <c r="D2807" s="467">
        <v>44747</v>
      </c>
      <c r="E2807" s="444" t="s">
        <v>2589</v>
      </c>
      <c r="F2807" s="445"/>
      <c r="G2807" s="131">
        <v>3054.6</v>
      </c>
      <c r="H2807" s="131"/>
      <c r="I2807" s="131"/>
      <c r="J2807" s="131"/>
      <c r="K2807" s="131"/>
      <c r="L2807" s="131">
        <v>3054.6</v>
      </c>
      <c r="M2807" s="131"/>
      <c r="N2807" s="131"/>
      <c r="O2807" s="131"/>
      <c r="P2807" s="131"/>
      <c r="Q2807" s="131"/>
      <c r="R2807" s="131"/>
      <c r="S2807" s="131"/>
      <c r="T2807" s="131"/>
      <c r="U2807" s="131"/>
      <c r="V2807" s="131"/>
      <c r="W2807" s="132"/>
      <c r="X2807" s="132"/>
      <c r="Y2807" s="132"/>
      <c r="Z2807" s="132"/>
      <c r="AA2807" s="132"/>
      <c r="AB2807" s="132"/>
    </row>
    <row r="2808" spans="3:28">
      <c r="C2808" s="131"/>
      <c r="D2808" s="467">
        <v>44747</v>
      </c>
      <c r="E2808" s="444" t="s">
        <v>1772</v>
      </c>
      <c r="F2808" s="445">
        <v>3390</v>
      </c>
      <c r="G2808" s="131"/>
      <c r="H2808" s="131"/>
      <c r="I2808" s="131"/>
      <c r="J2808" s="131"/>
      <c r="K2808" s="131"/>
      <c r="L2808" s="131"/>
      <c r="M2808" s="131"/>
      <c r="N2808" s="131"/>
      <c r="O2808" s="131"/>
      <c r="P2808" s="131"/>
      <c r="Q2808" s="131"/>
      <c r="R2808" s="131"/>
      <c r="S2808" s="131"/>
      <c r="T2808" s="131"/>
      <c r="U2808" s="131"/>
      <c r="V2808" s="131"/>
      <c r="W2808" s="132"/>
      <c r="X2808" s="132"/>
      <c r="Y2808" s="132"/>
      <c r="Z2808" s="132"/>
      <c r="AA2808" s="132"/>
      <c r="AB2808" s="132"/>
    </row>
    <row r="2809" spans="3:28">
      <c r="C2809" s="131"/>
      <c r="D2809" s="467">
        <v>44747</v>
      </c>
      <c r="E2809" s="444" t="s">
        <v>673</v>
      </c>
      <c r="F2809" s="445"/>
      <c r="G2809" s="445">
        <v>3054.6</v>
      </c>
      <c r="H2809" s="131"/>
      <c r="I2809" s="131"/>
      <c r="J2809" s="131"/>
      <c r="K2809" s="131"/>
      <c r="L2809" s="131"/>
      <c r="M2809" s="131"/>
      <c r="N2809" s="131"/>
      <c r="O2809" s="131"/>
      <c r="P2809" s="131"/>
      <c r="Q2809" s="131"/>
      <c r="R2809" s="131"/>
      <c r="S2809" s="131"/>
      <c r="T2809" s="131"/>
      <c r="U2809" s="131"/>
      <c r="V2809" s="131"/>
      <c r="W2809" s="132"/>
      <c r="X2809" s="132"/>
      <c r="Y2809" s="132"/>
      <c r="Z2809" s="132"/>
      <c r="AA2809" s="132"/>
      <c r="AB2809" s="132"/>
    </row>
    <row r="2810" spans="3:28">
      <c r="C2810" s="131"/>
      <c r="D2810" s="467">
        <v>44747</v>
      </c>
      <c r="E2810" s="444" t="s">
        <v>1773</v>
      </c>
      <c r="F2810" s="445"/>
      <c r="G2810" s="131">
        <v>335.4</v>
      </c>
      <c r="H2810" s="131"/>
      <c r="I2810" s="131"/>
      <c r="J2810" s="131"/>
      <c r="K2810" s="131"/>
      <c r="L2810" s="131"/>
      <c r="M2810" s="131"/>
      <c r="N2810" s="131"/>
      <c r="O2810" s="131"/>
      <c r="P2810" s="131"/>
      <c r="Q2810" s="131"/>
      <c r="R2810" s="131"/>
      <c r="S2810" s="131"/>
      <c r="T2810" s="131"/>
      <c r="U2810" s="131"/>
      <c r="V2810" s="131"/>
      <c r="W2810" s="132"/>
      <c r="X2810" s="132"/>
      <c r="Y2810" s="132"/>
      <c r="Z2810" s="132"/>
      <c r="AA2810" s="132"/>
      <c r="AB2810" s="132"/>
    </row>
    <row r="2811" spans="3:28">
      <c r="C2811" s="131"/>
      <c r="D2811" s="467">
        <v>44747</v>
      </c>
      <c r="E2811" s="444" t="s">
        <v>495</v>
      </c>
      <c r="F2811" s="445">
        <v>968.59</v>
      </c>
      <c r="G2811" s="131"/>
      <c r="H2811" s="131"/>
      <c r="I2811" s="131"/>
      <c r="J2811" s="131"/>
      <c r="K2811" s="131"/>
      <c r="L2811" s="131"/>
      <c r="M2811" s="131"/>
      <c r="N2811" s="131"/>
      <c r="O2811" s="131"/>
      <c r="P2811" s="131"/>
      <c r="Q2811" s="131"/>
      <c r="R2811" s="131"/>
      <c r="S2811" s="131"/>
      <c r="T2811" s="131"/>
      <c r="U2811" s="131"/>
      <c r="V2811" s="131"/>
      <c r="W2811" s="132"/>
      <c r="X2811" s="132"/>
      <c r="Y2811" s="132"/>
      <c r="Z2811" s="132"/>
      <c r="AA2811" s="132"/>
      <c r="AB2811" s="132"/>
    </row>
    <row r="2812" spans="3:28">
      <c r="C2812" s="131"/>
      <c r="D2812" s="467">
        <v>44747</v>
      </c>
      <c r="E2812" s="444" t="s">
        <v>2590</v>
      </c>
      <c r="F2812" s="445"/>
      <c r="G2812" s="131">
        <v>92.36</v>
      </c>
      <c r="H2812" s="131"/>
      <c r="I2812" s="131"/>
      <c r="J2812" s="131"/>
      <c r="K2812" s="131">
        <v>92.36</v>
      </c>
      <c r="L2812" s="131"/>
      <c r="M2812" s="131"/>
      <c r="N2812" s="131"/>
      <c r="O2812" s="131"/>
      <c r="P2812" s="131"/>
      <c r="Q2812" s="131"/>
      <c r="R2812" s="131"/>
      <c r="S2812" s="131"/>
      <c r="T2812" s="131"/>
      <c r="U2812" s="131"/>
      <c r="V2812" s="131"/>
      <c r="W2812" s="132"/>
      <c r="X2812" s="132"/>
      <c r="Y2812" s="132"/>
      <c r="Z2812" s="132"/>
      <c r="AA2812" s="132"/>
      <c r="AB2812" s="132"/>
    </row>
    <row r="2813" spans="3:28">
      <c r="C2813" s="131"/>
      <c r="D2813" s="467">
        <v>44747</v>
      </c>
      <c r="E2813" s="444" t="s">
        <v>2591</v>
      </c>
      <c r="F2813" s="445"/>
      <c r="G2813" s="131">
        <v>110.47</v>
      </c>
      <c r="H2813" s="131"/>
      <c r="I2813" s="131"/>
      <c r="J2813" s="131"/>
      <c r="K2813" s="131">
        <v>110.47</v>
      </c>
      <c r="L2813" s="131"/>
      <c r="M2813" s="131"/>
      <c r="N2813" s="131"/>
      <c r="O2813" s="131"/>
      <c r="P2813" s="131"/>
      <c r="Q2813" s="131"/>
      <c r="R2813" s="131"/>
      <c r="S2813" s="131"/>
      <c r="T2813" s="131"/>
      <c r="U2813" s="131"/>
      <c r="V2813" s="131"/>
      <c r="W2813" s="132"/>
      <c r="X2813" s="132"/>
      <c r="Y2813" s="132"/>
      <c r="Z2813" s="132"/>
      <c r="AA2813" s="132"/>
      <c r="AB2813" s="132"/>
    </row>
    <row r="2814" spans="3:28">
      <c r="C2814" s="131">
        <v>4</v>
      </c>
      <c r="D2814" s="467">
        <v>44747</v>
      </c>
      <c r="E2814" s="444" t="s">
        <v>2226</v>
      </c>
      <c r="F2814" s="445"/>
      <c r="G2814" s="131">
        <v>680.76</v>
      </c>
      <c r="H2814" s="131"/>
      <c r="I2814" s="131"/>
      <c r="J2814" s="131"/>
      <c r="K2814" s="131">
        <v>680.76</v>
      </c>
      <c r="L2814" s="131"/>
      <c r="M2814" s="131"/>
      <c r="N2814" s="131"/>
      <c r="O2814" s="131"/>
      <c r="P2814" s="131"/>
      <c r="Q2814" s="131"/>
      <c r="R2814" s="131"/>
      <c r="S2814" s="131"/>
      <c r="T2814" s="131"/>
      <c r="U2814" s="131"/>
      <c r="V2814" s="131"/>
      <c r="W2814" s="132"/>
      <c r="X2814" s="132"/>
      <c r="Y2814" s="132"/>
      <c r="Z2814" s="132"/>
      <c r="AA2814" s="132"/>
      <c r="AB2814" s="132"/>
    </row>
    <row r="2815" spans="3:28">
      <c r="C2815" s="131"/>
      <c r="D2815" s="467">
        <v>44747</v>
      </c>
      <c r="E2815" s="444" t="s">
        <v>1879</v>
      </c>
      <c r="F2815" s="445"/>
      <c r="G2815" s="131">
        <v>85</v>
      </c>
      <c r="H2815" s="131"/>
      <c r="I2815" s="131"/>
      <c r="J2815" s="131"/>
      <c r="K2815" s="131"/>
      <c r="L2815" s="131"/>
      <c r="M2815" s="131"/>
      <c r="N2815" s="131"/>
      <c r="O2815" s="131"/>
      <c r="P2815" s="131"/>
      <c r="Q2815" s="131"/>
      <c r="R2815" s="131">
        <v>85</v>
      </c>
      <c r="S2815" s="131"/>
      <c r="T2815" s="131"/>
      <c r="U2815" s="131"/>
      <c r="V2815" s="131"/>
      <c r="W2815" s="132"/>
      <c r="X2815" s="132"/>
      <c r="Y2815" s="132"/>
      <c r="Z2815" s="132"/>
      <c r="AA2815" s="132"/>
      <c r="AB2815" s="132"/>
    </row>
    <row r="2816" spans="3:28">
      <c r="C2816" s="131"/>
      <c r="D2816" s="467">
        <v>44747</v>
      </c>
      <c r="E2816" s="444" t="s">
        <v>1482</v>
      </c>
      <c r="F2816" s="445">
        <v>1055</v>
      </c>
      <c r="G2816" s="131"/>
      <c r="H2816" s="131"/>
      <c r="I2816" s="131"/>
      <c r="J2816" s="131"/>
      <c r="K2816" s="131"/>
      <c r="L2816" s="131"/>
      <c r="M2816" s="131"/>
      <c r="N2816" s="131"/>
      <c r="O2816" s="131"/>
      <c r="P2816" s="131"/>
      <c r="Q2816" s="131"/>
      <c r="R2816" s="131"/>
      <c r="S2816" s="131"/>
      <c r="T2816" s="131"/>
      <c r="U2816" s="131"/>
      <c r="V2816" s="131"/>
      <c r="W2816" s="132"/>
      <c r="X2816" s="132"/>
      <c r="Y2816" s="132"/>
      <c r="Z2816" s="132"/>
      <c r="AA2816" s="132"/>
      <c r="AB2816" s="132"/>
    </row>
    <row r="2817" spans="3:28">
      <c r="C2817" s="131"/>
      <c r="D2817" s="467">
        <v>44747</v>
      </c>
      <c r="E2817" s="444" t="s">
        <v>1742</v>
      </c>
      <c r="F2817" s="445"/>
      <c r="G2817" s="131">
        <v>41</v>
      </c>
      <c r="H2817" s="131"/>
      <c r="I2817" s="131"/>
      <c r="J2817" s="131"/>
      <c r="K2817" s="131"/>
      <c r="L2817" s="131"/>
      <c r="M2817" s="131"/>
      <c r="N2817" s="131"/>
      <c r="O2817" s="131"/>
      <c r="P2817" s="131"/>
      <c r="Q2817" s="131"/>
      <c r="R2817" s="131">
        <v>41</v>
      </c>
      <c r="S2817" s="131"/>
      <c r="T2817" s="131"/>
      <c r="U2817" s="131"/>
      <c r="V2817" s="131"/>
      <c r="W2817" s="132"/>
      <c r="X2817" s="132"/>
      <c r="Y2817" s="132"/>
      <c r="Z2817" s="132"/>
      <c r="AA2817" s="132"/>
      <c r="AB2817" s="132"/>
    </row>
    <row r="2818" spans="3:28">
      <c r="C2818" s="131"/>
      <c r="D2818" s="467">
        <v>44747</v>
      </c>
      <c r="E2818" s="444" t="s">
        <v>673</v>
      </c>
      <c r="F2818" s="445"/>
      <c r="G2818" s="445">
        <v>968.59</v>
      </c>
      <c r="H2818" s="131"/>
      <c r="I2818" s="131"/>
      <c r="J2818" s="131"/>
      <c r="K2818" s="131"/>
      <c r="L2818" s="131"/>
      <c r="M2818" s="131"/>
      <c r="N2818" s="131"/>
      <c r="O2818" s="131"/>
      <c r="P2818" s="131"/>
      <c r="Q2818" s="131"/>
      <c r="R2818" s="131"/>
      <c r="S2818" s="131"/>
      <c r="T2818" s="131"/>
      <c r="U2818" s="131"/>
      <c r="V2818" s="131"/>
      <c r="W2818" s="132"/>
      <c r="X2818" s="132"/>
      <c r="Y2818" s="132"/>
      <c r="Z2818" s="132"/>
      <c r="AA2818" s="132"/>
      <c r="AB2818" s="132"/>
    </row>
    <row r="2819" spans="3:28">
      <c r="C2819" s="131"/>
      <c r="D2819" s="467">
        <v>44747</v>
      </c>
      <c r="E2819" s="444" t="s">
        <v>1504</v>
      </c>
      <c r="F2819" s="445"/>
      <c r="G2819" s="131">
        <v>45.41</v>
      </c>
      <c r="H2819" s="131"/>
      <c r="I2819" s="131"/>
      <c r="J2819" s="131"/>
      <c r="K2819" s="131"/>
      <c r="L2819" s="131"/>
      <c r="M2819" s="131"/>
      <c r="N2819" s="131"/>
      <c r="O2819" s="131"/>
      <c r="P2819" s="131"/>
      <c r="Q2819" s="131"/>
      <c r="R2819" s="131"/>
      <c r="S2819" s="131"/>
      <c r="T2819" s="131"/>
      <c r="U2819" s="131"/>
      <c r="V2819" s="131"/>
      <c r="W2819" s="132"/>
      <c r="X2819" s="132"/>
      <c r="Y2819" s="132"/>
      <c r="Z2819" s="132"/>
      <c r="AA2819" s="132"/>
      <c r="AB2819" s="132"/>
    </row>
    <row r="2820" spans="3:28">
      <c r="C2820" s="131"/>
      <c r="D2820" s="467">
        <v>44747</v>
      </c>
      <c r="E2820" s="444" t="s">
        <v>495</v>
      </c>
      <c r="F2820" s="445">
        <v>1371.48</v>
      </c>
      <c r="G2820" s="131"/>
      <c r="H2820" s="131"/>
      <c r="I2820" s="131"/>
      <c r="J2820" s="131"/>
      <c r="K2820" s="131"/>
      <c r="L2820" s="131"/>
      <c r="M2820" s="131"/>
      <c r="N2820" s="131"/>
      <c r="O2820" s="131"/>
      <c r="P2820" s="131"/>
      <c r="Q2820" s="131"/>
      <c r="R2820" s="131"/>
      <c r="S2820" s="131"/>
      <c r="T2820" s="131"/>
      <c r="U2820" s="131"/>
      <c r="V2820" s="131"/>
      <c r="W2820" s="132"/>
      <c r="X2820" s="132"/>
      <c r="Y2820" s="132"/>
      <c r="Z2820" s="132"/>
      <c r="AA2820" s="132"/>
      <c r="AB2820" s="132"/>
    </row>
    <row r="2821" spans="3:28">
      <c r="C2821" s="131"/>
      <c r="D2821" s="467">
        <v>44747</v>
      </c>
      <c r="E2821" s="444" t="s">
        <v>2399</v>
      </c>
      <c r="F2821" s="445"/>
      <c r="G2821" s="131">
        <v>160</v>
      </c>
      <c r="H2821" s="131"/>
      <c r="I2821" s="131"/>
      <c r="J2821" s="131"/>
      <c r="K2821" s="131"/>
      <c r="L2821" s="131"/>
      <c r="M2821" s="131"/>
      <c r="N2821" s="131">
        <v>160</v>
      </c>
      <c r="O2821" s="131"/>
      <c r="P2821" s="131"/>
      <c r="Q2821" s="131"/>
      <c r="R2821" s="131"/>
      <c r="S2821" s="131"/>
      <c r="T2821" s="131"/>
      <c r="U2821" s="131"/>
      <c r="V2821" s="131"/>
      <c r="W2821" s="132"/>
      <c r="X2821" s="132"/>
      <c r="Y2821" s="132"/>
      <c r="Z2821" s="132"/>
      <c r="AA2821" s="132"/>
      <c r="AB2821" s="132"/>
    </row>
    <row r="2822" spans="3:28">
      <c r="C2822" s="131"/>
      <c r="D2822" s="467">
        <v>44747</v>
      </c>
      <c r="E2822" s="444" t="s">
        <v>2400</v>
      </c>
      <c r="F2822" s="445"/>
      <c r="G2822" s="131">
        <v>137.47999999999999</v>
      </c>
      <c r="H2822" s="131"/>
      <c r="I2822" s="131"/>
      <c r="J2822" s="131"/>
      <c r="K2822" s="131">
        <v>137.47999999999999</v>
      </c>
      <c r="L2822" s="131"/>
      <c r="M2822" s="131"/>
      <c r="N2822" s="131"/>
      <c r="O2822" s="131"/>
      <c r="P2822" s="131"/>
      <c r="Q2822" s="131"/>
      <c r="R2822" s="131"/>
      <c r="S2822" s="131"/>
      <c r="T2822" s="131"/>
      <c r="U2822" s="131"/>
      <c r="V2822" s="131"/>
      <c r="W2822" s="132"/>
      <c r="X2822" s="132"/>
      <c r="Y2822" s="132"/>
      <c r="Z2822" s="132"/>
      <c r="AA2822" s="132"/>
      <c r="AB2822" s="132"/>
    </row>
    <row r="2823" spans="3:28">
      <c r="C2823" s="131">
        <v>5</v>
      </c>
      <c r="D2823" s="467">
        <v>44747</v>
      </c>
      <c r="E2823" s="444" t="s">
        <v>2176</v>
      </c>
      <c r="F2823" s="445"/>
      <c r="G2823" s="131">
        <v>867</v>
      </c>
      <c r="H2823" s="131"/>
      <c r="I2823" s="131"/>
      <c r="J2823" s="131"/>
      <c r="K2823" s="131"/>
      <c r="L2823" s="131"/>
      <c r="M2823" s="131"/>
      <c r="N2823" s="131">
        <v>867</v>
      </c>
      <c r="O2823" s="131"/>
      <c r="P2823" s="131"/>
      <c r="Q2823" s="131"/>
      <c r="R2823" s="131"/>
      <c r="S2823" s="131"/>
      <c r="T2823" s="131"/>
      <c r="U2823" s="131"/>
      <c r="V2823" s="131"/>
      <c r="W2823" s="132"/>
      <c r="X2823" s="132"/>
      <c r="Y2823" s="132"/>
      <c r="Z2823" s="132"/>
      <c r="AA2823" s="132"/>
      <c r="AB2823" s="132"/>
    </row>
    <row r="2824" spans="3:28">
      <c r="C2824" s="131"/>
      <c r="D2824" s="467">
        <v>44747</v>
      </c>
      <c r="E2824" s="444" t="s">
        <v>1897</v>
      </c>
      <c r="F2824" s="445"/>
      <c r="G2824" s="131">
        <v>120</v>
      </c>
      <c r="H2824" s="131"/>
      <c r="I2824" s="131"/>
      <c r="J2824" s="131"/>
      <c r="K2824" s="131"/>
      <c r="L2824" s="131"/>
      <c r="M2824" s="131"/>
      <c r="N2824" s="131"/>
      <c r="O2824" s="131"/>
      <c r="P2824" s="131"/>
      <c r="Q2824" s="131"/>
      <c r="R2824" s="131">
        <v>120</v>
      </c>
      <c r="S2824" s="131"/>
      <c r="T2824" s="131"/>
      <c r="U2824" s="131"/>
      <c r="V2824" s="131"/>
      <c r="W2824" s="132"/>
      <c r="X2824" s="132"/>
      <c r="Y2824" s="132"/>
      <c r="Z2824" s="132"/>
      <c r="AA2824" s="132"/>
      <c r="AB2824" s="132"/>
    </row>
    <row r="2825" spans="3:28">
      <c r="C2825" s="131"/>
      <c r="D2825" s="467">
        <v>44747</v>
      </c>
      <c r="E2825" s="444" t="s">
        <v>1879</v>
      </c>
      <c r="F2825" s="445"/>
      <c r="G2825" s="131">
        <v>87</v>
      </c>
      <c r="H2825" s="131"/>
      <c r="I2825" s="131"/>
      <c r="J2825" s="131"/>
      <c r="K2825" s="131"/>
      <c r="L2825" s="131"/>
      <c r="M2825" s="131"/>
      <c r="N2825" s="131"/>
      <c r="O2825" s="131"/>
      <c r="P2825" s="131"/>
      <c r="Q2825" s="131"/>
      <c r="R2825" s="131">
        <v>87</v>
      </c>
      <c r="S2825" s="131"/>
      <c r="T2825" s="131"/>
      <c r="U2825" s="131"/>
      <c r="V2825" s="131"/>
      <c r="W2825" s="132"/>
      <c r="X2825" s="132"/>
      <c r="Y2825" s="132"/>
      <c r="Z2825" s="132"/>
      <c r="AA2825" s="132"/>
      <c r="AB2825" s="132"/>
    </row>
    <row r="2826" spans="3:28">
      <c r="C2826" s="131"/>
      <c r="D2826" s="467">
        <v>44747</v>
      </c>
      <c r="E2826" s="444" t="s">
        <v>2401</v>
      </c>
      <c r="F2826" s="445">
        <v>1446</v>
      </c>
      <c r="G2826" s="131"/>
      <c r="H2826" s="131"/>
      <c r="I2826" s="131"/>
      <c r="J2826" s="131"/>
      <c r="K2826" s="131"/>
      <c r="L2826" s="131"/>
      <c r="M2826" s="131"/>
      <c r="N2826" s="131"/>
      <c r="O2826" s="131"/>
      <c r="P2826" s="131"/>
      <c r="Q2826" s="131"/>
      <c r="R2826" s="131"/>
      <c r="S2826" s="131"/>
      <c r="T2826" s="131"/>
      <c r="U2826" s="131"/>
      <c r="V2826" s="131"/>
      <c r="W2826" s="132"/>
      <c r="X2826" s="132"/>
      <c r="Y2826" s="132"/>
      <c r="Z2826" s="132"/>
      <c r="AA2826" s="132"/>
      <c r="AB2826" s="132"/>
    </row>
    <row r="2827" spans="3:28">
      <c r="C2827" s="131"/>
      <c r="D2827" s="467">
        <v>44747</v>
      </c>
      <c r="E2827" s="444" t="s">
        <v>673</v>
      </c>
      <c r="F2827" s="445"/>
      <c r="G2827" s="445">
        <v>1371.48</v>
      </c>
      <c r="H2827" s="131"/>
      <c r="I2827" s="131"/>
      <c r="J2827" s="131"/>
      <c r="K2827" s="131"/>
      <c r="L2827" s="131"/>
      <c r="M2827" s="131"/>
      <c r="N2827" s="131"/>
      <c r="O2827" s="131"/>
      <c r="P2827" s="131"/>
      <c r="Q2827" s="131"/>
      <c r="R2827" s="131"/>
      <c r="S2827" s="131"/>
      <c r="T2827" s="131"/>
      <c r="U2827" s="131"/>
      <c r="V2827" s="131"/>
      <c r="W2827" s="132"/>
      <c r="X2827" s="132"/>
      <c r="Y2827" s="132"/>
      <c r="Z2827" s="132"/>
      <c r="AA2827" s="132"/>
      <c r="AB2827" s="132"/>
    </row>
    <row r="2828" spans="3:28">
      <c r="C2828" s="131"/>
      <c r="D2828" s="467">
        <v>44747</v>
      </c>
      <c r="E2828" s="444" t="s">
        <v>2402</v>
      </c>
      <c r="F2828" s="445"/>
      <c r="G2828" s="131">
        <v>74.52</v>
      </c>
      <c r="H2828" s="131"/>
      <c r="I2828" s="131"/>
      <c r="J2828" s="131"/>
      <c r="K2828" s="131"/>
      <c r="L2828" s="131"/>
      <c r="M2828" s="131"/>
      <c r="N2828" s="131"/>
      <c r="O2828" s="131"/>
      <c r="P2828" s="131"/>
      <c r="Q2828" s="131"/>
      <c r="R2828" s="131"/>
      <c r="S2828" s="131"/>
      <c r="T2828" s="131"/>
      <c r="U2828" s="131"/>
      <c r="V2828" s="131"/>
      <c r="W2828" s="132"/>
      <c r="X2828" s="132"/>
      <c r="Y2828" s="132"/>
      <c r="Z2828" s="132"/>
      <c r="AA2828" s="132"/>
      <c r="AB2828" s="132"/>
    </row>
    <row r="2829" spans="3:28">
      <c r="C2829" s="131"/>
      <c r="D2829" s="467">
        <v>44749</v>
      </c>
      <c r="E2829" s="444" t="s">
        <v>495</v>
      </c>
      <c r="F2829" s="445">
        <v>2097</v>
      </c>
      <c r="G2829" s="131"/>
      <c r="H2829" s="131"/>
      <c r="I2829" s="131"/>
      <c r="J2829" s="131"/>
      <c r="K2829" s="131"/>
      <c r="L2829" s="131"/>
      <c r="M2829" s="131"/>
      <c r="N2829" s="131"/>
      <c r="O2829" s="131"/>
      <c r="P2829" s="131"/>
      <c r="Q2829" s="131"/>
      <c r="R2829" s="131"/>
      <c r="S2829" s="131"/>
      <c r="T2829" s="131"/>
      <c r="U2829" s="131"/>
      <c r="V2829" s="131"/>
      <c r="W2829" s="132"/>
      <c r="X2829" s="132"/>
      <c r="Y2829" s="132"/>
      <c r="Z2829" s="132"/>
      <c r="AA2829" s="132"/>
      <c r="AB2829" s="132"/>
    </row>
    <row r="2830" spans="3:28">
      <c r="C2830" s="131"/>
      <c r="D2830" s="467">
        <v>44749</v>
      </c>
      <c r="E2830" s="444" t="s">
        <v>2592</v>
      </c>
      <c r="F2830" s="445"/>
      <c r="G2830" s="131">
        <v>1526.1</v>
      </c>
      <c r="H2830" s="131"/>
      <c r="I2830" s="131"/>
      <c r="J2830" s="131"/>
      <c r="K2830" s="131"/>
      <c r="L2830" s="131">
        <v>1526.1</v>
      </c>
      <c r="M2830" s="131"/>
      <c r="N2830" s="131"/>
      <c r="O2830" s="131"/>
      <c r="P2830" s="131"/>
      <c r="Q2830" s="131"/>
      <c r="R2830" s="131"/>
      <c r="S2830" s="131"/>
      <c r="T2830" s="131"/>
      <c r="U2830" s="131"/>
      <c r="V2830" s="131"/>
      <c r="W2830" s="132"/>
      <c r="X2830" s="132"/>
      <c r="Y2830" s="132"/>
      <c r="Z2830" s="132"/>
      <c r="AA2830" s="132"/>
      <c r="AB2830" s="132"/>
    </row>
    <row r="2831" spans="3:28">
      <c r="C2831" s="131"/>
      <c r="D2831" s="467">
        <v>44749</v>
      </c>
      <c r="E2831" s="444" t="s">
        <v>2593</v>
      </c>
      <c r="F2831" s="445"/>
      <c r="G2831" s="131">
        <v>570.9</v>
      </c>
      <c r="H2831" s="131"/>
      <c r="I2831" s="131"/>
      <c r="J2831" s="131"/>
      <c r="K2831" s="131"/>
      <c r="L2831" s="131">
        <v>570.9</v>
      </c>
      <c r="M2831" s="131"/>
      <c r="N2831" s="131"/>
      <c r="O2831" s="131"/>
      <c r="P2831" s="131"/>
      <c r="Q2831" s="131"/>
      <c r="R2831" s="131"/>
      <c r="S2831" s="131"/>
      <c r="T2831" s="131"/>
      <c r="U2831" s="131"/>
      <c r="V2831" s="131"/>
      <c r="W2831" s="132"/>
      <c r="X2831" s="132"/>
      <c r="Y2831" s="132"/>
      <c r="Z2831" s="132"/>
      <c r="AA2831" s="132"/>
      <c r="AB2831" s="132"/>
    </row>
    <row r="2832" spans="3:28">
      <c r="C2832" s="131"/>
      <c r="D2832" s="467">
        <v>44749</v>
      </c>
      <c r="E2832" s="444" t="s">
        <v>1648</v>
      </c>
      <c r="F2832" s="445">
        <v>2315</v>
      </c>
      <c r="G2832" s="131"/>
      <c r="H2832" s="131"/>
      <c r="I2832" s="131"/>
      <c r="J2832" s="131"/>
      <c r="K2832" s="131"/>
      <c r="L2832" s="131"/>
      <c r="M2832" s="131"/>
      <c r="N2832" s="131"/>
      <c r="O2832" s="131"/>
      <c r="P2832" s="131"/>
      <c r="Q2832" s="131"/>
      <c r="R2832" s="131"/>
      <c r="S2832" s="131"/>
      <c r="T2832" s="131"/>
      <c r="U2832" s="131"/>
      <c r="V2832" s="131"/>
      <c r="W2832" s="132"/>
      <c r="X2832" s="132"/>
      <c r="Y2832" s="132"/>
      <c r="Z2832" s="132"/>
      <c r="AA2832" s="132"/>
      <c r="AB2832" s="132"/>
    </row>
    <row r="2833" spans="3:28">
      <c r="C2833" s="131"/>
      <c r="D2833" s="467">
        <v>44749</v>
      </c>
      <c r="E2833" s="444" t="s">
        <v>673</v>
      </c>
      <c r="F2833" s="445"/>
      <c r="G2833" s="445">
        <v>2097</v>
      </c>
      <c r="H2833" s="131"/>
      <c r="I2833" s="131"/>
      <c r="J2833" s="131"/>
      <c r="K2833" s="131"/>
      <c r="L2833" s="131"/>
      <c r="M2833" s="131"/>
      <c r="N2833" s="131"/>
      <c r="O2833" s="131"/>
      <c r="P2833" s="131"/>
      <c r="Q2833" s="131"/>
      <c r="R2833" s="131"/>
      <c r="S2833" s="131"/>
      <c r="T2833" s="131"/>
      <c r="U2833" s="131"/>
      <c r="V2833" s="131"/>
      <c r="W2833" s="132"/>
      <c r="X2833" s="132"/>
      <c r="Y2833" s="132"/>
      <c r="Z2833" s="132"/>
      <c r="AA2833" s="132"/>
      <c r="AB2833" s="132"/>
    </row>
    <row r="2834" spans="3:28">
      <c r="C2834" s="131"/>
      <c r="D2834" s="467">
        <v>44749</v>
      </c>
      <c r="E2834" s="444" t="s">
        <v>2594</v>
      </c>
      <c r="F2834" s="445"/>
      <c r="G2834" s="131">
        <v>218</v>
      </c>
      <c r="H2834" s="131"/>
      <c r="I2834" s="131"/>
      <c r="J2834" s="131"/>
      <c r="K2834" s="131"/>
      <c r="L2834" s="131"/>
      <c r="M2834" s="131"/>
      <c r="N2834" s="131"/>
      <c r="O2834" s="131"/>
      <c r="P2834" s="131"/>
      <c r="Q2834" s="131"/>
      <c r="R2834" s="131"/>
      <c r="S2834" s="131"/>
      <c r="T2834" s="131"/>
      <c r="U2834" s="131"/>
      <c r="V2834" s="131"/>
      <c r="W2834" s="132"/>
      <c r="X2834" s="132"/>
      <c r="Y2834" s="132"/>
      <c r="Z2834" s="132"/>
      <c r="AA2834" s="132"/>
      <c r="AB2834" s="132"/>
    </row>
    <row r="2835" spans="3:28">
      <c r="C2835" s="131"/>
      <c r="D2835" s="467">
        <v>44750</v>
      </c>
      <c r="E2835" s="444" t="s">
        <v>495</v>
      </c>
      <c r="F2835" s="445">
        <v>3611</v>
      </c>
      <c r="G2835" s="131"/>
      <c r="H2835" s="131"/>
      <c r="I2835" s="131"/>
      <c r="J2835" s="131"/>
      <c r="K2835" s="131"/>
      <c r="L2835" s="131"/>
      <c r="M2835" s="131"/>
      <c r="N2835" s="131"/>
      <c r="O2835" s="131"/>
      <c r="P2835" s="131"/>
      <c r="Q2835" s="131"/>
      <c r="R2835" s="131"/>
      <c r="S2835" s="131"/>
      <c r="T2835" s="131"/>
      <c r="U2835" s="131"/>
      <c r="V2835" s="131"/>
      <c r="W2835" s="132"/>
      <c r="X2835" s="132"/>
      <c r="Y2835" s="132"/>
      <c r="Z2835" s="132"/>
      <c r="AA2835" s="132"/>
      <c r="AB2835" s="132"/>
    </row>
    <row r="2836" spans="3:28">
      <c r="C2836" s="131"/>
      <c r="D2836" s="467">
        <v>44750</v>
      </c>
      <c r="E2836" s="444" t="s">
        <v>2034</v>
      </c>
      <c r="F2836" s="445"/>
      <c r="G2836" s="131">
        <v>260.08999999999997</v>
      </c>
      <c r="H2836" s="131"/>
      <c r="I2836" s="131"/>
      <c r="J2836" s="131"/>
      <c r="K2836" s="131">
        <v>260.08999999999997</v>
      </c>
      <c r="L2836" s="131"/>
      <c r="M2836" s="131"/>
      <c r="N2836" s="131"/>
      <c r="O2836" s="131"/>
      <c r="P2836" s="131"/>
      <c r="Q2836" s="131"/>
      <c r="R2836" s="131"/>
      <c r="S2836" s="131"/>
      <c r="T2836" s="131"/>
      <c r="U2836" s="131"/>
      <c r="V2836" s="131"/>
      <c r="W2836" s="132"/>
      <c r="X2836" s="132"/>
      <c r="Y2836" s="132"/>
      <c r="Z2836" s="132"/>
      <c r="AA2836" s="132"/>
      <c r="AB2836" s="132"/>
    </row>
    <row r="2837" spans="3:28">
      <c r="C2837" s="131"/>
      <c r="D2837" s="467">
        <v>44750</v>
      </c>
      <c r="E2837" s="444" t="s">
        <v>2595</v>
      </c>
      <c r="F2837" s="445"/>
      <c r="G2837" s="131">
        <v>600.91</v>
      </c>
      <c r="H2837" s="131"/>
      <c r="I2837" s="131"/>
      <c r="J2837" s="131"/>
      <c r="K2837" s="131">
        <v>600.91</v>
      </c>
      <c r="L2837" s="131"/>
      <c r="M2837" s="131"/>
      <c r="N2837" s="131"/>
      <c r="O2837" s="131"/>
      <c r="P2837" s="131"/>
      <c r="Q2837" s="131"/>
      <c r="R2837" s="131"/>
      <c r="S2837" s="131"/>
      <c r="T2837" s="131"/>
      <c r="U2837" s="131"/>
      <c r="V2837" s="131"/>
      <c r="W2837" s="132"/>
      <c r="X2837" s="132"/>
      <c r="Y2837" s="132"/>
      <c r="Z2837" s="132"/>
      <c r="AA2837" s="132"/>
      <c r="AB2837" s="132"/>
    </row>
    <row r="2838" spans="3:28">
      <c r="C2838" s="131">
        <v>7</v>
      </c>
      <c r="D2838" s="467">
        <v>44750</v>
      </c>
      <c r="E2838" s="444" t="s">
        <v>2596</v>
      </c>
      <c r="F2838" s="445"/>
      <c r="G2838" s="131">
        <v>2750</v>
      </c>
      <c r="H2838" s="131"/>
      <c r="I2838" s="131"/>
      <c r="J2838" s="131"/>
      <c r="K2838" s="131"/>
      <c r="L2838" s="131">
        <v>2750</v>
      </c>
      <c r="M2838" s="131"/>
      <c r="N2838" s="131"/>
      <c r="O2838" s="131"/>
      <c r="P2838" s="131"/>
      <c r="Q2838" s="131"/>
      <c r="R2838" s="131"/>
      <c r="S2838" s="131"/>
      <c r="T2838" s="131"/>
      <c r="U2838" s="131"/>
      <c r="V2838" s="131"/>
      <c r="W2838" s="132"/>
      <c r="X2838" s="132"/>
      <c r="Y2838" s="132"/>
      <c r="Z2838" s="132"/>
      <c r="AA2838" s="132"/>
      <c r="AB2838" s="132"/>
    </row>
    <row r="2839" spans="3:28">
      <c r="C2839" s="131"/>
      <c r="D2839" s="467">
        <v>44750</v>
      </c>
      <c r="E2839" s="444" t="s">
        <v>2037</v>
      </c>
      <c r="F2839" s="445">
        <v>3850</v>
      </c>
      <c r="G2839" s="131"/>
      <c r="H2839" s="131"/>
      <c r="I2839" s="131"/>
      <c r="J2839" s="131"/>
      <c r="K2839" s="131"/>
      <c r="L2839" s="131"/>
      <c r="M2839" s="131"/>
      <c r="N2839" s="131"/>
      <c r="O2839" s="131"/>
      <c r="P2839" s="131"/>
      <c r="Q2839" s="131"/>
      <c r="R2839" s="131"/>
      <c r="S2839" s="131"/>
      <c r="T2839" s="131"/>
      <c r="U2839" s="131"/>
      <c r="V2839" s="131"/>
      <c r="W2839" s="132"/>
      <c r="X2839" s="132"/>
      <c r="Y2839" s="132"/>
      <c r="Z2839" s="132"/>
      <c r="AA2839" s="132"/>
      <c r="AB2839" s="132"/>
    </row>
    <row r="2840" spans="3:28">
      <c r="C2840" s="131"/>
      <c r="D2840" s="467">
        <v>44750</v>
      </c>
      <c r="E2840" s="444" t="s">
        <v>673</v>
      </c>
      <c r="F2840" s="445"/>
      <c r="G2840" s="445">
        <v>3611</v>
      </c>
      <c r="H2840" s="131"/>
      <c r="I2840" s="131"/>
      <c r="J2840" s="131"/>
      <c r="K2840" s="131"/>
      <c r="L2840" s="131"/>
      <c r="M2840" s="131"/>
      <c r="N2840" s="131"/>
      <c r="O2840" s="131"/>
      <c r="P2840" s="131"/>
      <c r="Q2840" s="131"/>
      <c r="R2840" s="131"/>
      <c r="S2840" s="131"/>
      <c r="T2840" s="131"/>
      <c r="U2840" s="131"/>
      <c r="V2840" s="131"/>
      <c r="W2840" s="132"/>
      <c r="X2840" s="132"/>
      <c r="Y2840" s="132"/>
      <c r="Z2840" s="132"/>
      <c r="AA2840" s="132"/>
      <c r="AB2840" s="132"/>
    </row>
    <row r="2841" spans="3:28">
      <c r="C2841" s="131"/>
      <c r="D2841" s="467">
        <v>44750</v>
      </c>
      <c r="E2841" s="444" t="s">
        <v>2038</v>
      </c>
      <c r="F2841" s="445"/>
      <c r="G2841" s="131">
        <v>239</v>
      </c>
      <c r="H2841" s="131"/>
      <c r="I2841" s="131"/>
      <c r="J2841" s="131"/>
      <c r="K2841" s="131"/>
      <c r="L2841" s="131"/>
      <c r="M2841" s="131"/>
      <c r="N2841" s="131"/>
      <c r="O2841" s="131"/>
      <c r="P2841" s="131"/>
      <c r="Q2841" s="131"/>
      <c r="R2841" s="131"/>
      <c r="S2841" s="131"/>
      <c r="T2841" s="131"/>
      <c r="U2841" s="131"/>
      <c r="V2841" s="131"/>
      <c r="W2841" s="132"/>
      <c r="X2841" s="132"/>
      <c r="Y2841" s="132"/>
      <c r="Z2841" s="132"/>
      <c r="AA2841" s="132"/>
      <c r="AB2841" s="132"/>
    </row>
    <row r="2842" spans="3:28">
      <c r="C2842" s="131"/>
      <c r="D2842" s="467">
        <v>44751</v>
      </c>
      <c r="E2842" s="444" t="s">
        <v>495</v>
      </c>
      <c r="F2842" s="445">
        <v>551</v>
      </c>
      <c r="G2842" s="131"/>
      <c r="H2842" s="131"/>
      <c r="I2842" s="131"/>
      <c r="J2842" s="131"/>
      <c r="K2842" s="131"/>
      <c r="L2842" s="131"/>
      <c r="M2842" s="131"/>
      <c r="N2842" s="131"/>
      <c r="O2842" s="131"/>
      <c r="P2842" s="131"/>
      <c r="Q2842" s="131"/>
      <c r="R2842" s="131"/>
      <c r="S2842" s="131"/>
      <c r="T2842" s="131"/>
      <c r="U2842" s="131"/>
      <c r="V2842" s="131"/>
      <c r="W2842" s="132"/>
      <c r="X2842" s="132"/>
      <c r="Y2842" s="132"/>
      <c r="Z2842" s="132"/>
      <c r="AA2842" s="132"/>
      <c r="AB2842" s="132"/>
    </row>
    <row r="2843" spans="3:28">
      <c r="C2843" s="131">
        <v>0.94599999999999995</v>
      </c>
      <c r="D2843" s="467">
        <v>44751</v>
      </c>
      <c r="E2843" s="444" t="s">
        <v>2597</v>
      </c>
      <c r="F2843" s="445"/>
      <c r="G2843" s="131">
        <v>505</v>
      </c>
      <c r="H2843" s="131"/>
      <c r="I2843" s="131"/>
      <c r="J2843" s="131"/>
      <c r="K2843" s="131"/>
      <c r="L2843" s="131"/>
      <c r="M2843" s="131"/>
      <c r="N2843" s="131"/>
      <c r="O2843" s="131"/>
      <c r="P2843" s="131"/>
      <c r="Q2843" s="131"/>
      <c r="R2843" s="131"/>
      <c r="S2843" s="131"/>
      <c r="T2843" s="131"/>
      <c r="U2843" s="131"/>
      <c r="V2843" s="131"/>
      <c r="W2843" s="132"/>
      <c r="X2843" s="132"/>
      <c r="Y2843" s="132"/>
      <c r="Z2843" s="131">
        <v>505</v>
      </c>
      <c r="AA2843" s="132"/>
      <c r="AB2843" s="132"/>
    </row>
    <row r="2844" spans="3:28">
      <c r="C2844" s="131"/>
      <c r="D2844" s="467">
        <v>44751</v>
      </c>
      <c r="E2844" s="444" t="s">
        <v>1897</v>
      </c>
      <c r="F2844" s="445"/>
      <c r="G2844" s="131">
        <v>46</v>
      </c>
      <c r="H2844" s="131"/>
      <c r="I2844" s="131"/>
      <c r="J2844" s="131"/>
      <c r="K2844" s="131"/>
      <c r="L2844" s="131"/>
      <c r="M2844" s="131"/>
      <c r="N2844" s="131"/>
      <c r="O2844" s="131"/>
      <c r="P2844" s="131"/>
      <c r="Q2844" s="131"/>
      <c r="R2844" s="131"/>
      <c r="S2844" s="131"/>
      <c r="T2844" s="131"/>
      <c r="U2844" s="131"/>
      <c r="V2844" s="131">
        <v>46</v>
      </c>
      <c r="W2844" s="132"/>
      <c r="X2844" s="132"/>
      <c r="Y2844" s="132"/>
      <c r="Z2844" s="132"/>
      <c r="AA2844" s="132"/>
      <c r="AB2844" s="132"/>
    </row>
    <row r="2845" spans="3:28">
      <c r="C2845" s="131"/>
      <c r="D2845" s="467">
        <v>44751</v>
      </c>
      <c r="E2845" s="444" t="s">
        <v>2387</v>
      </c>
      <c r="F2845" s="445">
        <v>624</v>
      </c>
      <c r="G2845" s="131"/>
      <c r="H2845" s="131"/>
      <c r="I2845" s="131"/>
      <c r="J2845" s="131"/>
      <c r="K2845" s="131"/>
      <c r="L2845" s="131"/>
      <c r="M2845" s="131"/>
      <c r="N2845" s="131"/>
      <c r="O2845" s="131"/>
      <c r="P2845" s="131"/>
      <c r="Q2845" s="131"/>
      <c r="R2845" s="131"/>
      <c r="S2845" s="131"/>
      <c r="T2845" s="131"/>
      <c r="U2845" s="131"/>
      <c r="V2845" s="131"/>
      <c r="W2845" s="132"/>
      <c r="X2845" s="132"/>
      <c r="Y2845" s="132"/>
      <c r="Z2845" s="132"/>
      <c r="AA2845" s="132"/>
      <c r="AB2845" s="132"/>
    </row>
    <row r="2846" spans="3:28">
      <c r="C2846" s="131"/>
      <c r="D2846" s="467">
        <v>44751</v>
      </c>
      <c r="E2846" s="444" t="s">
        <v>673</v>
      </c>
      <c r="F2846" s="445"/>
      <c r="G2846" s="445">
        <v>551</v>
      </c>
      <c r="H2846" s="131"/>
      <c r="I2846" s="131"/>
      <c r="J2846" s="131"/>
      <c r="K2846" s="131"/>
      <c r="L2846" s="131"/>
      <c r="M2846" s="131"/>
      <c r="N2846" s="131"/>
      <c r="O2846" s="131"/>
      <c r="P2846" s="131"/>
      <c r="Q2846" s="131"/>
      <c r="R2846" s="131"/>
      <c r="S2846" s="131"/>
      <c r="T2846" s="131"/>
      <c r="U2846" s="131"/>
      <c r="V2846" s="131"/>
      <c r="W2846" s="132"/>
      <c r="X2846" s="132"/>
      <c r="Y2846" s="132"/>
      <c r="Z2846" s="132"/>
      <c r="AA2846" s="132"/>
      <c r="AB2846" s="132"/>
    </row>
    <row r="2847" spans="3:28">
      <c r="C2847" s="131"/>
      <c r="D2847" s="467">
        <v>44751</v>
      </c>
      <c r="E2847" s="444" t="s">
        <v>2388</v>
      </c>
      <c r="F2847" s="445"/>
      <c r="G2847" s="131">
        <v>73</v>
      </c>
      <c r="H2847" s="131"/>
      <c r="I2847" s="131"/>
      <c r="J2847" s="131"/>
      <c r="K2847" s="131"/>
      <c r="L2847" s="131"/>
      <c r="M2847" s="131"/>
      <c r="N2847" s="131"/>
      <c r="O2847" s="131"/>
      <c r="P2847" s="131"/>
      <c r="Q2847" s="131"/>
      <c r="R2847" s="131"/>
      <c r="S2847" s="131"/>
      <c r="T2847" s="131"/>
      <c r="U2847" s="131"/>
      <c r="V2847" s="131"/>
      <c r="W2847" s="132"/>
      <c r="X2847" s="132"/>
      <c r="Y2847" s="132"/>
      <c r="Z2847" s="132"/>
      <c r="AA2847" s="132"/>
      <c r="AB2847" s="132"/>
    </row>
    <row r="2848" spans="3:28">
      <c r="C2848" s="131"/>
      <c r="D2848" s="467">
        <v>44754</v>
      </c>
      <c r="E2848" s="444" t="s">
        <v>495</v>
      </c>
      <c r="F2848" s="131">
        <v>2787.6</v>
      </c>
      <c r="G2848" s="131"/>
      <c r="H2848" s="131"/>
      <c r="I2848" s="131"/>
      <c r="J2848" s="131"/>
      <c r="K2848" s="131"/>
      <c r="L2848" s="131"/>
      <c r="M2848" s="131"/>
      <c r="N2848" s="131"/>
      <c r="O2848" s="131"/>
      <c r="P2848" s="131"/>
      <c r="Q2848" s="131"/>
      <c r="R2848" s="131"/>
      <c r="S2848" s="131"/>
      <c r="T2848" s="131"/>
      <c r="U2848" s="131"/>
      <c r="V2848" s="131"/>
      <c r="W2848" s="132"/>
      <c r="X2848" s="132"/>
      <c r="Y2848" s="132"/>
      <c r="Z2848" s="132"/>
      <c r="AA2848" s="132"/>
      <c r="AB2848" s="132"/>
    </row>
    <row r="2849" spans="3:28">
      <c r="C2849" s="131"/>
      <c r="D2849" s="467">
        <v>44754</v>
      </c>
      <c r="E2849" s="444" t="s">
        <v>2598</v>
      </c>
      <c r="F2849" s="445"/>
      <c r="G2849" s="131">
        <v>2787.6</v>
      </c>
      <c r="H2849" s="131"/>
      <c r="I2849" s="131"/>
      <c r="J2849" s="131">
        <v>2787.6</v>
      </c>
      <c r="K2849" s="131"/>
      <c r="L2849" s="131"/>
      <c r="M2849" s="131"/>
      <c r="N2849" s="131"/>
      <c r="O2849" s="131"/>
      <c r="P2849" s="131"/>
      <c r="Q2849" s="131"/>
      <c r="R2849" s="131"/>
      <c r="S2849" s="131"/>
      <c r="T2849" s="131"/>
      <c r="U2849" s="131"/>
      <c r="V2849" s="131"/>
      <c r="W2849" s="132"/>
      <c r="X2849" s="132"/>
      <c r="Y2849" s="132"/>
      <c r="Z2849" s="132"/>
      <c r="AA2849" s="132"/>
      <c r="AB2849" s="132"/>
    </row>
    <row r="2850" spans="3:28">
      <c r="C2850" s="131"/>
      <c r="D2850" s="467">
        <v>44754</v>
      </c>
      <c r="E2850" s="444" t="s">
        <v>2037</v>
      </c>
      <c r="F2850" s="445">
        <v>3050</v>
      </c>
      <c r="G2850" s="131"/>
      <c r="H2850" s="131"/>
      <c r="I2850" s="131"/>
      <c r="J2850" s="131"/>
      <c r="K2850" s="131"/>
      <c r="L2850" s="131"/>
      <c r="M2850" s="131"/>
      <c r="N2850" s="131"/>
      <c r="O2850" s="131"/>
      <c r="P2850" s="131"/>
      <c r="Q2850" s="131"/>
      <c r="R2850" s="131"/>
      <c r="S2850" s="131"/>
      <c r="T2850" s="131"/>
      <c r="U2850" s="131"/>
      <c r="V2850" s="131"/>
      <c r="W2850" s="132"/>
      <c r="X2850" s="132"/>
      <c r="Y2850" s="132"/>
      <c r="Z2850" s="132"/>
      <c r="AA2850" s="132"/>
      <c r="AB2850" s="132"/>
    </row>
    <row r="2851" spans="3:28">
      <c r="C2851" s="131"/>
      <c r="D2851" s="467">
        <v>44754</v>
      </c>
      <c r="E2851" s="444" t="s">
        <v>673</v>
      </c>
      <c r="F2851" s="445"/>
      <c r="G2851" s="131">
        <v>2787.6</v>
      </c>
      <c r="H2851" s="131"/>
      <c r="I2851" s="131"/>
      <c r="J2851" s="131"/>
      <c r="K2851" s="131"/>
      <c r="L2851" s="131"/>
      <c r="M2851" s="131"/>
      <c r="N2851" s="131"/>
      <c r="O2851" s="131"/>
      <c r="P2851" s="131"/>
      <c r="Q2851" s="131"/>
      <c r="R2851" s="131"/>
      <c r="S2851" s="131"/>
      <c r="T2851" s="131"/>
      <c r="U2851" s="131"/>
      <c r="V2851" s="131"/>
      <c r="W2851" s="132"/>
      <c r="X2851" s="132"/>
      <c r="Y2851" s="132"/>
      <c r="Z2851" s="132"/>
      <c r="AA2851" s="132"/>
      <c r="AB2851" s="132"/>
    </row>
    <row r="2852" spans="3:28">
      <c r="C2852" s="131"/>
      <c r="D2852" s="467">
        <v>44754</v>
      </c>
      <c r="E2852" s="444" t="s">
        <v>2038</v>
      </c>
      <c r="F2852" s="445"/>
      <c r="G2852" s="131">
        <v>262.39999999999998</v>
      </c>
      <c r="H2852" s="131"/>
      <c r="I2852" s="131"/>
      <c r="J2852" s="131"/>
      <c r="K2852" s="131"/>
      <c r="L2852" s="131"/>
      <c r="M2852" s="131"/>
      <c r="N2852" s="131"/>
      <c r="O2852" s="131"/>
      <c r="P2852" s="131"/>
      <c r="Q2852" s="131"/>
      <c r="R2852" s="131"/>
      <c r="S2852" s="131"/>
      <c r="T2852" s="131"/>
      <c r="U2852" s="131"/>
      <c r="V2852" s="131"/>
      <c r="W2852" s="132"/>
      <c r="X2852" s="132"/>
      <c r="Y2852" s="132"/>
      <c r="Z2852" s="132"/>
      <c r="AA2852" s="132"/>
      <c r="AB2852" s="132"/>
    </row>
    <row r="2853" spans="3:28">
      <c r="C2853" s="131"/>
      <c r="D2853" s="467">
        <v>44756</v>
      </c>
      <c r="E2853" s="444" t="s">
        <v>495</v>
      </c>
      <c r="F2853" s="445">
        <v>4313</v>
      </c>
      <c r="G2853" s="131"/>
      <c r="H2853" s="131"/>
      <c r="I2853" s="131"/>
      <c r="J2853" s="131"/>
      <c r="K2853" s="131"/>
      <c r="L2853" s="131"/>
      <c r="M2853" s="131"/>
      <c r="N2853" s="131"/>
      <c r="O2853" s="131"/>
      <c r="P2853" s="131"/>
      <c r="Q2853" s="131"/>
      <c r="R2853" s="131"/>
      <c r="S2853" s="131"/>
      <c r="T2853" s="131"/>
      <c r="U2853" s="131"/>
      <c r="V2853" s="131"/>
      <c r="W2853" s="132"/>
      <c r="X2853" s="132"/>
      <c r="Y2853" s="132"/>
      <c r="Z2853" s="132"/>
      <c r="AA2853" s="132"/>
      <c r="AB2853" s="132"/>
    </row>
    <row r="2854" spans="3:28">
      <c r="C2854" s="131"/>
      <c r="D2854" s="467">
        <v>44756</v>
      </c>
      <c r="E2854" s="444" t="s">
        <v>2599</v>
      </c>
      <c r="F2854" s="445"/>
      <c r="G2854" s="131">
        <v>727.64</v>
      </c>
      <c r="H2854" s="131"/>
      <c r="I2854" s="131"/>
      <c r="J2854" s="131"/>
      <c r="K2854" s="131">
        <v>727.64</v>
      </c>
      <c r="L2854" s="131"/>
      <c r="M2854" s="131"/>
      <c r="N2854" s="131"/>
      <c r="O2854" s="131"/>
      <c r="P2854" s="131"/>
      <c r="Q2854" s="131"/>
      <c r="R2854" s="131"/>
      <c r="S2854" s="131"/>
      <c r="T2854" s="131"/>
      <c r="U2854" s="131"/>
      <c r="V2854" s="131"/>
      <c r="W2854" s="132"/>
      <c r="X2854" s="132"/>
      <c r="Y2854" s="132"/>
      <c r="Z2854" s="132"/>
      <c r="AA2854" s="132"/>
      <c r="AB2854" s="132"/>
    </row>
    <row r="2855" spans="3:28">
      <c r="C2855" s="131">
        <v>10</v>
      </c>
      <c r="D2855" s="467">
        <v>44756</v>
      </c>
      <c r="E2855" s="444" t="s">
        <v>2600</v>
      </c>
      <c r="F2855" s="445"/>
      <c r="G2855" s="131">
        <v>2632.46</v>
      </c>
      <c r="H2855" s="131"/>
      <c r="I2855" s="131"/>
      <c r="J2855" s="131"/>
      <c r="K2855" s="131">
        <v>2632.46</v>
      </c>
      <c r="L2855" s="131"/>
      <c r="M2855" s="131"/>
      <c r="N2855" s="131"/>
      <c r="O2855" s="131"/>
      <c r="P2855" s="131"/>
      <c r="Q2855" s="131"/>
      <c r="R2855" s="131"/>
      <c r="S2855" s="131"/>
      <c r="T2855" s="131"/>
      <c r="U2855" s="131"/>
      <c r="V2855" s="131"/>
      <c r="W2855" s="132"/>
      <c r="X2855" s="132"/>
      <c r="Y2855" s="132"/>
      <c r="Z2855" s="132"/>
      <c r="AA2855" s="132"/>
      <c r="AB2855" s="132"/>
    </row>
    <row r="2856" spans="3:28">
      <c r="C2856" s="131"/>
      <c r="D2856" s="467">
        <v>44756</v>
      </c>
      <c r="E2856" s="444" t="s">
        <v>2003</v>
      </c>
      <c r="F2856" s="445"/>
      <c r="G2856" s="131">
        <v>430.5</v>
      </c>
      <c r="H2856" s="131"/>
      <c r="I2856" s="131"/>
      <c r="J2856" s="131"/>
      <c r="K2856" s="131"/>
      <c r="L2856" s="131">
        <v>430.5</v>
      </c>
      <c r="M2856" s="131"/>
      <c r="N2856" s="131"/>
      <c r="O2856" s="131"/>
      <c r="P2856" s="131"/>
      <c r="Q2856" s="131"/>
      <c r="R2856" s="131"/>
      <c r="S2856" s="131"/>
      <c r="T2856" s="131"/>
      <c r="U2856" s="131"/>
      <c r="V2856" s="131"/>
      <c r="W2856" s="132"/>
      <c r="X2856" s="132"/>
      <c r="Y2856" s="132"/>
      <c r="Z2856" s="132"/>
      <c r="AA2856" s="132"/>
      <c r="AB2856" s="132"/>
    </row>
    <row r="2857" spans="3:28">
      <c r="C2857" s="131"/>
      <c r="D2857" s="467">
        <v>44756</v>
      </c>
      <c r="E2857" s="444" t="s">
        <v>2601</v>
      </c>
      <c r="F2857" s="445"/>
      <c r="G2857" s="131">
        <v>171.6</v>
      </c>
      <c r="H2857" s="131"/>
      <c r="I2857" s="131"/>
      <c r="J2857" s="131">
        <v>171.6</v>
      </c>
      <c r="K2857" s="131"/>
      <c r="L2857" s="131"/>
      <c r="M2857" s="131"/>
      <c r="N2857" s="131"/>
      <c r="O2857" s="131"/>
      <c r="P2857" s="131"/>
      <c r="Q2857" s="131"/>
      <c r="R2857" s="131"/>
      <c r="S2857" s="131"/>
      <c r="T2857" s="131"/>
      <c r="U2857" s="131"/>
      <c r="V2857" s="131"/>
      <c r="W2857" s="132"/>
      <c r="X2857" s="132"/>
      <c r="Y2857" s="132"/>
      <c r="Z2857" s="132"/>
      <c r="AA2857" s="132"/>
      <c r="AB2857" s="132"/>
    </row>
    <row r="2858" spans="3:28">
      <c r="C2858" s="131"/>
      <c r="D2858" s="467">
        <v>44756</v>
      </c>
      <c r="E2858" s="444" t="s">
        <v>2005</v>
      </c>
      <c r="F2858" s="445"/>
      <c r="G2858" s="131">
        <v>187.8</v>
      </c>
      <c r="H2858" s="131"/>
      <c r="I2858" s="131"/>
      <c r="J2858" s="131">
        <v>187.8</v>
      </c>
      <c r="K2858" s="131"/>
      <c r="L2858" s="131"/>
      <c r="M2858" s="131"/>
      <c r="N2858" s="131"/>
      <c r="O2858" s="131"/>
      <c r="P2858" s="131"/>
      <c r="Q2858" s="131"/>
      <c r="R2858" s="131"/>
      <c r="S2858" s="131"/>
      <c r="T2858" s="131"/>
      <c r="U2858" s="131"/>
      <c r="V2858" s="131"/>
      <c r="W2858" s="132"/>
      <c r="X2858" s="132"/>
      <c r="Y2858" s="132"/>
      <c r="Z2858" s="132"/>
      <c r="AA2858" s="132"/>
      <c r="AB2858" s="132"/>
    </row>
    <row r="2859" spans="3:28">
      <c r="C2859" s="131"/>
      <c r="D2859" s="467">
        <v>44756</v>
      </c>
      <c r="E2859" s="444" t="s">
        <v>1879</v>
      </c>
      <c r="F2859" s="445"/>
      <c r="G2859" s="131">
        <v>163</v>
      </c>
      <c r="H2859" s="131"/>
      <c r="I2859" s="131"/>
      <c r="J2859" s="131"/>
      <c r="K2859" s="131"/>
      <c r="L2859" s="131"/>
      <c r="M2859" s="131"/>
      <c r="N2859" s="131"/>
      <c r="O2859" s="131"/>
      <c r="P2859" s="131"/>
      <c r="Q2859" s="131"/>
      <c r="R2859" s="131">
        <v>163</v>
      </c>
      <c r="S2859" s="131"/>
      <c r="T2859" s="131"/>
      <c r="U2859" s="131"/>
      <c r="V2859" s="131"/>
      <c r="W2859" s="132"/>
      <c r="X2859" s="132"/>
      <c r="Y2859" s="132"/>
      <c r="Z2859" s="132"/>
      <c r="AA2859" s="132"/>
      <c r="AB2859" s="132"/>
    </row>
    <row r="2860" spans="3:28">
      <c r="C2860" s="131"/>
      <c r="D2860" s="467">
        <v>44756</v>
      </c>
      <c r="E2860" s="444" t="s">
        <v>2008</v>
      </c>
      <c r="F2860" s="445">
        <v>4600</v>
      </c>
      <c r="G2860" s="131"/>
      <c r="H2860" s="131"/>
      <c r="I2860" s="131"/>
      <c r="J2860" s="131"/>
      <c r="K2860" s="131"/>
      <c r="L2860" s="131"/>
      <c r="M2860" s="131"/>
      <c r="N2860" s="131"/>
      <c r="O2860" s="131"/>
      <c r="P2860" s="131"/>
      <c r="Q2860" s="131"/>
      <c r="R2860" s="131"/>
      <c r="S2860" s="131"/>
      <c r="T2860" s="131"/>
      <c r="U2860" s="131"/>
      <c r="V2860" s="131"/>
      <c r="W2860" s="132"/>
      <c r="X2860" s="132"/>
      <c r="Y2860" s="132"/>
      <c r="Z2860" s="132"/>
      <c r="AA2860" s="132"/>
      <c r="AB2860" s="132"/>
    </row>
    <row r="2861" spans="3:28">
      <c r="C2861" s="131"/>
      <c r="D2861" s="467">
        <v>44756</v>
      </c>
      <c r="E2861" s="444" t="s">
        <v>673</v>
      </c>
      <c r="F2861" s="445"/>
      <c r="G2861" s="445">
        <v>4313</v>
      </c>
      <c r="H2861" s="131"/>
      <c r="I2861" s="131"/>
      <c r="J2861" s="131"/>
      <c r="K2861" s="131"/>
      <c r="L2861" s="131"/>
      <c r="M2861" s="131"/>
      <c r="N2861" s="131"/>
      <c r="O2861" s="131"/>
      <c r="P2861" s="131"/>
      <c r="Q2861" s="131"/>
      <c r="R2861" s="131"/>
      <c r="S2861" s="131"/>
      <c r="T2861" s="131"/>
      <c r="U2861" s="131"/>
      <c r="V2861" s="131"/>
      <c r="W2861" s="132"/>
      <c r="X2861" s="132"/>
      <c r="Y2861" s="132"/>
      <c r="Z2861" s="132"/>
      <c r="AA2861" s="132"/>
      <c r="AB2861" s="132"/>
    </row>
    <row r="2862" spans="3:28">
      <c r="C2862" s="131"/>
      <c r="D2862" s="467">
        <v>44756</v>
      </c>
      <c r="E2862" s="444" t="s">
        <v>2009</v>
      </c>
      <c r="F2862" s="445"/>
      <c r="G2862" s="131">
        <v>287</v>
      </c>
      <c r="H2862" s="131"/>
      <c r="I2862" s="131"/>
      <c r="J2862" s="131"/>
      <c r="K2862" s="131"/>
      <c r="L2862" s="131"/>
      <c r="M2862" s="131"/>
      <c r="N2862" s="131"/>
      <c r="O2862" s="131"/>
      <c r="P2862" s="131"/>
      <c r="Q2862" s="131"/>
      <c r="R2862" s="131"/>
      <c r="S2862" s="131"/>
      <c r="T2862" s="131"/>
      <c r="U2862" s="131"/>
      <c r="V2862" s="131"/>
      <c r="W2862" s="132"/>
      <c r="X2862" s="132"/>
      <c r="Y2862" s="132"/>
      <c r="Z2862" s="132"/>
      <c r="AA2862" s="132"/>
      <c r="AB2862" s="132"/>
    </row>
    <row r="2863" spans="3:28">
      <c r="C2863" s="131"/>
      <c r="D2863" s="467">
        <v>44756</v>
      </c>
      <c r="E2863" s="444" t="s">
        <v>495</v>
      </c>
      <c r="F2863" s="445">
        <v>2477.2399999999998</v>
      </c>
      <c r="G2863" s="131"/>
      <c r="H2863" s="131"/>
      <c r="I2863" s="131"/>
      <c r="J2863" s="131"/>
      <c r="K2863" s="131"/>
      <c r="L2863" s="131"/>
      <c r="M2863" s="131"/>
      <c r="N2863" s="131"/>
      <c r="O2863" s="131"/>
      <c r="P2863" s="131"/>
      <c r="Q2863" s="131"/>
      <c r="R2863" s="131"/>
      <c r="S2863" s="131"/>
      <c r="T2863" s="131"/>
      <c r="U2863" s="131"/>
      <c r="V2863" s="131"/>
      <c r="W2863" s="132"/>
      <c r="X2863" s="132"/>
      <c r="Y2863" s="132"/>
      <c r="Z2863" s="132"/>
      <c r="AA2863" s="132"/>
      <c r="AB2863" s="132"/>
    </row>
    <row r="2864" spans="3:28">
      <c r="C2864" s="131"/>
      <c r="D2864" s="467">
        <v>44756</v>
      </c>
      <c r="E2864" s="444" t="s">
        <v>2602</v>
      </c>
      <c r="F2864" s="445"/>
      <c r="G2864" s="131">
        <v>646.62</v>
      </c>
      <c r="H2864" s="131"/>
      <c r="I2864" s="131"/>
      <c r="J2864" s="131"/>
      <c r="K2864" s="131"/>
      <c r="L2864" s="131"/>
      <c r="M2864" s="131"/>
      <c r="N2864" s="131"/>
      <c r="O2864" s="131"/>
      <c r="P2864" s="131">
        <v>646.62</v>
      </c>
      <c r="Q2864" s="131"/>
      <c r="R2864" s="131"/>
      <c r="S2864" s="131"/>
      <c r="T2864" s="131"/>
      <c r="U2864" s="131"/>
      <c r="V2864" s="131"/>
      <c r="W2864" s="132"/>
      <c r="X2864" s="132"/>
      <c r="Y2864" s="132"/>
      <c r="Z2864" s="132"/>
      <c r="AA2864" s="132"/>
      <c r="AB2864" s="132"/>
    </row>
    <row r="2865" spans="3:28">
      <c r="C2865" s="131"/>
      <c r="D2865" s="467">
        <v>44756</v>
      </c>
      <c r="E2865" s="444" t="s">
        <v>2603</v>
      </c>
      <c r="F2865" s="445"/>
      <c r="G2865" s="131">
        <v>406.8</v>
      </c>
      <c r="H2865" s="131"/>
      <c r="I2865" s="131"/>
      <c r="J2865" s="131">
        <v>406.8</v>
      </c>
      <c r="K2865" s="131"/>
      <c r="L2865" s="131"/>
      <c r="M2865" s="131"/>
      <c r="N2865" s="131"/>
      <c r="O2865" s="131"/>
      <c r="P2865" s="131"/>
      <c r="Q2865" s="131"/>
      <c r="R2865" s="131"/>
      <c r="S2865" s="131"/>
      <c r="T2865" s="131"/>
      <c r="U2865" s="131"/>
      <c r="V2865" s="131"/>
      <c r="W2865" s="132"/>
      <c r="X2865" s="132"/>
      <c r="Y2865" s="132"/>
      <c r="Z2865" s="132"/>
      <c r="AA2865" s="132"/>
      <c r="AB2865" s="132"/>
    </row>
    <row r="2866" spans="3:28">
      <c r="C2866" s="131"/>
      <c r="D2866" s="467">
        <v>44756</v>
      </c>
      <c r="E2866" s="444" t="s">
        <v>2373</v>
      </c>
      <c r="F2866" s="445"/>
      <c r="G2866" s="131">
        <v>165.25</v>
      </c>
      <c r="H2866" s="131"/>
      <c r="I2866" s="131"/>
      <c r="J2866" s="131"/>
      <c r="K2866" s="131"/>
      <c r="L2866" s="131"/>
      <c r="M2866" s="131">
        <v>165.25</v>
      </c>
      <c r="N2866" s="131"/>
      <c r="O2866" s="131"/>
      <c r="P2866" s="131"/>
      <c r="Q2866" s="131"/>
      <c r="R2866" s="131"/>
      <c r="S2866" s="131"/>
      <c r="T2866" s="131"/>
      <c r="U2866" s="131"/>
      <c r="V2866" s="131"/>
      <c r="W2866" s="132"/>
      <c r="X2866" s="132"/>
      <c r="Y2866" s="132"/>
      <c r="Z2866" s="132"/>
      <c r="AA2866" s="132"/>
      <c r="AB2866" s="132"/>
    </row>
    <row r="2867" spans="3:28">
      <c r="C2867" s="131"/>
      <c r="D2867" s="467">
        <v>44756</v>
      </c>
      <c r="E2867" s="444" t="s">
        <v>2604</v>
      </c>
      <c r="F2867" s="445"/>
      <c r="G2867" s="131">
        <v>30.57</v>
      </c>
      <c r="H2867" s="131"/>
      <c r="I2867" s="131"/>
      <c r="J2867" s="131"/>
      <c r="K2867" s="131"/>
      <c r="L2867" s="131"/>
      <c r="M2867" s="131">
        <v>30.57</v>
      </c>
      <c r="N2867" s="131"/>
      <c r="O2867" s="131"/>
      <c r="P2867" s="131"/>
      <c r="Q2867" s="131"/>
      <c r="R2867" s="131"/>
      <c r="S2867" s="131"/>
      <c r="T2867" s="131"/>
      <c r="U2867" s="131"/>
      <c r="V2867" s="131"/>
      <c r="W2867" s="132"/>
      <c r="X2867" s="132"/>
      <c r="Y2867" s="132"/>
      <c r="Z2867" s="132"/>
      <c r="AA2867" s="132"/>
      <c r="AB2867" s="132"/>
    </row>
    <row r="2868" spans="3:28">
      <c r="C2868" s="131">
        <v>5</v>
      </c>
      <c r="D2868" s="467">
        <v>44756</v>
      </c>
      <c r="E2868" s="444" t="s">
        <v>2497</v>
      </c>
      <c r="F2868" s="445"/>
      <c r="G2868" s="131">
        <v>1148</v>
      </c>
      <c r="H2868" s="131"/>
      <c r="I2868" s="131"/>
      <c r="J2868" s="131"/>
      <c r="K2868" s="131"/>
      <c r="L2868" s="131"/>
      <c r="M2868" s="131"/>
      <c r="N2868" s="131">
        <v>1148</v>
      </c>
      <c r="O2868" s="131"/>
      <c r="P2868" s="131"/>
      <c r="Q2868" s="131"/>
      <c r="R2868" s="131"/>
      <c r="S2868" s="131"/>
      <c r="T2868" s="131"/>
      <c r="U2868" s="131"/>
      <c r="V2868" s="131"/>
      <c r="W2868" s="132"/>
      <c r="X2868" s="132"/>
      <c r="Y2868" s="132"/>
      <c r="Z2868" s="132"/>
      <c r="AA2868" s="132"/>
      <c r="AB2868" s="132"/>
    </row>
    <row r="2869" spans="3:28">
      <c r="C2869" s="131"/>
      <c r="D2869" s="467">
        <v>44756</v>
      </c>
      <c r="E2869" s="444" t="s">
        <v>1897</v>
      </c>
      <c r="F2869" s="445"/>
      <c r="G2869" s="131">
        <v>80</v>
      </c>
      <c r="H2869" s="131"/>
      <c r="I2869" s="131"/>
      <c r="J2869" s="131"/>
      <c r="K2869" s="131"/>
      <c r="L2869" s="131"/>
      <c r="M2869" s="131"/>
      <c r="N2869" s="131"/>
      <c r="O2869" s="131"/>
      <c r="P2869" s="131"/>
      <c r="Q2869" s="131"/>
      <c r="R2869" s="131">
        <v>80</v>
      </c>
      <c r="S2869" s="131"/>
      <c r="T2869" s="131"/>
      <c r="U2869" s="131"/>
      <c r="V2869" s="131"/>
      <c r="W2869" s="132"/>
      <c r="X2869" s="132"/>
      <c r="Y2869" s="132"/>
      <c r="Z2869" s="132"/>
      <c r="AA2869" s="132"/>
      <c r="AB2869" s="132"/>
    </row>
    <row r="2870" spans="3:28">
      <c r="C2870" s="131"/>
      <c r="D2870" s="467">
        <v>44756</v>
      </c>
      <c r="E2870" s="444" t="s">
        <v>2605</v>
      </c>
      <c r="F2870" s="445">
        <v>2747</v>
      </c>
      <c r="G2870" s="131"/>
      <c r="H2870" s="131"/>
      <c r="I2870" s="131"/>
      <c r="J2870" s="131"/>
      <c r="K2870" s="131"/>
      <c r="L2870" s="131"/>
      <c r="M2870" s="131"/>
      <c r="N2870" s="131"/>
      <c r="O2870" s="131"/>
      <c r="P2870" s="131"/>
      <c r="Q2870" s="131"/>
      <c r="R2870" s="131"/>
      <c r="S2870" s="131"/>
      <c r="T2870" s="131"/>
      <c r="U2870" s="131"/>
      <c r="V2870" s="131"/>
      <c r="W2870" s="132"/>
      <c r="X2870" s="132"/>
      <c r="Y2870" s="132"/>
      <c r="Z2870" s="132"/>
      <c r="AA2870" s="132"/>
      <c r="AB2870" s="132"/>
    </row>
    <row r="2871" spans="3:28">
      <c r="C2871" s="131"/>
      <c r="D2871" s="467">
        <v>44756</v>
      </c>
      <c r="E2871" s="444" t="s">
        <v>673</v>
      </c>
      <c r="F2871" s="445"/>
      <c r="G2871" s="445">
        <v>2477.2399999999998</v>
      </c>
      <c r="H2871" s="131"/>
      <c r="I2871" s="131"/>
      <c r="J2871" s="131"/>
      <c r="K2871" s="131"/>
      <c r="L2871" s="131"/>
      <c r="M2871" s="131"/>
      <c r="N2871" s="131"/>
      <c r="O2871" s="131"/>
      <c r="P2871" s="131"/>
      <c r="Q2871" s="131"/>
      <c r="R2871" s="131"/>
      <c r="S2871" s="131"/>
      <c r="T2871" s="131"/>
      <c r="U2871" s="131"/>
      <c r="V2871" s="131"/>
      <c r="W2871" s="132"/>
      <c r="X2871" s="132"/>
      <c r="Y2871" s="132"/>
      <c r="Z2871" s="132"/>
      <c r="AA2871" s="132"/>
      <c r="AB2871" s="132"/>
    </row>
    <row r="2872" spans="3:28">
      <c r="C2872" s="131"/>
      <c r="D2872" s="467">
        <v>44756</v>
      </c>
      <c r="E2872" s="444" t="s">
        <v>2606</v>
      </c>
      <c r="F2872" s="445"/>
      <c r="G2872" s="131">
        <v>269.76</v>
      </c>
      <c r="H2872" s="131"/>
      <c r="I2872" s="131"/>
      <c r="J2872" s="131"/>
      <c r="K2872" s="131"/>
      <c r="L2872" s="131"/>
      <c r="M2872" s="131"/>
      <c r="N2872" s="131"/>
      <c r="O2872" s="131"/>
      <c r="P2872" s="131"/>
      <c r="Q2872" s="131"/>
      <c r="R2872" s="131"/>
      <c r="S2872" s="131"/>
      <c r="T2872" s="131"/>
      <c r="U2872" s="131"/>
      <c r="V2872" s="131"/>
      <c r="W2872" s="132"/>
      <c r="X2872" s="132"/>
      <c r="Y2872" s="132"/>
      <c r="Z2872" s="132"/>
      <c r="AA2872" s="132"/>
      <c r="AB2872" s="132"/>
    </row>
    <row r="2873" spans="3:28">
      <c r="C2873" s="131"/>
      <c r="D2873" s="467">
        <v>44759</v>
      </c>
      <c r="E2873" s="444" t="s">
        <v>495</v>
      </c>
      <c r="F2873" s="131">
        <v>283.24</v>
      </c>
      <c r="G2873" s="131"/>
      <c r="H2873" s="131"/>
      <c r="I2873" s="131"/>
      <c r="J2873" s="131"/>
      <c r="K2873" s="131"/>
      <c r="L2873" s="131"/>
      <c r="M2873" s="131"/>
      <c r="N2873" s="131"/>
      <c r="O2873" s="131"/>
      <c r="P2873" s="131"/>
      <c r="Q2873" s="131"/>
      <c r="R2873" s="131"/>
      <c r="S2873" s="131"/>
      <c r="T2873" s="131"/>
      <c r="U2873" s="131"/>
      <c r="V2873" s="131"/>
      <c r="W2873" s="132"/>
      <c r="X2873" s="132"/>
      <c r="Y2873" s="132"/>
      <c r="Z2873" s="132"/>
      <c r="AA2873" s="132"/>
      <c r="AB2873" s="132"/>
    </row>
    <row r="2874" spans="3:28">
      <c r="C2874" s="131"/>
      <c r="D2874" s="467">
        <v>44759</v>
      </c>
      <c r="E2874" s="444" t="s">
        <v>2607</v>
      </c>
      <c r="F2874" s="445"/>
      <c r="G2874" s="131">
        <v>283.24</v>
      </c>
      <c r="H2874" s="131"/>
      <c r="I2874" s="131"/>
      <c r="J2874" s="131"/>
      <c r="K2874" s="131">
        <v>283.24</v>
      </c>
      <c r="L2874" s="131"/>
      <c r="M2874" s="131"/>
      <c r="N2874" s="131"/>
      <c r="O2874" s="131"/>
      <c r="P2874" s="131"/>
      <c r="Q2874" s="131"/>
      <c r="R2874" s="131"/>
      <c r="S2874" s="131"/>
      <c r="T2874" s="131"/>
      <c r="U2874" s="131"/>
      <c r="V2874" s="131"/>
      <c r="W2874" s="132"/>
      <c r="X2874" s="132"/>
      <c r="Y2874" s="132"/>
      <c r="Z2874" s="132"/>
      <c r="AA2874" s="132"/>
      <c r="AB2874" s="132"/>
    </row>
    <row r="2875" spans="3:28">
      <c r="C2875" s="131"/>
      <c r="D2875" s="467">
        <v>44759</v>
      </c>
      <c r="E2875" s="444" t="s">
        <v>1815</v>
      </c>
      <c r="F2875" s="445">
        <v>325</v>
      </c>
      <c r="G2875" s="131"/>
      <c r="H2875" s="131"/>
      <c r="I2875" s="131"/>
      <c r="J2875" s="131"/>
      <c r="K2875" s="131"/>
      <c r="L2875" s="131"/>
      <c r="M2875" s="131"/>
      <c r="N2875" s="131"/>
      <c r="O2875" s="131"/>
      <c r="P2875" s="131"/>
      <c r="Q2875" s="131"/>
      <c r="R2875" s="131"/>
      <c r="S2875" s="131"/>
      <c r="T2875" s="131"/>
      <c r="U2875" s="131"/>
      <c r="V2875" s="131"/>
      <c r="W2875" s="132"/>
      <c r="X2875" s="132"/>
      <c r="Y2875" s="132"/>
      <c r="Z2875" s="132"/>
      <c r="AA2875" s="132"/>
      <c r="AB2875" s="132"/>
    </row>
    <row r="2876" spans="3:28">
      <c r="C2876" s="131"/>
      <c r="D2876" s="467">
        <v>44759</v>
      </c>
      <c r="E2876" s="444" t="s">
        <v>673</v>
      </c>
      <c r="F2876" s="445"/>
      <c r="G2876" s="131">
        <v>283.24</v>
      </c>
      <c r="H2876" s="131"/>
      <c r="I2876" s="131"/>
      <c r="J2876" s="131"/>
      <c r="K2876" s="131"/>
      <c r="L2876" s="131"/>
      <c r="M2876" s="131"/>
      <c r="N2876" s="131"/>
      <c r="O2876" s="131"/>
      <c r="P2876" s="131"/>
      <c r="Q2876" s="131"/>
      <c r="R2876" s="131"/>
      <c r="S2876" s="131"/>
      <c r="T2876" s="131"/>
      <c r="U2876" s="131"/>
      <c r="V2876" s="131"/>
      <c r="W2876" s="132"/>
      <c r="X2876" s="132"/>
      <c r="Y2876" s="132"/>
      <c r="Z2876" s="132"/>
      <c r="AA2876" s="132"/>
      <c r="AB2876" s="132"/>
    </row>
    <row r="2877" spans="3:28">
      <c r="C2877" s="131"/>
      <c r="D2877" s="467">
        <v>44759</v>
      </c>
      <c r="E2877" s="444" t="s">
        <v>1816</v>
      </c>
      <c r="F2877" s="445"/>
      <c r="G2877" s="131">
        <v>41.76</v>
      </c>
      <c r="H2877" s="131"/>
      <c r="I2877" s="131"/>
      <c r="J2877" s="131"/>
      <c r="K2877" s="131"/>
      <c r="L2877" s="131"/>
      <c r="M2877" s="131"/>
      <c r="N2877" s="131"/>
      <c r="O2877" s="131"/>
      <c r="P2877" s="131"/>
      <c r="Q2877" s="131"/>
      <c r="R2877" s="131"/>
      <c r="S2877" s="131"/>
      <c r="T2877" s="131"/>
      <c r="U2877" s="131"/>
      <c r="V2877" s="131"/>
      <c r="W2877" s="132"/>
      <c r="X2877" s="132"/>
      <c r="Y2877" s="132"/>
      <c r="Z2877" s="132"/>
      <c r="AA2877" s="132"/>
      <c r="AB2877" s="132"/>
    </row>
    <row r="2878" spans="3:28">
      <c r="C2878" s="131"/>
      <c r="D2878" s="467">
        <v>44759</v>
      </c>
      <c r="E2878" s="444" t="s">
        <v>495</v>
      </c>
      <c r="F2878" s="445">
        <v>1285.26</v>
      </c>
      <c r="G2878" s="131"/>
      <c r="H2878" s="131"/>
      <c r="I2878" s="131"/>
      <c r="J2878" s="131"/>
      <c r="K2878" s="131"/>
      <c r="L2878" s="131"/>
      <c r="M2878" s="131"/>
      <c r="N2878" s="131"/>
      <c r="O2878" s="131"/>
      <c r="P2878" s="131"/>
      <c r="Q2878" s="131"/>
      <c r="R2878" s="131"/>
      <c r="S2878" s="131"/>
      <c r="T2878" s="131"/>
      <c r="U2878" s="131"/>
      <c r="V2878" s="131"/>
      <c r="W2878" s="132"/>
      <c r="X2878" s="132"/>
      <c r="Y2878" s="132"/>
      <c r="Z2878" s="132"/>
      <c r="AA2878" s="132"/>
      <c r="AB2878" s="132"/>
    </row>
    <row r="2879" spans="3:28">
      <c r="C2879" s="131">
        <v>4</v>
      </c>
      <c r="D2879" s="467">
        <v>44759</v>
      </c>
      <c r="E2879" s="444" t="s">
        <v>2608</v>
      </c>
      <c r="F2879" s="445"/>
      <c r="G2879" s="131">
        <v>1095.26</v>
      </c>
      <c r="H2879" s="131"/>
      <c r="I2879" s="131"/>
      <c r="J2879" s="131"/>
      <c r="K2879" s="131">
        <v>1095.26</v>
      </c>
      <c r="L2879" s="131"/>
      <c r="M2879" s="131"/>
      <c r="N2879" s="131"/>
      <c r="O2879" s="131"/>
      <c r="P2879" s="131"/>
      <c r="Q2879" s="131"/>
      <c r="R2879" s="131"/>
      <c r="S2879" s="131"/>
      <c r="T2879" s="131"/>
      <c r="U2879" s="131"/>
      <c r="V2879" s="131"/>
      <c r="W2879" s="132"/>
      <c r="X2879" s="132"/>
      <c r="Y2879" s="132"/>
      <c r="Z2879" s="132"/>
      <c r="AA2879" s="132"/>
      <c r="AB2879" s="132"/>
    </row>
    <row r="2880" spans="3:28">
      <c r="C2880" s="131"/>
      <c r="D2880" s="467">
        <v>44759</v>
      </c>
      <c r="E2880" s="444" t="s">
        <v>2609</v>
      </c>
      <c r="F2880" s="445"/>
      <c r="G2880" s="131">
        <v>190</v>
      </c>
      <c r="H2880" s="131"/>
      <c r="I2880" s="131"/>
      <c r="J2880" s="131">
        <v>190</v>
      </c>
      <c r="K2880" s="131"/>
      <c r="L2880" s="131"/>
      <c r="M2880" s="131"/>
      <c r="N2880" s="131"/>
      <c r="O2880" s="131"/>
      <c r="P2880" s="131"/>
      <c r="Q2880" s="131"/>
      <c r="R2880" s="131"/>
      <c r="S2880" s="131"/>
      <c r="T2880" s="131"/>
      <c r="U2880" s="131"/>
      <c r="V2880" s="131"/>
      <c r="W2880" s="132"/>
      <c r="X2880" s="132"/>
      <c r="Y2880" s="132"/>
      <c r="Z2880" s="132"/>
      <c r="AA2880" s="132"/>
      <c r="AB2880" s="132"/>
    </row>
    <row r="2881" spans="3:28">
      <c r="C2881" s="131"/>
      <c r="D2881" s="467">
        <v>44759</v>
      </c>
      <c r="E2881" s="444" t="s">
        <v>2641</v>
      </c>
      <c r="F2881" s="445">
        <v>1404</v>
      </c>
      <c r="G2881" s="131"/>
      <c r="H2881" s="131"/>
      <c r="I2881" s="131"/>
      <c r="J2881" s="131"/>
      <c r="K2881" s="131"/>
      <c r="L2881" s="131"/>
      <c r="M2881" s="131"/>
      <c r="N2881" s="131"/>
      <c r="O2881" s="131"/>
      <c r="P2881" s="131"/>
      <c r="Q2881" s="131"/>
      <c r="R2881" s="131"/>
      <c r="S2881" s="131"/>
      <c r="T2881" s="131"/>
      <c r="U2881" s="131"/>
      <c r="V2881" s="131"/>
      <c r="W2881" s="132"/>
      <c r="X2881" s="132"/>
      <c r="Y2881" s="132"/>
      <c r="Z2881" s="132"/>
      <c r="AA2881" s="132"/>
      <c r="AB2881" s="132"/>
    </row>
    <row r="2882" spans="3:28">
      <c r="C2882" s="131"/>
      <c r="D2882" s="467">
        <v>44759</v>
      </c>
      <c r="E2882" s="444" t="s">
        <v>673</v>
      </c>
      <c r="F2882" s="445"/>
      <c r="G2882" s="445">
        <v>1285.26</v>
      </c>
      <c r="H2882" s="131"/>
      <c r="I2882" s="131"/>
      <c r="J2882" s="131"/>
      <c r="K2882" s="131"/>
      <c r="L2882" s="131"/>
      <c r="M2882" s="131"/>
      <c r="N2882" s="131"/>
      <c r="O2882" s="131"/>
      <c r="P2882" s="131"/>
      <c r="Q2882" s="131"/>
      <c r="R2882" s="131"/>
      <c r="S2882" s="131"/>
      <c r="T2882" s="131"/>
      <c r="U2882" s="131"/>
      <c r="V2882" s="131"/>
      <c r="W2882" s="132"/>
      <c r="X2882" s="132"/>
      <c r="Y2882" s="132"/>
      <c r="Z2882" s="132"/>
      <c r="AA2882" s="132"/>
      <c r="AB2882" s="132"/>
    </row>
    <row r="2883" spans="3:28">
      <c r="C2883" s="131"/>
      <c r="D2883" s="467">
        <v>44759</v>
      </c>
      <c r="E2883" s="444" t="s">
        <v>2642</v>
      </c>
      <c r="F2883" s="445"/>
      <c r="G2883" s="131">
        <v>118.74</v>
      </c>
      <c r="H2883" s="131"/>
      <c r="I2883" s="131"/>
      <c r="J2883" s="131"/>
      <c r="K2883" s="131"/>
      <c r="L2883" s="131"/>
      <c r="M2883" s="131"/>
      <c r="N2883" s="131"/>
      <c r="O2883" s="131"/>
      <c r="P2883" s="131"/>
      <c r="Q2883" s="131"/>
      <c r="R2883" s="131"/>
      <c r="S2883" s="131"/>
      <c r="T2883" s="131"/>
      <c r="U2883" s="131"/>
      <c r="V2883" s="131"/>
      <c r="W2883" s="132"/>
      <c r="X2883" s="132"/>
      <c r="Y2883" s="132"/>
      <c r="Z2883" s="132"/>
      <c r="AA2883" s="132"/>
      <c r="AB2883" s="132"/>
    </row>
    <row r="2884" spans="3:28">
      <c r="C2884" s="131"/>
      <c r="D2884" s="467">
        <v>44759</v>
      </c>
      <c r="E2884" s="444" t="s">
        <v>495</v>
      </c>
      <c r="F2884" s="445">
        <v>4473.88</v>
      </c>
      <c r="G2884" s="131"/>
      <c r="H2884" s="131"/>
      <c r="I2884" s="131"/>
      <c r="J2884" s="131"/>
      <c r="K2884" s="131"/>
      <c r="L2884" s="131"/>
      <c r="M2884" s="131"/>
      <c r="N2884" s="131"/>
      <c r="O2884" s="131"/>
      <c r="P2884" s="131"/>
      <c r="Q2884" s="131"/>
      <c r="R2884" s="131"/>
      <c r="S2884" s="131"/>
      <c r="T2884" s="131"/>
      <c r="U2884" s="131"/>
      <c r="V2884" s="131"/>
      <c r="W2884" s="132"/>
      <c r="X2884" s="132"/>
      <c r="Y2884" s="132"/>
      <c r="Z2884" s="132"/>
      <c r="AA2884" s="132"/>
      <c r="AB2884" s="132"/>
    </row>
    <row r="2885" spans="3:28">
      <c r="C2885" s="131"/>
      <c r="D2885" s="467">
        <v>44759</v>
      </c>
      <c r="E2885" s="444" t="s">
        <v>2610</v>
      </c>
      <c r="F2885" s="445"/>
      <c r="G2885" s="131">
        <v>624</v>
      </c>
      <c r="H2885" s="131"/>
      <c r="I2885" s="131"/>
      <c r="J2885" s="131"/>
      <c r="K2885" s="131"/>
      <c r="L2885" s="131"/>
      <c r="M2885" s="131"/>
      <c r="N2885" s="131"/>
      <c r="O2885" s="131"/>
      <c r="P2885" s="131"/>
      <c r="Q2885" s="131"/>
      <c r="R2885" s="131"/>
      <c r="S2885" s="131"/>
      <c r="T2885" s="131"/>
      <c r="U2885" s="131"/>
      <c r="V2885" s="131"/>
      <c r="W2885" s="132"/>
      <c r="X2885" s="132"/>
      <c r="Y2885" s="132"/>
      <c r="Z2885" s="131">
        <v>624</v>
      </c>
      <c r="AA2885" s="132"/>
      <c r="AB2885" s="132"/>
    </row>
    <row r="2886" spans="3:28">
      <c r="C2886" s="131"/>
      <c r="D2886" s="467">
        <v>44759</v>
      </c>
      <c r="E2886" s="444" t="s">
        <v>1897</v>
      </c>
      <c r="F2886" s="445"/>
      <c r="G2886" s="131">
        <v>63</v>
      </c>
      <c r="H2886" s="131"/>
      <c r="I2886" s="131"/>
      <c r="J2886" s="131"/>
      <c r="K2886" s="131"/>
      <c r="L2886" s="131"/>
      <c r="M2886" s="131"/>
      <c r="N2886" s="131"/>
      <c r="O2886" s="131"/>
      <c r="P2886" s="131"/>
      <c r="Q2886" s="131"/>
      <c r="R2886" s="131">
        <v>63</v>
      </c>
      <c r="S2886" s="131"/>
      <c r="T2886" s="131"/>
      <c r="U2886" s="131"/>
      <c r="V2886" s="131"/>
      <c r="W2886" s="132"/>
      <c r="X2886" s="132"/>
      <c r="Y2886" s="132"/>
      <c r="Z2886" s="132"/>
      <c r="AA2886" s="132"/>
      <c r="AB2886" s="132"/>
    </row>
    <row r="2887" spans="3:28">
      <c r="C2887" s="131"/>
      <c r="D2887" s="467">
        <v>44759</v>
      </c>
      <c r="E2887" s="444" t="s">
        <v>2611</v>
      </c>
      <c r="F2887" s="445"/>
      <c r="G2887" s="131">
        <v>1043</v>
      </c>
      <c r="H2887" s="131"/>
      <c r="I2887" s="131"/>
      <c r="J2887" s="131"/>
      <c r="K2887" s="131"/>
      <c r="L2887" s="131"/>
      <c r="M2887" s="131"/>
      <c r="N2887" s="131"/>
      <c r="O2887" s="131"/>
      <c r="P2887" s="131"/>
      <c r="Q2887" s="131"/>
      <c r="R2887" s="131"/>
      <c r="S2887" s="131"/>
      <c r="T2887" s="131"/>
      <c r="U2887" s="131"/>
      <c r="V2887" s="131"/>
      <c r="W2887" s="132"/>
      <c r="X2887" s="132"/>
      <c r="Y2887" s="132"/>
      <c r="Z2887" s="131">
        <v>1043</v>
      </c>
      <c r="AA2887" s="132"/>
      <c r="AB2887" s="132"/>
    </row>
    <row r="2888" spans="3:28">
      <c r="C2888" s="131"/>
      <c r="D2888" s="467">
        <v>44759</v>
      </c>
      <c r="E2888" s="444" t="s">
        <v>1897</v>
      </c>
      <c r="F2888" s="445"/>
      <c r="G2888" s="131">
        <v>106</v>
      </c>
      <c r="H2888" s="131"/>
      <c r="I2888" s="131"/>
      <c r="J2888" s="131"/>
      <c r="K2888" s="131"/>
      <c r="L2888" s="131"/>
      <c r="M2888" s="131"/>
      <c r="N2888" s="131"/>
      <c r="O2888" s="131"/>
      <c r="P2888" s="131"/>
      <c r="Q2888" s="131"/>
      <c r="R2888" s="131">
        <v>106</v>
      </c>
      <c r="S2888" s="131"/>
      <c r="T2888" s="131"/>
      <c r="U2888" s="131"/>
      <c r="V2888" s="131"/>
      <c r="W2888" s="132"/>
      <c r="X2888" s="132"/>
      <c r="Y2888" s="132"/>
      <c r="Z2888" s="132"/>
      <c r="AA2888" s="132"/>
      <c r="AB2888" s="132"/>
    </row>
    <row r="2889" spans="3:28">
      <c r="C2889" s="131"/>
      <c r="D2889" s="467">
        <v>44759</v>
      </c>
      <c r="E2889" s="444" t="s">
        <v>2612</v>
      </c>
      <c r="F2889" s="445"/>
      <c r="G2889" s="131">
        <v>1786</v>
      </c>
      <c r="H2889" s="131"/>
      <c r="I2889" s="131"/>
      <c r="J2889" s="131"/>
      <c r="K2889" s="131"/>
      <c r="L2889" s="131"/>
      <c r="M2889" s="131"/>
      <c r="N2889" s="131"/>
      <c r="O2889" s="131"/>
      <c r="P2889" s="131"/>
      <c r="Q2889" s="131"/>
      <c r="R2889" s="131"/>
      <c r="S2889" s="131"/>
      <c r="T2889" s="131"/>
      <c r="U2889" s="131"/>
      <c r="V2889" s="131"/>
      <c r="W2889" s="132"/>
      <c r="X2889" s="132"/>
      <c r="Y2889" s="132"/>
      <c r="Z2889" s="131">
        <v>1786</v>
      </c>
      <c r="AA2889" s="132"/>
      <c r="AB2889" s="132"/>
    </row>
    <row r="2890" spans="3:28">
      <c r="C2890" s="131"/>
      <c r="D2890" s="467">
        <v>44759</v>
      </c>
      <c r="E2890" s="444" t="s">
        <v>1897</v>
      </c>
      <c r="F2890" s="445"/>
      <c r="G2890" s="131">
        <v>60</v>
      </c>
      <c r="H2890" s="131"/>
      <c r="I2890" s="131"/>
      <c r="J2890" s="131"/>
      <c r="K2890" s="131"/>
      <c r="L2890" s="131"/>
      <c r="M2890" s="131"/>
      <c r="N2890" s="131"/>
      <c r="O2890" s="131"/>
      <c r="P2890" s="131"/>
      <c r="Q2890" s="131"/>
      <c r="R2890" s="131">
        <v>60</v>
      </c>
      <c r="S2890" s="131"/>
      <c r="T2890" s="131"/>
      <c r="U2890" s="131"/>
      <c r="V2890" s="131"/>
      <c r="W2890" s="132"/>
      <c r="X2890" s="132"/>
      <c r="Y2890" s="132"/>
      <c r="Z2890" s="132"/>
      <c r="AA2890" s="132"/>
      <c r="AB2890" s="132"/>
    </row>
    <row r="2891" spans="3:28">
      <c r="C2891" s="131"/>
      <c r="D2891" s="467">
        <v>44759</v>
      </c>
      <c r="E2891" s="444" t="s">
        <v>2613</v>
      </c>
      <c r="F2891" s="445"/>
      <c r="G2891" s="131">
        <v>123</v>
      </c>
      <c r="H2891" s="131"/>
      <c r="I2891" s="131"/>
      <c r="J2891" s="131"/>
      <c r="K2891" s="131"/>
      <c r="L2891" s="131"/>
      <c r="M2891" s="131">
        <v>123</v>
      </c>
      <c r="N2891" s="131"/>
      <c r="O2891" s="131"/>
      <c r="P2891" s="131"/>
      <c r="Q2891" s="131"/>
      <c r="R2891" s="131"/>
      <c r="S2891" s="131"/>
      <c r="T2891" s="131"/>
      <c r="U2891" s="131"/>
      <c r="V2891" s="131"/>
      <c r="W2891" s="132"/>
      <c r="X2891" s="132"/>
      <c r="Y2891" s="132"/>
      <c r="Z2891" s="132"/>
      <c r="AA2891" s="132"/>
      <c r="AB2891" s="132"/>
    </row>
    <row r="2892" spans="3:28">
      <c r="C2892" s="131"/>
      <c r="D2892" s="467">
        <v>44759</v>
      </c>
      <c r="E2892" s="444" t="s">
        <v>2614</v>
      </c>
      <c r="F2892" s="445"/>
      <c r="G2892" s="131">
        <v>186</v>
      </c>
      <c r="H2892" s="131"/>
      <c r="I2892" s="131"/>
      <c r="J2892" s="131"/>
      <c r="K2892" s="131"/>
      <c r="L2892" s="131"/>
      <c r="M2892" s="131">
        <v>186</v>
      </c>
      <c r="N2892" s="131"/>
      <c r="O2892" s="131"/>
      <c r="P2892" s="131"/>
      <c r="Q2892" s="131"/>
      <c r="R2892" s="131"/>
      <c r="S2892" s="131"/>
      <c r="T2892" s="131"/>
      <c r="U2892" s="131"/>
      <c r="V2892" s="131"/>
      <c r="W2892" s="132"/>
      <c r="X2892" s="132"/>
      <c r="Y2892" s="132"/>
      <c r="Z2892" s="132"/>
      <c r="AA2892" s="132"/>
      <c r="AB2892" s="132"/>
    </row>
    <row r="2893" spans="3:28">
      <c r="C2893" s="131">
        <v>1</v>
      </c>
      <c r="D2893" s="467">
        <v>44759</v>
      </c>
      <c r="E2893" s="444" t="s">
        <v>2615</v>
      </c>
      <c r="F2893" s="445"/>
      <c r="G2893" s="131">
        <v>396.88</v>
      </c>
      <c r="H2893" s="131"/>
      <c r="I2893" s="131"/>
      <c r="J2893" s="131"/>
      <c r="K2893" s="131">
        <v>396.88</v>
      </c>
      <c r="L2893" s="131"/>
      <c r="M2893" s="131"/>
      <c r="N2893" s="131"/>
      <c r="O2893" s="131"/>
      <c r="P2893" s="131"/>
      <c r="Q2893" s="131"/>
      <c r="R2893" s="131"/>
      <c r="S2893" s="131"/>
      <c r="T2893" s="131"/>
      <c r="U2893" s="131"/>
      <c r="V2893" s="131"/>
      <c r="W2893" s="132"/>
      <c r="X2893" s="132"/>
      <c r="Y2893" s="132"/>
      <c r="Z2893" s="132"/>
      <c r="AA2893" s="132"/>
      <c r="AB2893" s="132"/>
    </row>
    <row r="2894" spans="3:28">
      <c r="C2894" s="131"/>
      <c r="D2894" s="467">
        <v>44759</v>
      </c>
      <c r="E2894" s="444" t="s">
        <v>1879</v>
      </c>
      <c r="F2894" s="445"/>
      <c r="G2894" s="131">
        <v>86</v>
      </c>
      <c r="H2894" s="131"/>
      <c r="I2894" s="131"/>
      <c r="J2894" s="131"/>
      <c r="K2894" s="131"/>
      <c r="L2894" s="131"/>
      <c r="M2894" s="131"/>
      <c r="N2894" s="131"/>
      <c r="O2894" s="131"/>
      <c r="P2894" s="131"/>
      <c r="Q2894" s="131"/>
      <c r="R2894" s="131">
        <v>86</v>
      </c>
      <c r="S2894" s="131"/>
      <c r="T2894" s="131"/>
      <c r="U2894" s="131"/>
      <c r="V2894" s="131"/>
      <c r="W2894" s="132"/>
      <c r="X2894" s="132"/>
      <c r="Y2894" s="132"/>
      <c r="Z2894" s="132"/>
      <c r="AA2894" s="132"/>
      <c r="AB2894" s="132"/>
    </row>
    <row r="2895" spans="3:28">
      <c r="C2895" s="131"/>
      <c r="D2895" s="467">
        <v>44759</v>
      </c>
      <c r="E2895" s="444" t="s">
        <v>1648</v>
      </c>
      <c r="F2895" s="445">
        <v>5172</v>
      </c>
      <c r="G2895" s="131"/>
      <c r="H2895" s="131"/>
      <c r="I2895" s="131"/>
      <c r="J2895" s="131"/>
      <c r="K2895" s="131"/>
      <c r="L2895" s="131"/>
      <c r="M2895" s="131"/>
      <c r="N2895" s="131"/>
      <c r="O2895" s="131"/>
      <c r="P2895" s="131"/>
      <c r="Q2895" s="131"/>
      <c r="R2895" s="131"/>
      <c r="S2895" s="131"/>
      <c r="T2895" s="131"/>
      <c r="U2895" s="131"/>
      <c r="V2895" s="131"/>
      <c r="W2895" s="132"/>
      <c r="X2895" s="132"/>
      <c r="Y2895" s="132"/>
      <c r="Z2895" s="132"/>
      <c r="AA2895" s="132"/>
      <c r="AB2895" s="132"/>
    </row>
    <row r="2896" spans="3:28">
      <c r="C2896" s="131"/>
      <c r="D2896" s="467">
        <v>44759</v>
      </c>
      <c r="E2896" s="444" t="s">
        <v>673</v>
      </c>
      <c r="F2896" s="445"/>
      <c r="G2896" s="445">
        <v>4473.88</v>
      </c>
      <c r="H2896" s="131"/>
      <c r="I2896" s="131"/>
      <c r="J2896" s="131"/>
      <c r="K2896" s="131"/>
      <c r="L2896" s="131"/>
      <c r="M2896" s="131"/>
      <c r="N2896" s="131"/>
      <c r="O2896" s="131"/>
      <c r="P2896" s="131"/>
      <c r="Q2896" s="131"/>
      <c r="R2896" s="131"/>
      <c r="S2896" s="131"/>
      <c r="T2896" s="131"/>
      <c r="U2896" s="131"/>
      <c r="V2896" s="131"/>
      <c r="W2896" s="132"/>
      <c r="X2896" s="132"/>
      <c r="Y2896" s="132"/>
      <c r="Z2896" s="132"/>
      <c r="AA2896" s="132"/>
      <c r="AB2896" s="132"/>
    </row>
    <row r="2897" spans="3:28">
      <c r="C2897" s="131"/>
      <c r="D2897" s="467">
        <v>44759</v>
      </c>
      <c r="E2897" s="444" t="s">
        <v>2616</v>
      </c>
      <c r="F2897" s="445"/>
      <c r="G2897" s="131">
        <v>698.12</v>
      </c>
      <c r="H2897" s="131"/>
      <c r="I2897" s="131"/>
      <c r="J2897" s="131"/>
      <c r="K2897" s="131"/>
      <c r="L2897" s="131"/>
      <c r="M2897" s="131"/>
      <c r="N2897" s="131"/>
      <c r="O2897" s="131"/>
      <c r="P2897" s="131"/>
      <c r="Q2897" s="131"/>
      <c r="R2897" s="131"/>
      <c r="S2897" s="131"/>
      <c r="T2897" s="131"/>
      <c r="U2897" s="131"/>
      <c r="V2897" s="131"/>
      <c r="W2897" s="132"/>
      <c r="X2897" s="132"/>
      <c r="Y2897" s="132"/>
      <c r="Z2897" s="132"/>
      <c r="AA2897" s="132"/>
      <c r="AB2897" s="132"/>
    </row>
    <row r="2898" spans="3:28">
      <c r="C2898" s="131"/>
      <c r="D2898" s="467">
        <v>44760</v>
      </c>
      <c r="E2898" s="444" t="s">
        <v>495</v>
      </c>
      <c r="F2898" s="445">
        <v>700.18</v>
      </c>
      <c r="G2898" s="131"/>
      <c r="H2898" s="131"/>
      <c r="I2898" s="131"/>
      <c r="J2898" s="131"/>
      <c r="K2898" s="131"/>
      <c r="L2898" s="131"/>
      <c r="M2898" s="131"/>
      <c r="N2898" s="131"/>
      <c r="O2898" s="131"/>
      <c r="P2898" s="131"/>
      <c r="Q2898" s="131"/>
      <c r="R2898" s="131"/>
      <c r="S2898" s="131"/>
      <c r="T2898" s="131"/>
      <c r="U2898" s="131"/>
      <c r="V2898" s="131"/>
      <c r="W2898" s="132"/>
      <c r="X2898" s="132"/>
      <c r="Y2898" s="132"/>
      <c r="Z2898" s="132"/>
      <c r="AA2898" s="132"/>
      <c r="AB2898" s="132"/>
    </row>
    <row r="2899" spans="3:28">
      <c r="C2899" s="131">
        <v>4</v>
      </c>
      <c r="D2899" s="467">
        <v>44760</v>
      </c>
      <c r="E2899" s="444" t="s">
        <v>2424</v>
      </c>
      <c r="F2899" s="445"/>
      <c r="G2899" s="131">
        <v>574</v>
      </c>
      <c r="H2899" s="131"/>
      <c r="I2899" s="131">
        <v>574</v>
      </c>
      <c r="J2899" s="131"/>
      <c r="K2899" s="131"/>
      <c r="L2899" s="131"/>
      <c r="M2899" s="131"/>
      <c r="N2899" s="131"/>
      <c r="O2899" s="131"/>
      <c r="P2899" s="131"/>
      <c r="Q2899" s="131"/>
      <c r="R2899" s="131"/>
      <c r="S2899" s="131"/>
      <c r="T2899" s="131"/>
      <c r="U2899" s="131"/>
      <c r="V2899" s="131"/>
      <c r="W2899" s="132"/>
      <c r="X2899" s="132"/>
      <c r="Y2899" s="132"/>
      <c r="Z2899" s="132"/>
      <c r="AA2899" s="132"/>
      <c r="AB2899" s="132"/>
    </row>
    <row r="2900" spans="3:28">
      <c r="C2900" s="131"/>
      <c r="D2900" s="467">
        <v>44760</v>
      </c>
      <c r="E2900" s="444" t="s">
        <v>2609</v>
      </c>
      <c r="F2900" s="445"/>
      <c r="G2900" s="131">
        <v>126.18</v>
      </c>
      <c r="H2900" s="131"/>
      <c r="I2900" s="131"/>
      <c r="J2900" s="131"/>
      <c r="K2900" s="131">
        <v>126.18</v>
      </c>
      <c r="L2900" s="131"/>
      <c r="M2900" s="131"/>
      <c r="N2900" s="131"/>
      <c r="O2900" s="131"/>
      <c r="P2900" s="131"/>
      <c r="Q2900" s="131"/>
      <c r="R2900" s="131"/>
      <c r="S2900" s="131"/>
      <c r="T2900" s="131"/>
      <c r="U2900" s="131"/>
      <c r="V2900" s="131"/>
      <c r="W2900" s="132"/>
      <c r="X2900" s="132"/>
      <c r="Y2900" s="132"/>
      <c r="Z2900" s="132"/>
      <c r="AA2900" s="132"/>
      <c r="AB2900" s="132"/>
    </row>
    <row r="2901" spans="3:28">
      <c r="C2901" s="131"/>
      <c r="D2901" s="467">
        <v>44760</v>
      </c>
      <c r="E2901" s="444" t="s">
        <v>2617</v>
      </c>
      <c r="F2901" s="445">
        <v>860</v>
      </c>
      <c r="G2901" s="131"/>
      <c r="H2901" s="131"/>
      <c r="I2901" s="131"/>
      <c r="J2901" s="131"/>
      <c r="K2901" s="131"/>
      <c r="L2901" s="131"/>
      <c r="M2901" s="131"/>
      <c r="N2901" s="131"/>
      <c r="O2901" s="131"/>
      <c r="P2901" s="131"/>
      <c r="Q2901" s="131"/>
      <c r="R2901" s="131"/>
      <c r="S2901" s="131"/>
      <c r="T2901" s="131"/>
      <c r="U2901" s="131"/>
      <c r="V2901" s="131"/>
      <c r="W2901" s="132"/>
      <c r="X2901" s="132"/>
      <c r="Y2901" s="132"/>
      <c r="Z2901" s="132"/>
      <c r="AA2901" s="132"/>
      <c r="AB2901" s="132"/>
    </row>
    <row r="2902" spans="3:28">
      <c r="C2902" s="131"/>
      <c r="D2902" s="467">
        <v>44760</v>
      </c>
      <c r="E2902" s="444" t="s">
        <v>673</v>
      </c>
      <c r="F2902" s="445"/>
      <c r="G2902" s="131">
        <v>700.18</v>
      </c>
      <c r="H2902" s="131"/>
      <c r="I2902" s="131"/>
      <c r="J2902" s="131"/>
      <c r="K2902" s="131"/>
      <c r="L2902" s="131"/>
      <c r="M2902" s="131"/>
      <c r="N2902" s="131"/>
      <c r="O2902" s="131"/>
      <c r="P2902" s="131"/>
      <c r="Q2902" s="131"/>
      <c r="R2902" s="131"/>
      <c r="S2902" s="131"/>
      <c r="T2902" s="131"/>
      <c r="U2902" s="131"/>
      <c r="V2902" s="131"/>
      <c r="W2902" s="132"/>
      <c r="X2902" s="132"/>
      <c r="Y2902" s="132"/>
      <c r="Z2902" s="132"/>
      <c r="AA2902" s="132"/>
      <c r="AB2902" s="132"/>
    </row>
    <row r="2903" spans="3:28">
      <c r="C2903" s="131"/>
      <c r="D2903" s="467">
        <v>44760</v>
      </c>
      <c r="E2903" s="444" t="s">
        <v>2618</v>
      </c>
      <c r="F2903" s="445"/>
      <c r="G2903" s="131">
        <v>159.82</v>
      </c>
      <c r="H2903" s="131"/>
      <c r="I2903" s="131"/>
      <c r="J2903" s="131"/>
      <c r="K2903" s="131"/>
      <c r="L2903" s="131"/>
      <c r="M2903" s="131"/>
      <c r="N2903" s="131"/>
      <c r="O2903" s="131"/>
      <c r="P2903" s="131"/>
      <c r="Q2903" s="131"/>
      <c r="R2903" s="131"/>
      <c r="S2903" s="131"/>
      <c r="T2903" s="131"/>
      <c r="U2903" s="131"/>
      <c r="V2903" s="131"/>
      <c r="W2903" s="132"/>
      <c r="X2903" s="132"/>
      <c r="Y2903" s="132"/>
      <c r="Z2903" s="132"/>
      <c r="AA2903" s="132"/>
      <c r="AB2903" s="132"/>
    </row>
    <row r="2904" spans="3:28">
      <c r="C2904" s="131"/>
      <c r="D2904" s="467">
        <v>44761</v>
      </c>
      <c r="E2904" s="444" t="s">
        <v>495</v>
      </c>
      <c r="F2904" s="445">
        <v>4688.49</v>
      </c>
      <c r="G2904" s="131"/>
      <c r="H2904" s="131"/>
      <c r="I2904" s="131"/>
      <c r="J2904" s="131"/>
      <c r="K2904" s="131"/>
      <c r="L2904" s="131"/>
      <c r="M2904" s="131"/>
      <c r="N2904" s="131"/>
      <c r="O2904" s="131"/>
      <c r="P2904" s="131"/>
      <c r="Q2904" s="131"/>
      <c r="R2904" s="131"/>
      <c r="S2904" s="131"/>
      <c r="T2904" s="131"/>
      <c r="U2904" s="131"/>
      <c r="V2904" s="131"/>
      <c r="W2904" s="132"/>
      <c r="X2904" s="132"/>
      <c r="Y2904" s="132"/>
      <c r="Z2904" s="132"/>
      <c r="AA2904" s="132"/>
      <c r="AB2904" s="132"/>
    </row>
    <row r="2905" spans="3:28">
      <c r="C2905" s="131">
        <v>5</v>
      </c>
      <c r="D2905" s="467">
        <v>44761</v>
      </c>
      <c r="E2905" s="444" t="s">
        <v>2158</v>
      </c>
      <c r="F2905" s="445"/>
      <c r="G2905" s="131">
        <v>1801</v>
      </c>
      <c r="H2905" s="131">
        <v>1801</v>
      </c>
      <c r="I2905" s="131"/>
      <c r="J2905" s="131"/>
      <c r="K2905" s="131"/>
      <c r="L2905" s="131"/>
      <c r="M2905" s="131"/>
      <c r="N2905" s="131"/>
      <c r="O2905" s="131"/>
      <c r="P2905" s="131"/>
      <c r="Q2905" s="131"/>
      <c r="R2905" s="131"/>
      <c r="S2905" s="131"/>
      <c r="T2905" s="131"/>
      <c r="U2905" s="131"/>
      <c r="V2905" s="131"/>
      <c r="W2905" s="132"/>
      <c r="X2905" s="132"/>
      <c r="Y2905" s="132"/>
      <c r="Z2905" s="132"/>
      <c r="AA2905" s="132"/>
      <c r="AB2905" s="132"/>
    </row>
    <row r="2906" spans="3:28">
      <c r="C2906" s="131"/>
      <c r="D2906" s="467">
        <v>44761</v>
      </c>
      <c r="E2906" s="444" t="s">
        <v>2619</v>
      </c>
      <c r="F2906" s="445"/>
      <c r="G2906" s="131">
        <v>210.55</v>
      </c>
      <c r="H2906" s="131"/>
      <c r="I2906" s="131"/>
      <c r="J2906" s="131"/>
      <c r="K2906" s="131">
        <v>210.55</v>
      </c>
      <c r="L2906" s="131"/>
      <c r="M2906" s="131"/>
      <c r="N2906" s="131"/>
      <c r="O2906" s="131"/>
      <c r="P2906" s="131"/>
      <c r="Q2906" s="131"/>
      <c r="R2906" s="131"/>
      <c r="S2906" s="131"/>
      <c r="T2906" s="131"/>
      <c r="U2906" s="131"/>
      <c r="V2906" s="131"/>
      <c r="W2906" s="132"/>
      <c r="X2906" s="132"/>
      <c r="Y2906" s="132"/>
      <c r="Z2906" s="132"/>
      <c r="AA2906" s="132"/>
      <c r="AB2906" s="132"/>
    </row>
    <row r="2907" spans="3:28">
      <c r="C2907" s="131"/>
      <c r="D2907" s="467">
        <v>44761</v>
      </c>
      <c r="E2907" s="444" t="s">
        <v>2620</v>
      </c>
      <c r="F2907" s="445"/>
      <c r="G2907" s="131">
        <v>282.32</v>
      </c>
      <c r="H2907" s="131"/>
      <c r="I2907" s="131"/>
      <c r="J2907" s="131"/>
      <c r="K2907" s="131">
        <v>282.32</v>
      </c>
      <c r="L2907" s="131"/>
      <c r="M2907" s="131"/>
      <c r="N2907" s="131"/>
      <c r="O2907" s="131"/>
      <c r="P2907" s="131"/>
      <c r="Q2907" s="131"/>
      <c r="R2907" s="131"/>
      <c r="S2907" s="131"/>
      <c r="T2907" s="131"/>
      <c r="U2907" s="131"/>
      <c r="V2907" s="131"/>
      <c r="W2907" s="132"/>
      <c r="X2907" s="132"/>
      <c r="Y2907" s="132"/>
      <c r="Z2907" s="132"/>
      <c r="AA2907" s="132"/>
      <c r="AB2907" s="132"/>
    </row>
    <row r="2908" spans="3:28">
      <c r="C2908" s="131"/>
      <c r="D2908" s="467">
        <v>44761</v>
      </c>
      <c r="E2908" s="444" t="s">
        <v>2621</v>
      </c>
      <c r="F2908" s="445"/>
      <c r="G2908" s="131">
        <v>1284.2</v>
      </c>
      <c r="H2908" s="131"/>
      <c r="I2908" s="131"/>
      <c r="J2908" s="131"/>
      <c r="K2908" s="131">
        <v>1284.2</v>
      </c>
      <c r="L2908" s="131"/>
      <c r="M2908" s="131"/>
      <c r="N2908" s="131"/>
      <c r="O2908" s="131"/>
      <c r="P2908" s="131"/>
      <c r="Q2908" s="131"/>
      <c r="R2908" s="131"/>
      <c r="S2908" s="131"/>
      <c r="T2908" s="131"/>
      <c r="U2908" s="131"/>
      <c r="V2908" s="131"/>
      <c r="W2908" s="132"/>
      <c r="X2908" s="132"/>
      <c r="Y2908" s="132"/>
      <c r="Z2908" s="132"/>
      <c r="AA2908" s="132"/>
      <c r="AB2908" s="132"/>
    </row>
    <row r="2909" spans="3:28">
      <c r="C2909" s="131"/>
      <c r="D2909" s="467">
        <v>44761</v>
      </c>
      <c r="E2909" s="444" t="s">
        <v>2622</v>
      </c>
      <c r="F2909" s="445"/>
      <c r="G2909" s="131">
        <v>521.83000000000004</v>
      </c>
      <c r="H2909" s="131"/>
      <c r="I2909" s="131"/>
      <c r="J2909" s="131"/>
      <c r="K2909" s="131">
        <v>521.83000000000004</v>
      </c>
      <c r="L2909" s="131"/>
      <c r="M2909" s="131"/>
      <c r="N2909" s="131"/>
      <c r="O2909" s="131"/>
      <c r="P2909" s="131"/>
      <c r="Q2909" s="131"/>
      <c r="R2909" s="131"/>
      <c r="S2909" s="131"/>
      <c r="T2909" s="131"/>
      <c r="U2909" s="131"/>
      <c r="V2909" s="131"/>
      <c r="W2909" s="132"/>
      <c r="X2909" s="132"/>
      <c r="Y2909" s="132"/>
      <c r="Z2909" s="132"/>
      <c r="AA2909" s="132"/>
      <c r="AB2909" s="132"/>
    </row>
    <row r="2910" spans="3:28">
      <c r="C2910" s="131"/>
      <c r="D2910" s="467">
        <v>44761</v>
      </c>
      <c r="E2910" s="444" t="s">
        <v>2623</v>
      </c>
      <c r="F2910" s="445"/>
      <c r="G2910" s="131">
        <v>413.4</v>
      </c>
      <c r="H2910" s="131"/>
      <c r="I2910" s="131"/>
      <c r="J2910" s="131"/>
      <c r="K2910" s="131">
        <v>413.4</v>
      </c>
      <c r="L2910" s="131"/>
      <c r="M2910" s="131"/>
      <c r="N2910" s="131"/>
      <c r="O2910" s="131"/>
      <c r="P2910" s="131"/>
      <c r="Q2910" s="131"/>
      <c r="R2910" s="131"/>
      <c r="S2910" s="131"/>
      <c r="T2910" s="131"/>
      <c r="U2910" s="131"/>
      <c r="V2910" s="131"/>
      <c r="W2910" s="132"/>
      <c r="X2910" s="132"/>
      <c r="Y2910" s="132"/>
      <c r="Z2910" s="132"/>
      <c r="AA2910" s="132"/>
      <c r="AB2910" s="132"/>
    </row>
    <row r="2911" spans="3:28">
      <c r="C2911" s="131"/>
      <c r="D2911" s="467">
        <v>44761</v>
      </c>
      <c r="E2911" s="444" t="s">
        <v>2624</v>
      </c>
      <c r="F2911" s="445"/>
      <c r="G2911" s="131">
        <v>50.19</v>
      </c>
      <c r="H2911" s="131"/>
      <c r="I2911" s="131"/>
      <c r="J2911" s="131"/>
      <c r="K2911" s="131">
        <v>50.19</v>
      </c>
      <c r="L2911" s="131"/>
      <c r="M2911" s="131"/>
      <c r="N2911" s="131"/>
      <c r="O2911" s="131"/>
      <c r="P2911" s="131"/>
      <c r="Q2911" s="131"/>
      <c r="R2911" s="131"/>
      <c r="S2911" s="131"/>
      <c r="T2911" s="131"/>
      <c r="U2911" s="131"/>
      <c r="V2911" s="131"/>
      <c r="W2911" s="132"/>
      <c r="X2911" s="132"/>
      <c r="Y2911" s="132"/>
      <c r="Z2911" s="132"/>
      <c r="AA2911" s="132"/>
      <c r="AB2911" s="132"/>
    </row>
    <row r="2912" spans="3:28">
      <c r="C2912" s="131"/>
      <c r="D2912" s="467">
        <v>44761</v>
      </c>
      <c r="E2912" s="444" t="s">
        <v>1879</v>
      </c>
      <c r="F2912" s="445"/>
      <c r="G2912" s="131">
        <v>125</v>
      </c>
      <c r="H2912" s="131"/>
      <c r="I2912" s="131"/>
      <c r="J2912" s="131"/>
      <c r="K2912" s="131"/>
      <c r="L2912" s="131"/>
      <c r="M2912" s="131"/>
      <c r="N2912" s="131"/>
      <c r="O2912" s="131"/>
      <c r="P2912" s="131"/>
      <c r="Q2912" s="131"/>
      <c r="R2912" s="131">
        <v>125</v>
      </c>
      <c r="S2912" s="131"/>
      <c r="T2912" s="131"/>
      <c r="U2912" s="131"/>
      <c r="V2912" s="131"/>
      <c r="W2912" s="132"/>
      <c r="X2912" s="132"/>
      <c r="Y2912" s="132"/>
      <c r="Z2912" s="132"/>
      <c r="AA2912" s="132"/>
      <c r="AB2912" s="132"/>
    </row>
    <row r="2913" spans="3:28">
      <c r="C2913" s="131"/>
      <c r="D2913" s="467">
        <v>44761</v>
      </c>
      <c r="E2913" s="444" t="s">
        <v>2625</v>
      </c>
      <c r="F2913" s="445">
        <v>5027</v>
      </c>
      <c r="G2913" s="131"/>
      <c r="H2913" s="131"/>
      <c r="I2913" s="131"/>
      <c r="J2913" s="131"/>
      <c r="K2913" s="131"/>
      <c r="L2913" s="131"/>
      <c r="M2913" s="131"/>
      <c r="N2913" s="131"/>
      <c r="O2913" s="131"/>
      <c r="P2913" s="131"/>
      <c r="Q2913" s="131"/>
      <c r="R2913" s="131"/>
      <c r="S2913" s="131"/>
      <c r="T2913" s="131"/>
      <c r="U2913" s="131"/>
      <c r="V2913" s="131"/>
      <c r="W2913" s="132"/>
      <c r="X2913" s="132"/>
      <c r="Y2913" s="132"/>
      <c r="Z2913" s="132"/>
      <c r="AA2913" s="132"/>
      <c r="AB2913" s="132"/>
    </row>
    <row r="2914" spans="3:28">
      <c r="C2914" s="131"/>
      <c r="D2914" s="467">
        <v>44761</v>
      </c>
      <c r="E2914" s="444" t="s">
        <v>1742</v>
      </c>
      <c r="F2914" s="445"/>
      <c r="G2914" s="131">
        <v>120</v>
      </c>
      <c r="H2914" s="131"/>
      <c r="I2914" s="131"/>
      <c r="J2914" s="131"/>
      <c r="K2914" s="131"/>
      <c r="L2914" s="131"/>
      <c r="M2914" s="131"/>
      <c r="N2914" s="131"/>
      <c r="O2914" s="131"/>
      <c r="P2914" s="131"/>
      <c r="Q2914" s="131"/>
      <c r="R2914" s="131">
        <v>120</v>
      </c>
      <c r="S2914" s="131"/>
      <c r="T2914" s="131"/>
      <c r="U2914" s="131"/>
      <c r="V2914" s="131"/>
      <c r="W2914" s="132"/>
      <c r="X2914" s="132"/>
      <c r="Y2914" s="132"/>
      <c r="Z2914" s="132"/>
      <c r="AA2914" s="132"/>
      <c r="AB2914" s="132"/>
    </row>
    <row r="2915" spans="3:28">
      <c r="C2915" s="131"/>
      <c r="D2915" s="467">
        <v>44761</v>
      </c>
      <c r="E2915" s="444" t="s">
        <v>673</v>
      </c>
      <c r="F2915" s="445"/>
      <c r="G2915" s="445">
        <v>4688.49</v>
      </c>
      <c r="H2915" s="131"/>
      <c r="I2915" s="131"/>
      <c r="J2915" s="131"/>
      <c r="K2915" s="131"/>
      <c r="L2915" s="131"/>
      <c r="M2915" s="131"/>
      <c r="N2915" s="131"/>
      <c r="O2915" s="131"/>
      <c r="P2915" s="131"/>
      <c r="Q2915" s="131"/>
      <c r="R2915" s="131"/>
      <c r="S2915" s="131"/>
      <c r="T2915" s="131"/>
      <c r="U2915" s="131"/>
      <c r="V2915" s="131"/>
      <c r="W2915" s="132"/>
      <c r="X2915" s="132"/>
      <c r="Y2915" s="132"/>
      <c r="Z2915" s="132"/>
      <c r="AA2915" s="132"/>
      <c r="AB2915" s="132"/>
    </row>
    <row r="2916" spans="3:28">
      <c r="C2916" s="131"/>
      <c r="D2916" s="467">
        <v>44761</v>
      </c>
      <c r="E2916" s="444" t="s">
        <v>2626</v>
      </c>
      <c r="F2916" s="445"/>
      <c r="G2916" s="131">
        <v>218.51</v>
      </c>
      <c r="H2916" s="131"/>
      <c r="I2916" s="131"/>
      <c r="J2916" s="131"/>
      <c r="K2916" s="131"/>
      <c r="L2916" s="131"/>
      <c r="M2916" s="131"/>
      <c r="N2916" s="131"/>
      <c r="O2916" s="131"/>
      <c r="P2916" s="131"/>
      <c r="Q2916" s="131"/>
      <c r="R2916" s="131"/>
      <c r="S2916" s="131"/>
      <c r="T2916" s="131"/>
      <c r="U2916" s="131"/>
      <c r="V2916" s="131"/>
      <c r="W2916" s="132"/>
      <c r="X2916" s="132"/>
      <c r="Y2916" s="132"/>
      <c r="Z2916" s="132"/>
      <c r="AA2916" s="132"/>
      <c r="AB2916" s="132"/>
    </row>
    <row r="2917" spans="3:28">
      <c r="C2917" s="131"/>
      <c r="D2917" s="467">
        <v>44762</v>
      </c>
      <c r="E2917" s="444" t="s">
        <v>495</v>
      </c>
      <c r="F2917" s="445">
        <v>1143</v>
      </c>
      <c r="G2917" s="131"/>
      <c r="H2917" s="131"/>
      <c r="I2917" s="131"/>
      <c r="J2917" s="131"/>
      <c r="K2917" s="131"/>
      <c r="L2917" s="131"/>
      <c r="M2917" s="131"/>
      <c r="N2917" s="131"/>
      <c r="O2917" s="131"/>
      <c r="P2917" s="131"/>
      <c r="Q2917" s="131"/>
      <c r="R2917" s="131"/>
      <c r="S2917" s="131"/>
      <c r="T2917" s="131"/>
      <c r="U2917" s="131"/>
      <c r="V2917" s="131"/>
      <c r="W2917" s="132"/>
      <c r="X2917" s="132"/>
      <c r="Y2917" s="132"/>
      <c r="Z2917" s="132"/>
      <c r="AA2917" s="132"/>
      <c r="AB2917" s="132"/>
    </row>
    <row r="2918" spans="3:28">
      <c r="C2918" s="131">
        <v>5</v>
      </c>
      <c r="D2918" s="467">
        <v>44762</v>
      </c>
      <c r="E2918" s="444" t="s">
        <v>2627</v>
      </c>
      <c r="F2918" s="445"/>
      <c r="G2918" s="131">
        <v>1143</v>
      </c>
      <c r="H2918" s="131"/>
      <c r="I2918" s="131"/>
      <c r="J2918" s="131"/>
      <c r="K2918" s="131"/>
      <c r="L2918" s="131"/>
      <c r="M2918" s="131"/>
      <c r="N2918" s="131"/>
      <c r="O2918" s="131">
        <v>1143</v>
      </c>
      <c r="P2918" s="131"/>
      <c r="Q2918" s="131"/>
      <c r="R2918" s="131"/>
      <c r="S2918" s="131"/>
      <c r="T2918" s="131"/>
      <c r="U2918" s="131"/>
      <c r="V2918" s="131"/>
      <c r="W2918" s="132"/>
      <c r="X2918" s="132"/>
      <c r="Y2918" s="132"/>
      <c r="Z2918" s="132"/>
      <c r="AA2918" s="132"/>
      <c r="AB2918" s="132"/>
    </row>
    <row r="2919" spans="3:28">
      <c r="C2919" s="131"/>
      <c r="D2919" s="467">
        <v>44762</v>
      </c>
      <c r="E2919" s="444" t="s">
        <v>2628</v>
      </c>
      <c r="F2919" s="445">
        <v>1350</v>
      </c>
      <c r="G2919" s="131"/>
      <c r="H2919" s="131"/>
      <c r="I2919" s="131"/>
      <c r="J2919" s="131"/>
      <c r="K2919" s="131"/>
      <c r="L2919" s="131"/>
      <c r="M2919" s="131"/>
      <c r="N2919" s="131"/>
      <c r="O2919" s="131"/>
      <c r="P2919" s="131"/>
      <c r="Q2919" s="131"/>
      <c r="R2919" s="131"/>
      <c r="S2919" s="131"/>
      <c r="T2919" s="131"/>
      <c r="U2919" s="131"/>
      <c r="V2919" s="131"/>
      <c r="W2919" s="132"/>
      <c r="X2919" s="132"/>
      <c r="Y2919" s="132"/>
      <c r="Z2919" s="132"/>
      <c r="AA2919" s="132"/>
      <c r="AB2919" s="132"/>
    </row>
    <row r="2920" spans="3:28">
      <c r="C2920" s="131"/>
      <c r="D2920" s="467">
        <v>44762</v>
      </c>
      <c r="E2920" s="444" t="s">
        <v>673</v>
      </c>
      <c r="F2920" s="445"/>
      <c r="G2920" s="131">
        <v>1143</v>
      </c>
      <c r="H2920" s="131"/>
      <c r="I2920" s="131"/>
      <c r="J2920" s="131"/>
      <c r="K2920" s="131"/>
      <c r="L2920" s="131"/>
      <c r="M2920" s="131"/>
      <c r="N2920" s="131"/>
      <c r="O2920" s="131"/>
      <c r="P2920" s="131"/>
      <c r="Q2920" s="131"/>
      <c r="R2920" s="131"/>
      <c r="S2920" s="131"/>
      <c r="T2920" s="131"/>
      <c r="U2920" s="131"/>
      <c r="V2920" s="131"/>
      <c r="W2920" s="132"/>
      <c r="X2920" s="132"/>
      <c r="Y2920" s="132"/>
      <c r="Z2920" s="132"/>
      <c r="AA2920" s="132"/>
      <c r="AB2920" s="132"/>
    </row>
    <row r="2921" spans="3:28">
      <c r="C2921" s="131"/>
      <c r="D2921" s="467">
        <v>44762</v>
      </c>
      <c r="E2921" s="444" t="s">
        <v>2629</v>
      </c>
      <c r="F2921" s="445"/>
      <c r="G2921" s="131">
        <v>207</v>
      </c>
      <c r="H2921" s="131"/>
      <c r="I2921" s="131"/>
      <c r="J2921" s="131"/>
      <c r="K2921" s="131"/>
      <c r="L2921" s="131"/>
      <c r="M2921" s="131"/>
      <c r="N2921" s="131"/>
      <c r="O2921" s="131"/>
      <c r="P2921" s="131"/>
      <c r="Q2921" s="131"/>
      <c r="R2921" s="131"/>
      <c r="S2921" s="131"/>
      <c r="T2921" s="131"/>
      <c r="U2921" s="131"/>
      <c r="V2921" s="131"/>
      <c r="W2921" s="132"/>
      <c r="X2921" s="132"/>
      <c r="Y2921" s="132"/>
      <c r="Z2921" s="132"/>
      <c r="AA2921" s="132"/>
      <c r="AB2921" s="132"/>
    </row>
    <row r="2922" spans="3:28">
      <c r="C2922" s="131"/>
      <c r="D2922" s="467">
        <v>44764</v>
      </c>
      <c r="E2922" s="444" t="s">
        <v>495</v>
      </c>
      <c r="F2922" s="445">
        <v>207</v>
      </c>
      <c r="G2922" s="131"/>
      <c r="H2922" s="131"/>
      <c r="I2922" s="131"/>
      <c r="J2922" s="131"/>
      <c r="K2922" s="131"/>
      <c r="L2922" s="131"/>
      <c r="M2922" s="131"/>
      <c r="N2922" s="131"/>
      <c r="O2922" s="131"/>
      <c r="P2922" s="131"/>
      <c r="Q2922" s="131"/>
      <c r="R2922" s="131"/>
      <c r="S2922" s="131"/>
      <c r="T2922" s="131"/>
      <c r="U2922" s="131"/>
      <c r="V2922" s="131"/>
      <c r="W2922" s="132"/>
      <c r="X2922" s="132"/>
      <c r="Y2922" s="132"/>
      <c r="Z2922" s="132"/>
      <c r="AA2922" s="132"/>
      <c r="AB2922" s="132"/>
    </row>
    <row r="2923" spans="3:28">
      <c r="C2923" s="131"/>
      <c r="D2923" s="467">
        <v>44764</v>
      </c>
      <c r="E2923" s="444" t="s">
        <v>2630</v>
      </c>
      <c r="F2923" s="445"/>
      <c r="G2923" s="131">
        <v>207</v>
      </c>
      <c r="H2923" s="131"/>
      <c r="I2923" s="131"/>
      <c r="J2923" s="131"/>
      <c r="K2923" s="131"/>
      <c r="L2923" s="131"/>
      <c r="M2923" s="131"/>
      <c r="N2923" s="131"/>
      <c r="O2923" s="131"/>
      <c r="P2923" s="131"/>
      <c r="Q2923" s="131"/>
      <c r="R2923" s="131"/>
      <c r="S2923" s="131"/>
      <c r="T2923" s="131"/>
      <c r="U2923" s="131"/>
      <c r="V2923" s="131"/>
      <c r="W2923" s="132"/>
      <c r="X2923" s="132"/>
      <c r="Y2923" s="132"/>
      <c r="Z2923" s="132">
        <v>207</v>
      </c>
      <c r="AA2923" s="132"/>
      <c r="AB2923" s="132"/>
    </row>
    <row r="2924" spans="3:28">
      <c r="C2924" s="131"/>
      <c r="D2924" s="467">
        <v>44764</v>
      </c>
      <c r="E2924" s="444" t="s">
        <v>1648</v>
      </c>
      <c r="F2924" s="445">
        <v>247</v>
      </c>
      <c r="G2924" s="131"/>
      <c r="H2924" s="131"/>
      <c r="I2924" s="131"/>
      <c r="J2924" s="131"/>
      <c r="K2924" s="131"/>
      <c r="L2924" s="131"/>
      <c r="M2924" s="131"/>
      <c r="N2924" s="131"/>
      <c r="O2924" s="131"/>
      <c r="P2924" s="131"/>
      <c r="Q2924" s="131"/>
      <c r="R2924" s="131"/>
      <c r="S2924" s="131"/>
      <c r="T2924" s="131"/>
      <c r="U2924" s="131"/>
      <c r="V2924" s="131"/>
      <c r="W2924" s="132"/>
      <c r="X2924" s="132"/>
      <c r="Y2924" s="132"/>
      <c r="Z2924" s="132"/>
      <c r="AA2924" s="132"/>
      <c r="AB2924" s="132"/>
    </row>
    <row r="2925" spans="3:28">
      <c r="C2925" s="131"/>
      <c r="D2925" s="467">
        <v>44764</v>
      </c>
      <c r="E2925" s="444" t="s">
        <v>673</v>
      </c>
      <c r="F2925" s="445"/>
      <c r="G2925" s="131">
        <v>207</v>
      </c>
      <c r="H2925" s="131"/>
      <c r="I2925" s="131"/>
      <c r="J2925" s="131"/>
      <c r="K2925" s="131"/>
      <c r="L2925" s="131"/>
      <c r="M2925" s="131"/>
      <c r="N2925" s="131"/>
      <c r="O2925" s="131"/>
      <c r="P2925" s="131"/>
      <c r="Q2925" s="131"/>
      <c r="R2925" s="131"/>
      <c r="S2925" s="131"/>
      <c r="T2925" s="131"/>
      <c r="U2925" s="131"/>
      <c r="V2925" s="131"/>
      <c r="W2925" s="132"/>
      <c r="X2925" s="132"/>
      <c r="Y2925" s="132"/>
      <c r="Z2925" s="132"/>
      <c r="AA2925" s="132"/>
      <c r="AB2925" s="132"/>
    </row>
    <row r="2926" spans="3:28">
      <c r="C2926" s="131"/>
      <c r="D2926" s="467">
        <v>44764</v>
      </c>
      <c r="E2926" s="444" t="s">
        <v>2616</v>
      </c>
      <c r="F2926" s="445"/>
      <c r="G2926" s="131">
        <v>40</v>
      </c>
      <c r="H2926" s="131"/>
      <c r="I2926" s="131"/>
      <c r="J2926" s="131"/>
      <c r="K2926" s="131"/>
      <c r="L2926" s="131"/>
      <c r="M2926" s="131"/>
      <c r="N2926" s="131"/>
      <c r="O2926" s="131"/>
      <c r="P2926" s="131"/>
      <c r="Q2926" s="131"/>
      <c r="R2926" s="131"/>
      <c r="S2926" s="131"/>
      <c r="T2926" s="131"/>
      <c r="U2926" s="131"/>
      <c r="V2926" s="131"/>
      <c r="W2926" s="132"/>
      <c r="X2926" s="132"/>
      <c r="Y2926" s="132"/>
      <c r="Z2926" s="132"/>
      <c r="AA2926" s="132"/>
      <c r="AB2926" s="132"/>
    </row>
    <row r="2927" spans="3:28">
      <c r="C2927" s="131"/>
      <c r="D2927" s="467">
        <v>44766</v>
      </c>
      <c r="E2927" s="444" t="s">
        <v>495</v>
      </c>
      <c r="F2927" s="445">
        <v>2544</v>
      </c>
      <c r="G2927" s="131"/>
      <c r="H2927" s="131"/>
      <c r="I2927" s="131"/>
      <c r="J2927" s="131"/>
      <c r="K2927" s="131"/>
      <c r="L2927" s="131"/>
      <c r="M2927" s="131"/>
      <c r="N2927" s="131"/>
      <c r="O2927" s="131"/>
      <c r="P2927" s="131"/>
      <c r="Q2927" s="131"/>
      <c r="R2927" s="131"/>
      <c r="S2927" s="131"/>
      <c r="T2927" s="131"/>
      <c r="U2927" s="131"/>
      <c r="V2927" s="131"/>
      <c r="W2927" s="132"/>
      <c r="X2927" s="132"/>
      <c r="Y2927" s="132"/>
      <c r="Z2927" s="132"/>
      <c r="AA2927" s="132"/>
      <c r="AB2927" s="132"/>
    </row>
    <row r="2928" spans="3:28">
      <c r="C2928" s="131"/>
      <c r="D2928" s="467">
        <v>44766</v>
      </c>
      <c r="E2928" s="444" t="s">
        <v>2631</v>
      </c>
      <c r="F2928" s="445"/>
      <c r="G2928" s="131">
        <v>700</v>
      </c>
      <c r="H2928" s="131"/>
      <c r="I2928" s="131"/>
      <c r="J2928" s="131"/>
      <c r="K2928" s="131"/>
      <c r="L2928" s="131"/>
      <c r="M2928" s="131"/>
      <c r="N2928" s="131"/>
      <c r="O2928" s="131"/>
      <c r="P2928" s="131"/>
      <c r="Q2928" s="131"/>
      <c r="R2928" s="131"/>
      <c r="S2928" s="131"/>
      <c r="T2928" s="131"/>
      <c r="U2928" s="131"/>
      <c r="V2928" s="131"/>
      <c r="W2928" s="132"/>
      <c r="X2928" s="132"/>
      <c r="Y2928" s="132"/>
      <c r="Z2928" s="131">
        <v>700</v>
      </c>
      <c r="AA2928" s="132"/>
      <c r="AB2928" s="132"/>
    </row>
    <row r="2929" spans="3:28">
      <c r="C2929" s="131"/>
      <c r="D2929" s="467">
        <v>44766</v>
      </c>
      <c r="E2929" s="444" t="s">
        <v>2632</v>
      </c>
      <c r="F2929" s="445"/>
      <c r="G2929" s="131">
        <v>782</v>
      </c>
      <c r="H2929" s="131"/>
      <c r="I2929" s="131"/>
      <c r="J2929" s="131"/>
      <c r="K2929" s="131">
        <v>782</v>
      </c>
      <c r="L2929" s="131"/>
      <c r="M2929" s="131"/>
      <c r="N2929" s="131"/>
      <c r="O2929" s="131"/>
      <c r="P2929" s="131"/>
      <c r="Q2929" s="131"/>
      <c r="R2929" s="131"/>
      <c r="S2929" s="131"/>
      <c r="T2929" s="131"/>
      <c r="U2929" s="131"/>
      <c r="V2929" s="131"/>
      <c r="W2929" s="132"/>
      <c r="X2929" s="132"/>
      <c r="Y2929" s="132"/>
      <c r="Z2929" s="132"/>
      <c r="AA2929" s="132"/>
      <c r="AB2929" s="132"/>
    </row>
    <row r="2930" spans="3:28">
      <c r="C2930" s="131"/>
      <c r="D2930" s="467">
        <v>44766</v>
      </c>
      <c r="E2930" s="444" t="s">
        <v>2633</v>
      </c>
      <c r="F2930" s="445"/>
      <c r="G2930" s="131">
        <v>1062</v>
      </c>
      <c r="H2930" s="131"/>
      <c r="I2930" s="131"/>
      <c r="J2930" s="131"/>
      <c r="K2930" s="131">
        <v>1062</v>
      </c>
      <c r="L2930" s="131"/>
      <c r="M2930" s="131"/>
      <c r="N2930" s="131"/>
      <c r="O2930" s="131"/>
      <c r="P2930" s="131"/>
      <c r="Q2930" s="131"/>
      <c r="R2930" s="131"/>
      <c r="S2930" s="131"/>
      <c r="T2930" s="131"/>
      <c r="U2930" s="131"/>
      <c r="V2930" s="131"/>
      <c r="W2930" s="132"/>
      <c r="X2930" s="132"/>
      <c r="Y2930" s="132"/>
      <c r="Z2930" s="132"/>
      <c r="AA2930" s="132"/>
      <c r="AB2930" s="132"/>
    </row>
    <row r="2931" spans="3:28">
      <c r="C2931" s="131"/>
      <c r="D2931" s="467">
        <v>44766</v>
      </c>
      <c r="E2931" s="444" t="s">
        <v>2639</v>
      </c>
      <c r="F2931" s="445">
        <v>2872</v>
      </c>
      <c r="G2931" s="131"/>
      <c r="H2931" s="131"/>
      <c r="I2931" s="131"/>
      <c r="J2931" s="131"/>
      <c r="K2931" s="131"/>
      <c r="L2931" s="131"/>
      <c r="M2931" s="131"/>
      <c r="N2931" s="131"/>
      <c r="O2931" s="131"/>
      <c r="P2931" s="131"/>
      <c r="Q2931" s="131"/>
      <c r="R2931" s="131"/>
      <c r="S2931" s="131"/>
      <c r="T2931" s="131"/>
      <c r="U2931" s="131"/>
      <c r="V2931" s="131"/>
      <c r="W2931" s="132"/>
      <c r="X2931" s="132"/>
      <c r="Y2931" s="132"/>
      <c r="Z2931" s="132"/>
      <c r="AA2931" s="132"/>
      <c r="AB2931" s="132"/>
    </row>
    <row r="2932" spans="3:28">
      <c r="C2932" s="131"/>
      <c r="D2932" s="467">
        <v>44766</v>
      </c>
      <c r="E2932" s="444" t="s">
        <v>673</v>
      </c>
      <c r="F2932" s="445"/>
      <c r="G2932" s="445">
        <v>2544</v>
      </c>
      <c r="H2932" s="131"/>
      <c r="I2932" s="131"/>
      <c r="J2932" s="131"/>
      <c r="K2932" s="131"/>
      <c r="L2932" s="131"/>
      <c r="M2932" s="131"/>
      <c r="N2932" s="131"/>
      <c r="O2932" s="131"/>
      <c r="P2932" s="131"/>
      <c r="Q2932" s="131"/>
      <c r="R2932" s="131"/>
      <c r="S2932" s="131"/>
      <c r="T2932" s="131"/>
      <c r="U2932" s="131"/>
      <c r="V2932" s="131"/>
      <c r="W2932" s="132"/>
      <c r="X2932" s="132"/>
      <c r="Y2932" s="132"/>
      <c r="Z2932" s="132"/>
      <c r="AA2932" s="132"/>
      <c r="AB2932" s="132"/>
    </row>
    <row r="2933" spans="3:28">
      <c r="C2933" s="131"/>
      <c r="D2933" s="467">
        <v>44766</v>
      </c>
      <c r="E2933" s="444" t="s">
        <v>2640</v>
      </c>
      <c r="F2933" s="445"/>
      <c r="G2933" s="131">
        <v>328</v>
      </c>
      <c r="H2933" s="131"/>
      <c r="I2933" s="131"/>
      <c r="J2933" s="131"/>
      <c r="K2933" s="131"/>
      <c r="L2933" s="131"/>
      <c r="M2933" s="131"/>
      <c r="N2933" s="131"/>
      <c r="O2933" s="131"/>
      <c r="P2933" s="131"/>
      <c r="Q2933" s="131"/>
      <c r="R2933" s="131"/>
      <c r="S2933" s="131"/>
      <c r="T2933" s="131"/>
      <c r="U2933" s="131"/>
      <c r="V2933" s="131"/>
      <c r="W2933" s="132"/>
      <c r="X2933" s="132"/>
      <c r="Y2933" s="132"/>
      <c r="Z2933" s="132"/>
      <c r="AA2933" s="132"/>
      <c r="AB2933" s="132"/>
    </row>
    <row r="2934" spans="3:28">
      <c r="C2934" s="131"/>
      <c r="D2934" s="467">
        <v>44768</v>
      </c>
      <c r="E2934" s="444" t="s">
        <v>495</v>
      </c>
      <c r="F2934" s="445">
        <v>1559.04</v>
      </c>
      <c r="G2934" s="131"/>
      <c r="H2934" s="131"/>
      <c r="I2934" s="131"/>
      <c r="J2934" s="131"/>
      <c r="K2934" s="131"/>
      <c r="L2934" s="131"/>
      <c r="M2934" s="131"/>
      <c r="N2934" s="131"/>
      <c r="O2934" s="131"/>
      <c r="P2934" s="131"/>
      <c r="Q2934" s="131"/>
      <c r="R2934" s="131"/>
      <c r="S2934" s="131"/>
      <c r="T2934" s="131"/>
      <c r="U2934" s="131"/>
      <c r="V2934" s="131"/>
      <c r="W2934" s="132"/>
      <c r="X2934" s="132"/>
      <c r="Y2934" s="132"/>
      <c r="Z2934" s="132"/>
      <c r="AA2934" s="132"/>
      <c r="AB2934" s="132"/>
    </row>
    <row r="2935" spans="3:28">
      <c r="C2935" s="131"/>
      <c r="D2935" s="467">
        <v>44768</v>
      </c>
      <c r="E2935" s="444" t="s">
        <v>2634</v>
      </c>
      <c r="F2935" s="445"/>
      <c r="G2935" s="131">
        <v>842.7</v>
      </c>
      <c r="H2935" s="131"/>
      <c r="I2935" s="131">
        <v>842.7</v>
      </c>
      <c r="J2935" s="131"/>
      <c r="K2935" s="131"/>
      <c r="L2935" s="131"/>
      <c r="M2935" s="131"/>
      <c r="N2935" s="131"/>
      <c r="O2935" s="131"/>
      <c r="P2935" s="131"/>
      <c r="Q2935" s="131"/>
      <c r="R2935" s="131"/>
      <c r="S2935" s="131"/>
      <c r="T2935" s="131"/>
      <c r="U2935" s="131"/>
      <c r="V2935" s="131"/>
      <c r="W2935" s="132"/>
      <c r="X2935" s="132"/>
      <c r="Y2935" s="132"/>
      <c r="Z2935" s="132"/>
      <c r="AA2935" s="132"/>
      <c r="AB2935" s="132"/>
    </row>
    <row r="2936" spans="3:28">
      <c r="C2936" s="131"/>
      <c r="D2936" s="467">
        <v>44768</v>
      </c>
      <c r="E2936" s="444" t="s">
        <v>2635</v>
      </c>
      <c r="F2936" s="445"/>
      <c r="G2936" s="131">
        <v>716.34</v>
      </c>
      <c r="H2936" s="131"/>
      <c r="I2936" s="131">
        <v>716.34</v>
      </c>
      <c r="J2936" s="131"/>
      <c r="K2936" s="131"/>
      <c r="L2936" s="131"/>
      <c r="M2936" s="131"/>
      <c r="N2936" s="131"/>
      <c r="O2936" s="131"/>
      <c r="P2936" s="131"/>
      <c r="Q2936" s="131"/>
      <c r="R2936" s="131"/>
      <c r="S2936" s="131"/>
      <c r="T2936" s="131"/>
      <c r="U2936" s="131"/>
      <c r="V2936" s="131"/>
      <c r="W2936" s="132"/>
      <c r="X2936" s="132"/>
      <c r="Y2936" s="132"/>
      <c r="Z2936" s="132"/>
      <c r="AA2936" s="132"/>
      <c r="AB2936" s="132"/>
    </row>
    <row r="2937" spans="3:28">
      <c r="C2937" s="131"/>
      <c r="D2937" s="467">
        <v>44768</v>
      </c>
      <c r="E2937" s="444" t="s">
        <v>2625</v>
      </c>
      <c r="F2937" s="445">
        <v>1826</v>
      </c>
      <c r="G2937" s="131"/>
      <c r="H2937" s="131"/>
      <c r="I2937" s="131"/>
      <c r="J2937" s="131"/>
      <c r="K2937" s="131"/>
      <c r="L2937" s="131"/>
      <c r="M2937" s="131"/>
      <c r="N2937" s="131"/>
      <c r="O2937" s="131"/>
      <c r="P2937" s="131"/>
      <c r="Q2937" s="131"/>
      <c r="R2937" s="131"/>
      <c r="S2937" s="131"/>
      <c r="T2937" s="131"/>
      <c r="U2937" s="131"/>
      <c r="V2937" s="131"/>
      <c r="W2937" s="132"/>
      <c r="X2937" s="132"/>
      <c r="Y2937" s="132"/>
      <c r="Z2937" s="132"/>
      <c r="AA2937" s="132"/>
      <c r="AB2937" s="132"/>
    </row>
    <row r="2938" spans="3:28">
      <c r="C2938" s="131"/>
      <c r="D2938" s="467">
        <v>44768</v>
      </c>
      <c r="E2938" s="444" t="s">
        <v>673</v>
      </c>
      <c r="F2938" s="445"/>
      <c r="G2938" s="445">
        <v>1559.04</v>
      </c>
      <c r="H2938" s="131"/>
      <c r="I2938" s="131"/>
      <c r="J2938" s="131"/>
      <c r="K2938" s="131"/>
      <c r="L2938" s="131"/>
      <c r="M2938" s="131"/>
      <c r="N2938" s="131"/>
      <c r="O2938" s="131"/>
      <c r="P2938" s="131"/>
      <c r="Q2938" s="131"/>
      <c r="R2938" s="131"/>
      <c r="S2938" s="131"/>
      <c r="T2938" s="131"/>
      <c r="U2938" s="131"/>
      <c r="V2938" s="131"/>
      <c r="W2938" s="132"/>
      <c r="X2938" s="132"/>
      <c r="Y2938" s="132"/>
      <c r="Z2938" s="132"/>
      <c r="AA2938" s="132"/>
      <c r="AB2938" s="132"/>
    </row>
    <row r="2939" spans="3:28">
      <c r="C2939" s="131"/>
      <c r="D2939" s="467">
        <v>44768</v>
      </c>
      <c r="E2939" s="444" t="s">
        <v>2626</v>
      </c>
      <c r="F2939" s="445"/>
      <c r="G2939" s="131">
        <v>266.95999999999998</v>
      </c>
      <c r="H2939" s="131"/>
      <c r="I2939" s="131"/>
      <c r="J2939" s="131"/>
      <c r="K2939" s="131"/>
      <c r="L2939" s="131"/>
      <c r="M2939" s="131"/>
      <c r="N2939" s="131"/>
      <c r="O2939" s="131"/>
      <c r="P2939" s="131"/>
      <c r="Q2939" s="131"/>
      <c r="R2939" s="131"/>
      <c r="S2939" s="131"/>
      <c r="T2939" s="131"/>
      <c r="U2939" s="131"/>
      <c r="V2939" s="131"/>
      <c r="W2939" s="132"/>
      <c r="X2939" s="132"/>
      <c r="Y2939" s="132"/>
      <c r="Z2939" s="132"/>
      <c r="AA2939" s="132"/>
      <c r="AB2939" s="132"/>
    </row>
    <row r="2940" spans="3:28">
      <c r="C2940" s="131"/>
      <c r="D2940" s="467">
        <v>44771</v>
      </c>
      <c r="E2940" s="444" t="s">
        <v>495</v>
      </c>
      <c r="F2940" s="445">
        <v>2631.5</v>
      </c>
      <c r="G2940" s="131"/>
      <c r="H2940" s="131"/>
      <c r="I2940" s="131"/>
      <c r="J2940" s="131"/>
      <c r="K2940" s="131"/>
      <c r="L2940" s="131"/>
      <c r="M2940" s="131"/>
      <c r="N2940" s="131"/>
      <c r="O2940" s="131"/>
      <c r="P2940" s="131"/>
      <c r="Q2940" s="131"/>
      <c r="R2940" s="131"/>
      <c r="S2940" s="131"/>
      <c r="T2940" s="131"/>
      <c r="U2940" s="131"/>
      <c r="V2940" s="131"/>
      <c r="W2940" s="132"/>
      <c r="X2940" s="132"/>
      <c r="Y2940" s="132"/>
      <c r="Z2940" s="132"/>
      <c r="AA2940" s="132"/>
      <c r="AB2940" s="132"/>
    </row>
    <row r="2941" spans="3:28">
      <c r="C2941" s="131"/>
      <c r="D2941" s="467">
        <v>44771</v>
      </c>
      <c r="E2941" s="444" t="s">
        <v>2636</v>
      </c>
      <c r="F2941" s="445"/>
      <c r="G2941" s="131">
        <v>157.13999999999999</v>
      </c>
      <c r="H2941" s="131"/>
      <c r="I2941" s="131">
        <v>157.13999999999999</v>
      </c>
      <c r="J2941" s="131"/>
      <c r="K2941" s="131"/>
      <c r="L2941" s="131"/>
      <c r="M2941" s="131"/>
      <c r="N2941" s="131"/>
      <c r="O2941" s="131"/>
      <c r="P2941" s="131"/>
      <c r="Q2941" s="131"/>
      <c r="R2941" s="131"/>
      <c r="S2941" s="131"/>
      <c r="T2941" s="131"/>
      <c r="U2941" s="131"/>
      <c r="V2941" s="131"/>
      <c r="W2941" s="132"/>
      <c r="X2941" s="132"/>
      <c r="Y2941" s="132"/>
      <c r="Z2941" s="132"/>
      <c r="AA2941" s="132"/>
      <c r="AB2941" s="132"/>
    </row>
    <row r="2942" spans="3:28">
      <c r="C2942" s="131"/>
      <c r="D2942" s="467">
        <v>44771</v>
      </c>
      <c r="E2942" s="444" t="s">
        <v>2492</v>
      </c>
      <c r="F2942" s="445"/>
      <c r="G2942" s="131">
        <v>229.14</v>
      </c>
      <c r="H2942" s="131"/>
      <c r="I2942" s="131">
        <v>229.14</v>
      </c>
      <c r="J2942" s="131"/>
      <c r="K2942" s="131"/>
      <c r="L2942" s="131"/>
      <c r="M2942" s="131"/>
      <c r="N2942" s="131"/>
      <c r="O2942" s="131"/>
      <c r="P2942" s="131"/>
      <c r="Q2942" s="131"/>
      <c r="R2942" s="131"/>
      <c r="S2942" s="131"/>
      <c r="T2942" s="131"/>
      <c r="U2942" s="131"/>
      <c r="V2942" s="131"/>
      <c r="W2942" s="132"/>
      <c r="X2942" s="132"/>
      <c r="Y2942" s="132"/>
      <c r="Z2942" s="132"/>
      <c r="AA2942" s="132"/>
      <c r="AB2942" s="132"/>
    </row>
    <row r="2943" spans="3:28">
      <c r="C2943" s="131"/>
      <c r="D2943" s="467">
        <v>44771</v>
      </c>
      <c r="E2943" s="444" t="s">
        <v>2491</v>
      </c>
      <c r="F2943" s="445"/>
      <c r="G2943" s="131">
        <v>431.22</v>
      </c>
      <c r="H2943" s="131"/>
      <c r="I2943" s="131">
        <v>431.22</v>
      </c>
      <c r="J2943" s="131"/>
      <c r="K2943" s="131"/>
      <c r="L2943" s="131"/>
      <c r="M2943" s="131"/>
      <c r="N2943" s="131"/>
      <c r="O2943" s="131"/>
      <c r="P2943" s="131"/>
      <c r="Q2943" s="131"/>
      <c r="R2943" s="131"/>
      <c r="S2943" s="131"/>
      <c r="T2943" s="131"/>
      <c r="U2943" s="131"/>
      <c r="V2943" s="131"/>
      <c r="W2943" s="132"/>
      <c r="X2943" s="132"/>
      <c r="Y2943" s="132"/>
      <c r="Z2943" s="132"/>
      <c r="AA2943" s="132"/>
      <c r="AB2943" s="132"/>
    </row>
    <row r="2944" spans="3:28">
      <c r="C2944" s="131"/>
      <c r="D2944" s="467">
        <v>44771</v>
      </c>
      <c r="E2944" s="444" t="s">
        <v>2490</v>
      </c>
      <c r="F2944" s="445"/>
      <c r="G2944" s="131">
        <v>309</v>
      </c>
      <c r="H2944" s="131"/>
      <c r="I2944" s="131"/>
      <c r="J2944" s="131">
        <v>309</v>
      </c>
      <c r="K2944" s="131"/>
      <c r="L2944" s="131"/>
      <c r="M2944" s="131"/>
      <c r="N2944" s="131"/>
      <c r="O2944" s="131"/>
      <c r="P2944" s="131"/>
      <c r="Q2944" s="131"/>
      <c r="R2944" s="131"/>
      <c r="S2944" s="131"/>
      <c r="T2944" s="131"/>
      <c r="U2944" s="131"/>
      <c r="V2944" s="131"/>
      <c r="W2944" s="132"/>
      <c r="X2944" s="132"/>
      <c r="Y2944" s="132"/>
      <c r="Z2944" s="132"/>
      <c r="AA2944" s="132"/>
      <c r="AB2944" s="132"/>
    </row>
    <row r="2945" spans="2:30">
      <c r="C2945" s="131">
        <v>5</v>
      </c>
      <c r="D2945" s="467">
        <v>44771</v>
      </c>
      <c r="E2945" s="444" t="s">
        <v>1005</v>
      </c>
      <c r="F2945" s="445"/>
      <c r="G2945" s="131">
        <v>1330</v>
      </c>
      <c r="H2945" s="131"/>
      <c r="I2945" s="131"/>
      <c r="J2945" s="131"/>
      <c r="K2945" s="131"/>
      <c r="L2945" s="131"/>
      <c r="M2945" s="131"/>
      <c r="N2945" s="131">
        <v>1330</v>
      </c>
      <c r="O2945" s="131"/>
      <c r="P2945" s="131"/>
      <c r="Q2945" s="131"/>
      <c r="R2945" s="131"/>
      <c r="S2945" s="131"/>
      <c r="T2945" s="131"/>
      <c r="U2945" s="131"/>
      <c r="V2945" s="131"/>
      <c r="W2945" s="132"/>
      <c r="X2945" s="132"/>
      <c r="Y2945" s="132"/>
      <c r="Z2945" s="132"/>
      <c r="AA2945" s="132"/>
      <c r="AB2945" s="132"/>
    </row>
    <row r="2946" spans="2:30">
      <c r="C2946" s="131"/>
      <c r="D2946" s="467">
        <v>44771</v>
      </c>
      <c r="E2946" s="444" t="s">
        <v>1897</v>
      </c>
      <c r="F2946" s="445"/>
      <c r="G2946" s="131">
        <v>80</v>
      </c>
      <c r="H2946" s="131"/>
      <c r="I2946" s="131"/>
      <c r="J2946" s="131"/>
      <c r="K2946" s="131"/>
      <c r="L2946" s="131"/>
      <c r="M2946" s="131"/>
      <c r="N2946" s="131"/>
      <c r="O2946" s="131"/>
      <c r="P2946" s="131"/>
      <c r="Q2946" s="131"/>
      <c r="R2946" s="131">
        <v>80</v>
      </c>
      <c r="S2946" s="131"/>
      <c r="T2946" s="131"/>
      <c r="U2946" s="131"/>
      <c r="V2946" s="131"/>
      <c r="W2946" s="132"/>
      <c r="X2946" s="132"/>
      <c r="Y2946" s="132"/>
      <c r="Z2946" s="132"/>
      <c r="AA2946" s="132"/>
      <c r="AB2946" s="132"/>
    </row>
    <row r="2947" spans="2:30">
      <c r="C2947" s="131"/>
      <c r="D2947" s="467">
        <v>44771</v>
      </c>
      <c r="E2947" s="444" t="s">
        <v>1879</v>
      </c>
      <c r="F2947" s="445"/>
      <c r="G2947" s="131">
        <v>95</v>
      </c>
      <c r="H2947" s="131"/>
      <c r="I2947" s="131"/>
      <c r="J2947" s="131"/>
      <c r="K2947" s="131"/>
      <c r="L2947" s="131"/>
      <c r="M2947" s="131"/>
      <c r="N2947" s="131"/>
      <c r="O2947" s="131"/>
      <c r="P2947" s="131"/>
      <c r="Q2947" s="131"/>
      <c r="R2947" s="131">
        <v>95</v>
      </c>
      <c r="S2947" s="131"/>
      <c r="T2947" s="131"/>
      <c r="U2947" s="131"/>
      <c r="V2947" s="131"/>
      <c r="W2947" s="132"/>
      <c r="X2947" s="132"/>
      <c r="Y2947" s="132"/>
      <c r="Z2947" s="132"/>
      <c r="AA2947" s="132"/>
      <c r="AB2947" s="132"/>
    </row>
    <row r="2948" spans="2:30">
      <c r="C2948" s="131"/>
      <c r="D2948" s="467">
        <v>44771</v>
      </c>
      <c r="E2948" s="444" t="s">
        <v>2306</v>
      </c>
      <c r="F2948" s="445">
        <v>2900</v>
      </c>
      <c r="G2948" s="131"/>
      <c r="H2948" s="131"/>
      <c r="I2948" s="131"/>
      <c r="J2948" s="131"/>
      <c r="K2948" s="131"/>
      <c r="L2948" s="131"/>
      <c r="M2948" s="131"/>
      <c r="N2948" s="131"/>
      <c r="O2948" s="131"/>
      <c r="P2948" s="131"/>
      <c r="Q2948" s="131"/>
      <c r="R2948" s="131"/>
      <c r="S2948" s="131"/>
      <c r="T2948" s="131"/>
      <c r="U2948" s="131"/>
      <c r="V2948" s="131"/>
      <c r="W2948" s="132"/>
      <c r="X2948" s="132"/>
      <c r="Y2948" s="132"/>
      <c r="Z2948" s="132"/>
      <c r="AA2948" s="132"/>
      <c r="AB2948" s="132"/>
    </row>
    <row r="2949" spans="2:30">
      <c r="C2949" s="131"/>
      <c r="D2949" s="467">
        <v>44771</v>
      </c>
      <c r="E2949" s="444" t="s">
        <v>673</v>
      </c>
      <c r="F2949" s="445"/>
      <c r="G2949" s="445">
        <v>2631.5</v>
      </c>
      <c r="H2949" s="131"/>
      <c r="I2949" s="131"/>
      <c r="J2949" s="131"/>
      <c r="K2949" s="131"/>
      <c r="L2949" s="131"/>
      <c r="M2949" s="131"/>
      <c r="N2949" s="131"/>
      <c r="O2949" s="131"/>
      <c r="P2949" s="131"/>
      <c r="Q2949" s="131"/>
      <c r="R2949" s="131"/>
      <c r="S2949" s="131"/>
      <c r="T2949" s="131"/>
      <c r="U2949" s="131"/>
      <c r="V2949" s="131"/>
      <c r="W2949" s="132"/>
      <c r="X2949" s="132"/>
      <c r="Y2949" s="132"/>
      <c r="Z2949" s="132"/>
      <c r="AA2949" s="132"/>
      <c r="AB2949" s="132"/>
    </row>
    <row r="2950" spans="2:30">
      <c r="C2950" s="131"/>
      <c r="D2950" s="467">
        <v>44771</v>
      </c>
      <c r="E2950" s="444" t="s">
        <v>2307</v>
      </c>
      <c r="F2950" s="445"/>
      <c r="G2950" s="131">
        <v>268.5</v>
      </c>
      <c r="H2950" s="131"/>
      <c r="I2950" s="131"/>
      <c r="J2950" s="131"/>
      <c r="K2950" s="131"/>
      <c r="L2950" s="131"/>
      <c r="M2950" s="131"/>
      <c r="N2950" s="131"/>
      <c r="O2950" s="131"/>
      <c r="P2950" s="131"/>
      <c r="Q2950" s="131"/>
      <c r="R2950" s="131"/>
      <c r="S2950" s="131"/>
      <c r="T2950" s="131"/>
      <c r="U2950" s="131"/>
      <c r="V2950" s="131"/>
      <c r="W2950" s="132"/>
      <c r="X2950" s="132"/>
      <c r="Y2950" s="132"/>
      <c r="Z2950" s="132"/>
      <c r="AA2950" s="132"/>
      <c r="AB2950" s="132"/>
    </row>
    <row r="2951" spans="2:30">
      <c r="B2951" s="477"/>
      <c r="C2951" s="249"/>
      <c r="D2951" s="461">
        <v>44803</v>
      </c>
      <c r="E2951" s="421" t="s">
        <v>495</v>
      </c>
      <c r="F2951" s="258">
        <v>112.2</v>
      </c>
      <c r="G2951" s="447"/>
      <c r="H2951" s="249"/>
      <c r="I2951" s="249"/>
      <c r="J2951" s="249"/>
      <c r="K2951" s="249"/>
      <c r="L2951" s="249"/>
      <c r="M2951" s="249"/>
      <c r="N2951" s="249"/>
      <c r="O2951" s="249"/>
      <c r="P2951" s="234"/>
      <c r="Q2951" s="234"/>
      <c r="R2951" s="249"/>
      <c r="S2951" s="249"/>
      <c r="T2951" s="234"/>
      <c r="U2951" s="234"/>
      <c r="V2951" s="234"/>
      <c r="W2951" s="233"/>
      <c r="X2951" s="233"/>
      <c r="Y2951" s="233"/>
      <c r="Z2951" s="198"/>
      <c r="AA2951" s="233"/>
      <c r="AB2951" s="233"/>
      <c r="AC2951">
        <f>SUM(H2951:AB2951)</f>
        <v>0</v>
      </c>
      <c r="AD2951">
        <f>G2951-AC2951</f>
        <v>0</v>
      </c>
    </row>
    <row r="2952" spans="2:30">
      <c r="B2952" s="477"/>
      <c r="C2952" s="249"/>
      <c r="D2952" s="461">
        <v>44803</v>
      </c>
      <c r="E2952" s="421" t="s">
        <v>2638</v>
      </c>
      <c r="F2952" s="258"/>
      <c r="G2952" s="258">
        <v>112.2</v>
      </c>
      <c r="H2952" s="249"/>
      <c r="I2952" s="476">
        <v>112.2</v>
      </c>
      <c r="J2952" s="249"/>
      <c r="K2952" s="249"/>
      <c r="L2952" s="249"/>
      <c r="M2952" s="249"/>
      <c r="N2952" s="249"/>
      <c r="O2952" s="249"/>
      <c r="P2952" s="234"/>
      <c r="Q2952" s="234"/>
      <c r="R2952" s="249"/>
      <c r="S2952" s="249"/>
      <c r="T2952" s="234"/>
      <c r="U2952" s="234"/>
      <c r="V2952" s="234"/>
      <c r="W2952" s="233"/>
      <c r="X2952" s="233"/>
      <c r="Y2952" s="233"/>
      <c r="Z2952" s="198"/>
      <c r="AA2952" s="233"/>
      <c r="AB2952" s="233"/>
      <c r="AC2952">
        <f t="shared" ref="AC2952:AC3015" si="1">SUM(H2952:AB2952)</f>
        <v>112.2</v>
      </c>
      <c r="AD2952">
        <f t="shared" ref="AD2952:AD3015" si="2">G2952-AC2952</f>
        <v>0</v>
      </c>
    </row>
    <row r="2953" spans="2:30">
      <c r="B2953" s="477">
        <v>163</v>
      </c>
      <c r="C2953" s="249"/>
      <c r="D2953" s="461">
        <v>44803</v>
      </c>
      <c r="E2953" s="421" t="s">
        <v>2639</v>
      </c>
      <c r="F2953" s="258">
        <v>163</v>
      </c>
      <c r="G2953" s="473"/>
      <c r="H2953" s="249"/>
      <c r="I2953" s="249"/>
      <c r="J2953" s="249"/>
      <c r="K2953" s="249"/>
      <c r="L2953" s="249"/>
      <c r="M2953" s="249"/>
      <c r="N2953" s="249"/>
      <c r="O2953" s="249"/>
      <c r="P2953" s="234"/>
      <c r="Q2953" s="234"/>
      <c r="R2953" s="249"/>
      <c r="S2953" s="249"/>
      <c r="T2953" s="234"/>
      <c r="U2953" s="234"/>
      <c r="V2953" s="234"/>
      <c r="W2953" s="233"/>
      <c r="X2953" s="233"/>
      <c r="Y2953" s="233"/>
      <c r="Z2953" s="198"/>
      <c r="AA2953" s="233"/>
      <c r="AB2953" s="233"/>
      <c r="AC2953">
        <f t="shared" si="1"/>
        <v>0</v>
      </c>
      <c r="AD2953">
        <f t="shared" si="2"/>
        <v>0</v>
      </c>
    </row>
    <row r="2954" spans="2:30">
      <c r="B2954" s="477"/>
      <c r="C2954" s="249"/>
      <c r="D2954" s="461">
        <v>44803</v>
      </c>
      <c r="E2954" s="421" t="s">
        <v>673</v>
      </c>
      <c r="F2954" s="258"/>
      <c r="G2954" s="473">
        <v>112.2</v>
      </c>
      <c r="H2954" s="249"/>
      <c r="I2954" s="249"/>
      <c r="J2954" s="249"/>
      <c r="K2954" s="249"/>
      <c r="L2954" s="249"/>
      <c r="M2954" s="249"/>
      <c r="N2954" s="249"/>
      <c r="O2954" s="249"/>
      <c r="P2954" s="234"/>
      <c r="Q2954" s="234"/>
      <c r="R2954" s="249"/>
      <c r="S2954" s="249"/>
      <c r="T2954" s="234"/>
      <c r="U2954" s="234"/>
      <c r="V2954" s="234"/>
      <c r="W2954" s="233"/>
      <c r="X2954" s="233"/>
      <c r="Y2954" s="233"/>
      <c r="Z2954" s="198"/>
      <c r="AA2954" s="233"/>
      <c r="AB2954" s="233"/>
      <c r="AC2954">
        <f t="shared" si="1"/>
        <v>0</v>
      </c>
      <c r="AD2954">
        <f t="shared" si="2"/>
        <v>112.2</v>
      </c>
    </row>
    <row r="2955" spans="2:30">
      <c r="B2955" s="477"/>
      <c r="C2955" s="249"/>
      <c r="D2955" s="461">
        <v>44803</v>
      </c>
      <c r="E2955" s="422" t="s">
        <v>2640</v>
      </c>
      <c r="F2955" s="259"/>
      <c r="G2955" s="234">
        <v>50.8</v>
      </c>
      <c r="H2955" s="249"/>
      <c r="I2955" s="249"/>
      <c r="J2955" s="249"/>
      <c r="K2955" s="249"/>
      <c r="L2955" s="249"/>
      <c r="M2955" s="249"/>
      <c r="N2955" s="249"/>
      <c r="O2955" s="249"/>
      <c r="P2955" s="234"/>
      <c r="Q2955" s="234"/>
      <c r="R2955" s="249"/>
      <c r="S2955" s="249"/>
      <c r="T2955" s="234"/>
      <c r="U2955" s="234"/>
      <c r="V2955" s="234"/>
      <c r="W2955" s="233"/>
      <c r="X2955" s="233"/>
      <c r="Y2955" s="233"/>
      <c r="Z2955" s="198"/>
      <c r="AA2955" s="233"/>
      <c r="AB2955" s="233"/>
      <c r="AC2955">
        <f t="shared" si="1"/>
        <v>0</v>
      </c>
      <c r="AD2955">
        <f t="shared" si="2"/>
        <v>50.8</v>
      </c>
    </row>
    <row r="2956" spans="2:30">
      <c r="B2956" s="477"/>
      <c r="C2956" s="249"/>
      <c r="D2956" s="461">
        <v>44803</v>
      </c>
      <c r="E2956" s="421" t="s">
        <v>495</v>
      </c>
      <c r="F2956" s="258">
        <v>311.88</v>
      </c>
      <c r="G2956" s="473"/>
      <c r="H2956" s="249"/>
      <c r="I2956" s="249"/>
      <c r="J2956" s="249"/>
      <c r="K2956" s="249"/>
      <c r="L2956" s="249"/>
      <c r="M2956" s="249"/>
      <c r="N2956" s="249"/>
      <c r="O2956" s="249"/>
      <c r="P2956" s="234"/>
      <c r="Q2956" s="234"/>
      <c r="R2956" s="249"/>
      <c r="S2956" s="249"/>
      <c r="T2956" s="234"/>
      <c r="U2956" s="234"/>
      <c r="V2956" s="234"/>
      <c r="W2956" s="233"/>
      <c r="X2956" s="233"/>
      <c r="Y2956" s="233"/>
      <c r="Z2956" s="198"/>
      <c r="AA2956" s="233"/>
      <c r="AB2956" s="233"/>
      <c r="AC2956">
        <f t="shared" si="1"/>
        <v>0</v>
      </c>
      <c r="AD2956">
        <f t="shared" si="2"/>
        <v>0</v>
      </c>
    </row>
    <row r="2957" spans="2:30">
      <c r="B2957" s="477"/>
      <c r="C2957" s="249"/>
      <c r="D2957" s="461">
        <v>44803</v>
      </c>
      <c r="E2957" s="421" t="s">
        <v>2643</v>
      </c>
      <c r="F2957" s="258"/>
      <c r="G2957" s="473">
        <v>224.04</v>
      </c>
      <c r="H2957" s="249"/>
      <c r="I2957" s="249">
        <v>224.04</v>
      </c>
      <c r="J2957" s="249"/>
      <c r="K2957" s="249"/>
      <c r="L2957" s="249"/>
      <c r="M2957" s="249"/>
      <c r="N2957" s="249"/>
      <c r="O2957" s="249"/>
      <c r="P2957" s="234"/>
      <c r="Q2957" s="234"/>
      <c r="R2957" s="249"/>
      <c r="S2957" s="249"/>
      <c r="T2957" s="234"/>
      <c r="U2957" s="234"/>
      <c r="V2957" s="234"/>
      <c r="W2957" s="233"/>
      <c r="X2957" s="233"/>
      <c r="Y2957" s="233"/>
      <c r="Z2957" s="198"/>
      <c r="AA2957" s="233"/>
      <c r="AB2957" s="233"/>
      <c r="AC2957">
        <f t="shared" si="1"/>
        <v>224.04</v>
      </c>
      <c r="AD2957">
        <f t="shared" si="2"/>
        <v>0</v>
      </c>
    </row>
    <row r="2958" spans="2:30">
      <c r="B2958" s="477"/>
      <c r="C2958" s="249"/>
      <c r="D2958" s="461">
        <v>44803</v>
      </c>
      <c r="E2958" s="421" t="s">
        <v>2644</v>
      </c>
      <c r="F2958" s="258"/>
      <c r="G2958" s="473">
        <v>87.84</v>
      </c>
      <c r="H2958" s="249"/>
      <c r="I2958" s="249">
        <v>87.84</v>
      </c>
      <c r="J2958" s="249"/>
      <c r="K2958" s="249"/>
      <c r="L2958" s="249"/>
      <c r="M2958" s="249"/>
      <c r="N2958" s="249"/>
      <c r="O2958" s="249"/>
      <c r="P2958" s="234"/>
      <c r="Q2958" s="234"/>
      <c r="R2958" s="249"/>
      <c r="S2958" s="249"/>
      <c r="T2958" s="234"/>
      <c r="U2958" s="234"/>
      <c r="V2958" s="234"/>
      <c r="W2958" s="233"/>
      <c r="X2958" s="233"/>
      <c r="Y2958" s="233"/>
      <c r="Z2958" s="198"/>
      <c r="AA2958" s="233"/>
      <c r="AB2958" s="233"/>
      <c r="AC2958">
        <f t="shared" si="1"/>
        <v>87.84</v>
      </c>
      <c r="AD2958">
        <f t="shared" si="2"/>
        <v>0</v>
      </c>
    </row>
    <row r="2959" spans="2:30">
      <c r="B2959" s="477">
        <v>420</v>
      </c>
      <c r="C2959" s="249"/>
      <c r="D2959" s="461">
        <v>44803</v>
      </c>
      <c r="E2959" s="421" t="s">
        <v>2641</v>
      </c>
      <c r="F2959" s="258">
        <v>424</v>
      </c>
      <c r="G2959" s="473"/>
      <c r="H2959" s="249"/>
      <c r="I2959" s="249"/>
      <c r="J2959" s="249"/>
      <c r="K2959" s="249"/>
      <c r="L2959" s="249"/>
      <c r="M2959" s="249"/>
      <c r="N2959" s="249"/>
      <c r="O2959" s="249"/>
      <c r="P2959" s="234"/>
      <c r="Q2959" s="234"/>
      <c r="R2959" s="249"/>
      <c r="S2959" s="249"/>
      <c r="T2959" s="234"/>
      <c r="U2959" s="234"/>
      <c r="V2959" s="234"/>
      <c r="W2959" s="233"/>
      <c r="X2959" s="233"/>
      <c r="Y2959" s="233"/>
      <c r="Z2959" s="198"/>
      <c r="AA2959" s="233"/>
      <c r="AB2959" s="233"/>
      <c r="AC2959">
        <f t="shared" si="1"/>
        <v>0</v>
      </c>
      <c r="AD2959">
        <f t="shared" si="2"/>
        <v>0</v>
      </c>
    </row>
    <row r="2960" spans="2:30">
      <c r="B2960" s="477"/>
      <c r="C2960" s="249"/>
      <c r="D2960" s="461">
        <v>44803</v>
      </c>
      <c r="E2960" s="421" t="s">
        <v>673</v>
      </c>
      <c r="F2960" s="258"/>
      <c r="G2960" s="473">
        <v>311.88</v>
      </c>
      <c r="H2960" s="249"/>
      <c r="I2960" s="249"/>
      <c r="J2960" s="249"/>
      <c r="K2960" s="249"/>
      <c r="L2960" s="249"/>
      <c r="M2960" s="249"/>
      <c r="N2960" s="249"/>
      <c r="O2960" s="249"/>
      <c r="P2960" s="234"/>
      <c r="Q2960" s="234"/>
      <c r="R2960" s="249"/>
      <c r="S2960" s="249"/>
      <c r="T2960" s="234"/>
      <c r="U2960" s="234"/>
      <c r="V2960" s="234"/>
      <c r="W2960" s="233"/>
      <c r="X2960" s="233"/>
      <c r="Y2960" s="233"/>
      <c r="Z2960" s="198"/>
      <c r="AA2960" s="233"/>
      <c r="AB2960" s="233"/>
      <c r="AC2960">
        <f t="shared" si="1"/>
        <v>0</v>
      </c>
      <c r="AD2960">
        <f t="shared" si="2"/>
        <v>311.88</v>
      </c>
    </row>
    <row r="2961" spans="2:30">
      <c r="B2961" s="477"/>
      <c r="C2961" s="249"/>
      <c r="D2961" s="461">
        <v>44803</v>
      </c>
      <c r="E2961" s="422" t="s">
        <v>2642</v>
      </c>
      <c r="F2961" s="259"/>
      <c r="G2961" s="234">
        <v>112.12</v>
      </c>
      <c r="H2961" s="249"/>
      <c r="I2961" s="249"/>
      <c r="J2961" s="249"/>
      <c r="K2961" s="249"/>
      <c r="L2961" s="249"/>
      <c r="M2961" s="249"/>
      <c r="N2961" s="249"/>
      <c r="O2961" s="249"/>
      <c r="P2961" s="234"/>
      <c r="Q2961" s="234"/>
      <c r="R2961" s="249"/>
      <c r="S2961" s="249"/>
      <c r="T2961" s="234"/>
      <c r="U2961" s="234"/>
      <c r="V2961" s="234"/>
      <c r="W2961" s="233"/>
      <c r="X2961" s="233"/>
      <c r="Y2961" s="233"/>
      <c r="Z2961" s="198"/>
      <c r="AA2961" s="233"/>
      <c r="AB2961" s="233"/>
      <c r="AC2961">
        <f t="shared" si="1"/>
        <v>0</v>
      </c>
      <c r="AD2961">
        <f t="shared" si="2"/>
        <v>112.12</v>
      </c>
    </row>
    <row r="2962" spans="2:30">
      <c r="B2962" s="477"/>
      <c r="C2962" s="249"/>
      <c r="D2962" s="461">
        <v>44803</v>
      </c>
      <c r="E2962" s="421" t="s">
        <v>495</v>
      </c>
      <c r="F2962" s="258">
        <v>4459.43</v>
      </c>
      <c r="G2962" s="473"/>
      <c r="H2962" s="249"/>
      <c r="I2962" s="249"/>
      <c r="J2962" s="249"/>
      <c r="K2962" s="249"/>
      <c r="L2962" s="249"/>
      <c r="M2962" s="249"/>
      <c r="N2962" s="249"/>
      <c r="O2962" s="249"/>
      <c r="P2962" s="234"/>
      <c r="Q2962" s="234"/>
      <c r="R2962" s="249"/>
      <c r="S2962" s="249"/>
      <c r="T2962" s="234"/>
      <c r="U2962" s="234"/>
      <c r="V2962" s="234"/>
      <c r="W2962" s="233"/>
      <c r="X2962" s="233"/>
      <c r="Y2962" s="233"/>
      <c r="Z2962" s="198"/>
      <c r="AA2962" s="233"/>
      <c r="AB2962" s="233"/>
      <c r="AC2962">
        <f t="shared" si="1"/>
        <v>0</v>
      </c>
      <c r="AD2962">
        <f t="shared" si="2"/>
        <v>0</v>
      </c>
    </row>
    <row r="2963" spans="2:30">
      <c r="B2963" s="477"/>
      <c r="C2963" s="249">
        <v>10</v>
      </c>
      <c r="D2963" s="461">
        <v>44803</v>
      </c>
      <c r="E2963" s="421" t="s">
        <v>2645</v>
      </c>
      <c r="F2963" s="258"/>
      <c r="G2963" s="473">
        <v>2093.7600000000002</v>
      </c>
      <c r="H2963" s="249">
        <v>2093.7600000000002</v>
      </c>
      <c r="I2963" s="249"/>
      <c r="J2963" s="249"/>
      <c r="K2963" s="249"/>
      <c r="L2963" s="249"/>
      <c r="M2963" s="249"/>
      <c r="N2963" s="249"/>
      <c r="O2963" s="249"/>
      <c r="P2963" s="234"/>
      <c r="Q2963" s="234"/>
      <c r="R2963" s="249"/>
      <c r="S2963" s="249"/>
      <c r="T2963" s="234"/>
      <c r="U2963" s="234"/>
      <c r="V2963" s="234"/>
      <c r="W2963" s="233"/>
      <c r="X2963" s="233"/>
      <c r="Y2963" s="233"/>
      <c r="Z2963" s="198"/>
      <c r="AA2963" s="233"/>
      <c r="AB2963" s="233"/>
      <c r="AC2963">
        <f t="shared" si="1"/>
        <v>2093.7600000000002</v>
      </c>
      <c r="AD2963">
        <f t="shared" si="2"/>
        <v>0</v>
      </c>
    </row>
    <row r="2964" spans="2:30">
      <c r="B2964" s="477"/>
      <c r="C2964" s="249"/>
      <c r="D2964" s="461">
        <v>44803</v>
      </c>
      <c r="E2964" s="421" t="s">
        <v>2130</v>
      </c>
      <c r="F2964" s="258"/>
      <c r="G2964" s="473">
        <v>253.08</v>
      </c>
      <c r="H2964" s="249"/>
      <c r="I2964" s="249">
        <v>253.08</v>
      </c>
      <c r="J2964" s="249"/>
      <c r="K2964" s="249"/>
      <c r="L2964" s="249"/>
      <c r="M2964" s="249"/>
      <c r="N2964" s="249"/>
      <c r="O2964" s="249"/>
      <c r="P2964" s="234"/>
      <c r="Q2964" s="234"/>
      <c r="R2964" s="249"/>
      <c r="S2964" s="249"/>
      <c r="T2964" s="234"/>
      <c r="U2964" s="234"/>
      <c r="V2964" s="234"/>
      <c r="W2964" s="233"/>
      <c r="X2964" s="233"/>
      <c r="Y2964" s="233"/>
      <c r="Z2964" s="198"/>
      <c r="AA2964" s="233"/>
      <c r="AB2964" s="233"/>
      <c r="AC2964">
        <f t="shared" si="1"/>
        <v>253.08</v>
      </c>
      <c r="AD2964">
        <f t="shared" si="2"/>
        <v>0</v>
      </c>
    </row>
    <row r="2965" spans="2:30">
      <c r="B2965" s="477"/>
      <c r="C2965" s="249"/>
      <c r="D2965" s="461">
        <v>44803</v>
      </c>
      <c r="E2965" s="421" t="s">
        <v>2646</v>
      </c>
      <c r="F2965" s="258"/>
      <c r="G2965" s="473">
        <v>510.07</v>
      </c>
      <c r="H2965" s="249"/>
      <c r="I2965" s="249"/>
      <c r="J2965" s="249"/>
      <c r="K2965" s="249">
        <v>510.07</v>
      </c>
      <c r="L2965" s="249"/>
      <c r="M2965" s="249"/>
      <c r="N2965" s="249"/>
      <c r="O2965" s="249"/>
      <c r="P2965" s="234"/>
      <c r="Q2965" s="234"/>
      <c r="R2965" s="249"/>
      <c r="S2965" s="249"/>
      <c r="T2965" s="234"/>
      <c r="U2965" s="234"/>
      <c r="V2965" s="234"/>
      <c r="W2965" s="233"/>
      <c r="X2965" s="233"/>
      <c r="Y2965" s="233"/>
      <c r="Z2965" s="198"/>
      <c r="AA2965" s="233"/>
      <c r="AB2965" s="233"/>
      <c r="AC2965">
        <f t="shared" si="1"/>
        <v>510.07</v>
      </c>
      <c r="AD2965">
        <f t="shared" si="2"/>
        <v>0</v>
      </c>
    </row>
    <row r="2966" spans="2:30">
      <c r="B2966" s="477"/>
      <c r="C2966" s="249"/>
      <c r="D2966" s="461">
        <v>44803</v>
      </c>
      <c r="E2966" s="421" t="s">
        <v>2310</v>
      </c>
      <c r="F2966" s="258"/>
      <c r="G2966" s="473">
        <v>514.91999999999996</v>
      </c>
      <c r="H2966" s="249"/>
      <c r="I2966" s="249">
        <v>514.91999999999996</v>
      </c>
      <c r="J2966" s="249"/>
      <c r="K2966" s="249"/>
      <c r="L2966" s="249"/>
      <c r="M2966" s="249"/>
      <c r="N2966" s="249"/>
      <c r="O2966" s="249"/>
      <c r="P2966" s="234"/>
      <c r="Q2966" s="234"/>
      <c r="R2966" s="249"/>
      <c r="S2966" s="249"/>
      <c r="T2966" s="234"/>
      <c r="U2966" s="234"/>
      <c r="V2966" s="234"/>
      <c r="W2966" s="233"/>
      <c r="X2966" s="233"/>
      <c r="Y2966" s="233"/>
      <c r="Z2966" s="198"/>
      <c r="AA2966" s="233"/>
      <c r="AB2966" s="233"/>
      <c r="AC2966">
        <f t="shared" si="1"/>
        <v>514.91999999999996</v>
      </c>
      <c r="AD2966">
        <f t="shared" si="2"/>
        <v>0</v>
      </c>
    </row>
    <row r="2967" spans="2:30">
      <c r="B2967" s="477"/>
      <c r="C2967" s="249">
        <v>0.66</v>
      </c>
      <c r="D2967" s="461">
        <v>44803</v>
      </c>
      <c r="E2967" s="421" t="s">
        <v>2647</v>
      </c>
      <c r="F2967" s="258"/>
      <c r="G2967" s="473">
        <v>675.6</v>
      </c>
      <c r="H2967" s="249"/>
      <c r="I2967" s="249"/>
      <c r="J2967" s="249"/>
      <c r="K2967" s="249"/>
      <c r="L2967" s="249">
        <v>675.6</v>
      </c>
      <c r="M2967" s="249"/>
      <c r="N2967" s="249"/>
      <c r="O2967" s="249"/>
      <c r="P2967" s="234"/>
      <c r="Q2967" s="234"/>
      <c r="R2967" s="249"/>
      <c r="S2967" s="249"/>
      <c r="T2967" s="234"/>
      <c r="U2967" s="234"/>
      <c r="V2967" s="234"/>
      <c r="W2967" s="233"/>
      <c r="X2967" s="233"/>
      <c r="Y2967" s="233"/>
      <c r="Z2967" s="198"/>
      <c r="AA2967" s="233"/>
      <c r="AB2967" s="233"/>
      <c r="AC2967">
        <f t="shared" si="1"/>
        <v>675.6</v>
      </c>
      <c r="AD2967">
        <f t="shared" si="2"/>
        <v>0</v>
      </c>
    </row>
    <row r="2968" spans="2:30">
      <c r="B2968" s="477"/>
      <c r="C2968" s="249">
        <v>0.44400000000000001</v>
      </c>
      <c r="D2968" s="461">
        <v>44803</v>
      </c>
      <c r="E2968" s="421" t="s">
        <v>2648</v>
      </c>
      <c r="F2968" s="258"/>
      <c r="G2968" s="473">
        <v>267</v>
      </c>
      <c r="H2968" s="249"/>
      <c r="I2968" s="249"/>
      <c r="J2968" s="249"/>
      <c r="K2968" s="249"/>
      <c r="L2968" s="249"/>
      <c r="M2968" s="249"/>
      <c r="N2968" s="249"/>
      <c r="O2968" s="249"/>
      <c r="P2968" s="234"/>
      <c r="Q2968" s="234"/>
      <c r="R2968" s="249"/>
      <c r="S2968" s="249"/>
      <c r="T2968" s="234"/>
      <c r="U2968" s="234"/>
      <c r="V2968" s="234"/>
      <c r="W2968" s="233"/>
      <c r="X2968" s="233"/>
      <c r="Y2968" s="233"/>
      <c r="Z2968" s="249">
        <v>267</v>
      </c>
      <c r="AA2968" s="233"/>
      <c r="AB2968" s="233"/>
      <c r="AC2968">
        <f t="shared" si="1"/>
        <v>267</v>
      </c>
      <c r="AD2968">
        <f t="shared" si="2"/>
        <v>0</v>
      </c>
    </row>
    <row r="2969" spans="2:30">
      <c r="B2969" s="477"/>
      <c r="C2969" s="249"/>
      <c r="D2969" s="461">
        <v>44803</v>
      </c>
      <c r="E2969" s="421" t="s">
        <v>1879</v>
      </c>
      <c r="F2969" s="258"/>
      <c r="G2969" s="473">
        <v>145</v>
      </c>
      <c r="H2969" s="249"/>
      <c r="I2969" s="249"/>
      <c r="J2969" s="249"/>
      <c r="K2969" s="249"/>
      <c r="L2969" s="249"/>
      <c r="M2969" s="249"/>
      <c r="N2969" s="249"/>
      <c r="O2969" s="249"/>
      <c r="P2969" s="234"/>
      <c r="Q2969" s="234"/>
      <c r="R2969" s="249">
        <v>145</v>
      </c>
      <c r="S2969" s="249"/>
      <c r="T2969" s="234"/>
      <c r="U2969" s="234"/>
      <c r="V2969" s="234"/>
      <c r="W2969" s="233"/>
      <c r="X2969" s="233"/>
      <c r="Y2969" s="233"/>
      <c r="Z2969" s="198"/>
      <c r="AA2969" s="233"/>
      <c r="AB2969" s="233"/>
      <c r="AC2969">
        <f t="shared" si="1"/>
        <v>145</v>
      </c>
      <c r="AD2969">
        <f t="shared" si="2"/>
        <v>0</v>
      </c>
    </row>
    <row r="2970" spans="2:30">
      <c r="B2970" s="477">
        <v>5259</v>
      </c>
      <c r="C2970" s="249"/>
      <c r="D2970" s="461">
        <v>44803</v>
      </c>
      <c r="E2970" s="421" t="s">
        <v>2311</v>
      </c>
      <c r="F2970" s="258">
        <v>5259</v>
      </c>
      <c r="G2970" s="473"/>
      <c r="H2970" s="249"/>
      <c r="I2970" s="249"/>
      <c r="J2970" s="249"/>
      <c r="K2970" s="249"/>
      <c r="L2970" s="249"/>
      <c r="M2970" s="249"/>
      <c r="N2970" s="249"/>
      <c r="O2970" s="249"/>
      <c r="P2970" s="234"/>
      <c r="Q2970" s="234"/>
      <c r="R2970" s="249"/>
      <c r="S2970" s="249"/>
      <c r="T2970" s="234"/>
      <c r="U2970" s="234"/>
      <c r="V2970" s="234"/>
      <c r="W2970" s="233"/>
      <c r="X2970" s="233"/>
      <c r="Y2970" s="233"/>
      <c r="Z2970" s="198"/>
      <c r="AA2970" s="233"/>
      <c r="AB2970" s="233"/>
      <c r="AC2970">
        <f t="shared" si="1"/>
        <v>0</v>
      </c>
      <c r="AD2970">
        <f t="shared" si="2"/>
        <v>0</v>
      </c>
    </row>
    <row r="2971" spans="2:30">
      <c r="B2971" s="477"/>
      <c r="C2971" s="249"/>
      <c r="D2971" s="461">
        <v>44803</v>
      </c>
      <c r="E2971" s="421" t="s">
        <v>673</v>
      </c>
      <c r="F2971" s="258"/>
      <c r="G2971" s="258">
        <v>4459.43</v>
      </c>
      <c r="H2971" s="249"/>
      <c r="I2971" s="249"/>
      <c r="J2971" s="249"/>
      <c r="K2971" s="249"/>
      <c r="L2971" s="249"/>
      <c r="M2971" s="249"/>
      <c r="N2971" s="249"/>
      <c r="O2971" s="249"/>
      <c r="P2971" s="234"/>
      <c r="Q2971" s="234"/>
      <c r="R2971" s="249"/>
      <c r="S2971" s="249"/>
      <c r="T2971" s="234"/>
      <c r="U2971" s="234"/>
      <c r="V2971" s="234"/>
      <c r="W2971" s="233"/>
      <c r="X2971" s="233"/>
      <c r="Y2971" s="233"/>
      <c r="Z2971" s="198"/>
      <c r="AA2971" s="233"/>
      <c r="AB2971" s="233"/>
      <c r="AC2971">
        <f t="shared" si="1"/>
        <v>0</v>
      </c>
      <c r="AD2971">
        <f t="shared" si="2"/>
        <v>4459.43</v>
      </c>
    </row>
    <row r="2972" spans="2:30">
      <c r="B2972" s="477"/>
      <c r="C2972" s="249"/>
      <c r="D2972" s="461">
        <v>44803</v>
      </c>
      <c r="E2972" s="422" t="s">
        <v>2312</v>
      </c>
      <c r="F2972" s="259"/>
      <c r="G2972" s="234">
        <v>799.57</v>
      </c>
      <c r="H2972" s="249"/>
      <c r="I2972" s="249"/>
      <c r="J2972" s="249"/>
      <c r="K2972" s="249"/>
      <c r="L2972" s="249"/>
      <c r="M2972" s="249"/>
      <c r="N2972" s="249"/>
      <c r="O2972" s="249"/>
      <c r="P2972" s="234"/>
      <c r="Q2972" s="234"/>
      <c r="R2972" s="249"/>
      <c r="S2972" s="249"/>
      <c r="T2972" s="234"/>
      <c r="U2972" s="234"/>
      <c r="V2972" s="234"/>
      <c r="W2972" s="233"/>
      <c r="X2972" s="233"/>
      <c r="Y2972" s="233"/>
      <c r="Z2972" s="198"/>
      <c r="AA2972" s="233"/>
      <c r="AB2972" s="233"/>
      <c r="AC2972">
        <f t="shared" si="1"/>
        <v>0</v>
      </c>
      <c r="AD2972">
        <f t="shared" si="2"/>
        <v>799.57</v>
      </c>
    </row>
    <row r="2973" spans="2:30">
      <c r="B2973" s="477"/>
      <c r="C2973" s="249"/>
      <c r="D2973" s="461">
        <v>44803</v>
      </c>
      <c r="E2973" s="421" t="s">
        <v>495</v>
      </c>
      <c r="F2973" s="258">
        <v>3336.22</v>
      </c>
      <c r="G2973" s="473"/>
      <c r="H2973" s="249"/>
      <c r="I2973" s="249"/>
      <c r="J2973" s="249"/>
      <c r="K2973" s="249"/>
      <c r="L2973" s="249"/>
      <c r="M2973" s="249"/>
      <c r="N2973" s="249"/>
      <c r="O2973" s="249"/>
      <c r="P2973" s="234"/>
      <c r="Q2973" s="234"/>
      <c r="R2973" s="249"/>
      <c r="S2973" s="249"/>
      <c r="T2973" s="234"/>
      <c r="U2973" s="234"/>
      <c r="V2973" s="234"/>
      <c r="W2973" s="233"/>
      <c r="X2973" s="233"/>
      <c r="Y2973" s="233"/>
      <c r="Z2973" s="198"/>
      <c r="AA2973" s="233"/>
      <c r="AB2973" s="233"/>
      <c r="AC2973">
        <f t="shared" si="1"/>
        <v>0</v>
      </c>
      <c r="AD2973">
        <f t="shared" si="2"/>
        <v>0</v>
      </c>
    </row>
    <row r="2974" spans="2:30">
      <c r="B2974" s="477"/>
      <c r="C2974" s="249"/>
      <c r="D2974" s="461">
        <v>44803</v>
      </c>
      <c r="E2974" s="421" t="s">
        <v>2649</v>
      </c>
      <c r="F2974" s="258"/>
      <c r="G2974" s="473">
        <v>167.2</v>
      </c>
      <c r="H2974" s="249"/>
      <c r="I2974" s="249"/>
      <c r="J2974" s="249"/>
      <c r="K2974" s="249"/>
      <c r="L2974" s="249"/>
      <c r="M2974" s="249">
        <v>167.2</v>
      </c>
      <c r="N2974" s="249"/>
      <c r="O2974" s="249"/>
      <c r="P2974" s="234"/>
      <c r="Q2974" s="234"/>
      <c r="R2974" s="249"/>
      <c r="S2974" s="249"/>
      <c r="T2974" s="234"/>
      <c r="U2974" s="234"/>
      <c r="V2974" s="234"/>
      <c r="W2974" s="233"/>
      <c r="X2974" s="233"/>
      <c r="Y2974" s="233"/>
      <c r="Z2974" s="198"/>
      <c r="AA2974" s="233"/>
      <c r="AB2974" s="233"/>
      <c r="AC2974">
        <f t="shared" si="1"/>
        <v>167.2</v>
      </c>
      <c r="AD2974">
        <f t="shared" si="2"/>
        <v>0</v>
      </c>
    </row>
    <row r="2975" spans="2:30">
      <c r="B2975" s="477"/>
      <c r="C2975" s="249"/>
      <c r="D2975" s="461">
        <v>44803</v>
      </c>
      <c r="E2975" s="421" t="s">
        <v>2650</v>
      </c>
      <c r="F2975" s="258"/>
      <c r="G2975" s="473">
        <v>261.36</v>
      </c>
      <c r="H2975" s="249"/>
      <c r="I2975" s="249"/>
      <c r="J2975" s="249"/>
      <c r="K2975" s="249"/>
      <c r="L2975" s="249"/>
      <c r="M2975" s="249">
        <v>261.36</v>
      </c>
      <c r="N2975" s="249"/>
      <c r="O2975" s="249"/>
      <c r="P2975" s="234"/>
      <c r="Q2975" s="234"/>
      <c r="R2975" s="249"/>
      <c r="S2975" s="249"/>
      <c r="T2975" s="234"/>
      <c r="U2975" s="234"/>
      <c r="V2975" s="234"/>
      <c r="W2975" s="233"/>
      <c r="X2975" s="233"/>
      <c r="Y2975" s="233"/>
      <c r="Z2975" s="198"/>
      <c r="AA2975" s="233"/>
      <c r="AB2975" s="233"/>
      <c r="AC2975">
        <f t="shared" si="1"/>
        <v>261.36</v>
      </c>
      <c r="AD2975">
        <f t="shared" si="2"/>
        <v>0</v>
      </c>
    </row>
    <row r="2976" spans="2:30">
      <c r="B2976" s="477"/>
      <c r="C2976" s="249"/>
      <c r="D2976" s="461">
        <v>44803</v>
      </c>
      <c r="E2976" s="421" t="s">
        <v>2651</v>
      </c>
      <c r="F2976" s="258"/>
      <c r="G2976" s="473">
        <v>93.12</v>
      </c>
      <c r="H2976" s="249"/>
      <c r="I2976" s="249">
        <v>93.12</v>
      </c>
      <c r="J2976" s="249"/>
      <c r="K2976" s="249"/>
      <c r="L2976" s="249"/>
      <c r="M2976" s="249"/>
      <c r="N2976" s="249"/>
      <c r="O2976" s="249"/>
      <c r="P2976" s="234"/>
      <c r="Q2976" s="234"/>
      <c r="R2976" s="249"/>
      <c r="S2976" s="249"/>
      <c r="T2976" s="234"/>
      <c r="U2976" s="234"/>
      <c r="V2976" s="234"/>
      <c r="W2976" s="233"/>
      <c r="X2976" s="233"/>
      <c r="Y2976" s="233"/>
      <c r="Z2976" s="198"/>
      <c r="AA2976" s="233"/>
      <c r="AB2976" s="233"/>
      <c r="AC2976">
        <f t="shared" si="1"/>
        <v>93.12</v>
      </c>
      <c r="AD2976">
        <f t="shared" si="2"/>
        <v>0</v>
      </c>
    </row>
    <row r="2977" spans="2:30">
      <c r="B2977" s="477"/>
      <c r="C2977" s="249"/>
      <c r="D2977" s="461">
        <v>44803</v>
      </c>
      <c r="E2977" s="421" t="s">
        <v>2661</v>
      </c>
      <c r="F2977" s="258"/>
      <c r="G2977" s="473">
        <v>277.8</v>
      </c>
      <c r="H2977" s="249"/>
      <c r="I2977" s="249"/>
      <c r="J2977" s="249">
        <v>277.8</v>
      </c>
      <c r="K2977" s="249"/>
      <c r="L2977" s="249"/>
      <c r="M2977" s="249"/>
      <c r="N2977" s="249"/>
      <c r="O2977" s="249"/>
      <c r="P2977" s="234"/>
      <c r="Q2977" s="234"/>
      <c r="R2977" s="249"/>
      <c r="S2977" s="249"/>
      <c r="T2977" s="234"/>
      <c r="U2977" s="234"/>
      <c r="V2977" s="234"/>
      <c r="W2977" s="233"/>
      <c r="X2977" s="233"/>
      <c r="Y2977" s="233"/>
      <c r="Z2977" s="198"/>
      <c r="AA2977" s="233"/>
      <c r="AB2977" s="233"/>
      <c r="AC2977">
        <f t="shared" si="1"/>
        <v>277.8</v>
      </c>
      <c r="AD2977">
        <f t="shared" si="2"/>
        <v>0</v>
      </c>
    </row>
    <row r="2978" spans="2:30">
      <c r="B2978" s="477"/>
      <c r="C2978" s="249"/>
      <c r="D2978" s="461">
        <v>44803</v>
      </c>
      <c r="E2978" s="421" t="s">
        <v>2652</v>
      </c>
      <c r="F2978" s="258"/>
      <c r="G2978" s="473">
        <v>1501.26</v>
      </c>
      <c r="H2978" s="249"/>
      <c r="I2978" s="249">
        <v>1501.26</v>
      </c>
      <c r="J2978" s="249"/>
      <c r="K2978" s="249"/>
      <c r="L2978" s="249"/>
      <c r="M2978" s="249"/>
      <c r="N2978" s="249"/>
      <c r="O2978" s="249"/>
      <c r="P2978" s="234"/>
      <c r="Q2978" s="234"/>
      <c r="R2978" s="249"/>
      <c r="S2978" s="249"/>
      <c r="T2978" s="234"/>
      <c r="U2978" s="234"/>
      <c r="V2978" s="234"/>
      <c r="W2978" s="233"/>
      <c r="X2978" s="233"/>
      <c r="Y2978" s="233"/>
      <c r="Z2978" s="198"/>
      <c r="AA2978" s="233"/>
      <c r="AB2978" s="233"/>
      <c r="AC2978">
        <f t="shared" si="1"/>
        <v>1501.26</v>
      </c>
      <c r="AD2978">
        <f t="shared" si="2"/>
        <v>0</v>
      </c>
    </row>
    <row r="2979" spans="2:30">
      <c r="B2979" s="477"/>
      <c r="C2979" s="249"/>
      <c r="D2979" s="461">
        <v>44803</v>
      </c>
      <c r="E2979" s="421" t="s">
        <v>2653</v>
      </c>
      <c r="F2979" s="258"/>
      <c r="G2979" s="473">
        <v>40.479999999999997</v>
      </c>
      <c r="H2979" s="249"/>
      <c r="I2979" s="249"/>
      <c r="J2979" s="249"/>
      <c r="K2979" s="249"/>
      <c r="L2979" s="249"/>
      <c r="M2979" s="249">
        <v>40.479999999999997</v>
      </c>
      <c r="N2979" s="249"/>
      <c r="O2979" s="249"/>
      <c r="P2979" s="234"/>
      <c r="Q2979" s="234"/>
      <c r="R2979" s="249"/>
      <c r="S2979" s="249"/>
      <c r="T2979" s="234"/>
      <c r="U2979" s="234"/>
      <c r="V2979" s="234"/>
      <c r="W2979" s="233"/>
      <c r="X2979" s="233"/>
      <c r="Y2979" s="233"/>
      <c r="Z2979" s="198"/>
      <c r="AA2979" s="233"/>
      <c r="AB2979" s="233"/>
      <c r="AC2979">
        <f t="shared" si="1"/>
        <v>40.479999999999997</v>
      </c>
      <c r="AD2979">
        <f t="shared" si="2"/>
        <v>0</v>
      </c>
    </row>
    <row r="2980" spans="2:30">
      <c r="B2980" s="477"/>
      <c r="C2980" s="249">
        <v>4</v>
      </c>
      <c r="D2980" s="461">
        <v>44803</v>
      </c>
      <c r="E2980" t="s">
        <v>2654</v>
      </c>
      <c r="F2980" s="258"/>
      <c r="G2980" s="473">
        <v>816</v>
      </c>
      <c r="H2980" s="249"/>
      <c r="I2980" s="249"/>
      <c r="J2980" s="249"/>
      <c r="K2980" s="249"/>
      <c r="L2980" s="249"/>
      <c r="M2980" s="249"/>
      <c r="N2980" s="249">
        <v>816</v>
      </c>
      <c r="O2980" s="249"/>
      <c r="P2980" s="234"/>
      <c r="Q2980" s="234"/>
      <c r="R2980" s="249"/>
      <c r="S2980" s="249"/>
      <c r="T2980" s="234"/>
      <c r="U2980" s="234"/>
      <c r="V2980" s="234"/>
      <c r="W2980" s="233"/>
      <c r="X2980" s="233"/>
      <c r="Y2980" s="233"/>
      <c r="Z2980" s="198"/>
      <c r="AA2980" s="233"/>
      <c r="AB2980" s="233"/>
      <c r="AC2980">
        <f t="shared" si="1"/>
        <v>816</v>
      </c>
      <c r="AD2980">
        <f t="shared" si="2"/>
        <v>0</v>
      </c>
    </row>
    <row r="2981" spans="2:30">
      <c r="B2981" s="477"/>
      <c r="C2981" s="249"/>
      <c r="D2981" s="461">
        <v>44803</v>
      </c>
      <c r="E2981" s="421" t="s">
        <v>1897</v>
      </c>
      <c r="F2981" s="258"/>
      <c r="G2981" s="473">
        <v>80</v>
      </c>
      <c r="H2981" s="249"/>
      <c r="I2981" s="249"/>
      <c r="J2981" s="249"/>
      <c r="K2981" s="249"/>
      <c r="L2981" s="249"/>
      <c r="M2981" s="249"/>
      <c r="N2981" s="249"/>
      <c r="O2981" s="249"/>
      <c r="P2981" s="234"/>
      <c r="Q2981" s="234"/>
      <c r="R2981" s="249">
        <v>80</v>
      </c>
      <c r="S2981" s="249"/>
      <c r="T2981" s="234"/>
      <c r="U2981" s="234"/>
      <c r="V2981" s="234"/>
      <c r="W2981" s="233"/>
      <c r="X2981" s="233"/>
      <c r="Y2981" s="233"/>
      <c r="Z2981" s="198"/>
      <c r="AA2981" s="233"/>
      <c r="AB2981" s="233"/>
      <c r="AC2981">
        <f t="shared" si="1"/>
        <v>80</v>
      </c>
      <c r="AD2981">
        <f t="shared" si="2"/>
        <v>0</v>
      </c>
    </row>
    <row r="2982" spans="2:30">
      <c r="B2982" s="477"/>
      <c r="C2982" s="249"/>
      <c r="D2982" s="461">
        <v>44803</v>
      </c>
      <c r="E2982" s="421" t="s">
        <v>1879</v>
      </c>
      <c r="F2982" s="258"/>
      <c r="G2982" s="473">
        <v>99</v>
      </c>
      <c r="H2982" s="249"/>
      <c r="I2982" s="249"/>
      <c r="J2982" s="249"/>
      <c r="K2982" s="249"/>
      <c r="L2982" s="249"/>
      <c r="M2982" s="249"/>
      <c r="N2982" s="249"/>
      <c r="O2982" s="249"/>
      <c r="P2982" s="234"/>
      <c r="Q2982" s="234"/>
      <c r="R2982" s="249">
        <v>99</v>
      </c>
      <c r="S2982" s="249"/>
      <c r="T2982" s="234"/>
      <c r="U2982" s="234"/>
      <c r="V2982" s="234"/>
      <c r="W2982" s="233"/>
      <c r="X2982" s="233"/>
      <c r="Y2982" s="233"/>
      <c r="Z2982" s="198"/>
      <c r="AA2982" s="233"/>
      <c r="AB2982" s="233"/>
      <c r="AC2982">
        <f t="shared" si="1"/>
        <v>99</v>
      </c>
      <c r="AD2982">
        <f t="shared" si="2"/>
        <v>0</v>
      </c>
    </row>
    <row r="2983" spans="2:30">
      <c r="B2983" s="476">
        <v>3754</v>
      </c>
      <c r="C2983" s="249"/>
      <c r="D2983" s="461">
        <v>44803</v>
      </c>
      <c r="E2983" s="421" t="s">
        <v>2655</v>
      </c>
      <c r="F2983" s="258">
        <v>3754</v>
      </c>
      <c r="G2983" s="473"/>
      <c r="H2983" s="249"/>
      <c r="I2983" s="249"/>
      <c r="J2983" s="249"/>
      <c r="K2983" s="249"/>
      <c r="L2983" s="249"/>
      <c r="M2983" s="249"/>
      <c r="N2983" s="249"/>
      <c r="O2983" s="249"/>
      <c r="P2983" s="234"/>
      <c r="Q2983" s="234"/>
      <c r="R2983" s="249"/>
      <c r="S2983" s="249"/>
      <c r="T2983" s="234"/>
      <c r="U2983" s="234"/>
      <c r="V2983" s="234"/>
      <c r="W2983" s="233"/>
      <c r="X2983" s="233"/>
      <c r="Y2983" s="233"/>
      <c r="Z2983" s="198"/>
      <c r="AA2983" s="233"/>
      <c r="AB2983" s="233"/>
      <c r="AC2983">
        <f t="shared" si="1"/>
        <v>0</v>
      </c>
      <c r="AD2983">
        <f t="shared" si="2"/>
        <v>0</v>
      </c>
    </row>
    <row r="2984" spans="2:30">
      <c r="B2984" s="477"/>
      <c r="C2984" s="249"/>
      <c r="D2984" s="461">
        <v>44803</v>
      </c>
      <c r="E2984" s="421" t="s">
        <v>673</v>
      </c>
      <c r="F2984" s="258"/>
      <c r="G2984" s="258">
        <v>3336.22</v>
      </c>
      <c r="H2984" s="249"/>
      <c r="I2984" s="249"/>
      <c r="J2984" s="249"/>
      <c r="K2984" s="249"/>
      <c r="L2984" s="249"/>
      <c r="M2984" s="249"/>
      <c r="N2984" s="249"/>
      <c r="O2984" s="249"/>
      <c r="P2984" s="234"/>
      <c r="Q2984" s="234"/>
      <c r="R2984" s="249"/>
      <c r="S2984" s="249"/>
      <c r="T2984" s="234"/>
      <c r="U2984" s="234"/>
      <c r="V2984" s="234"/>
      <c r="W2984" s="233"/>
      <c r="X2984" s="233"/>
      <c r="Y2984" s="233"/>
      <c r="Z2984" s="198"/>
      <c r="AA2984" s="233"/>
      <c r="AB2984" s="233"/>
      <c r="AC2984">
        <f t="shared" si="1"/>
        <v>0</v>
      </c>
      <c r="AD2984">
        <f t="shared" si="2"/>
        <v>3336.22</v>
      </c>
    </row>
    <row r="2985" spans="2:30">
      <c r="B2985" s="477"/>
      <c r="C2985" s="249"/>
      <c r="D2985" s="461">
        <v>44803</v>
      </c>
      <c r="E2985" s="422" t="s">
        <v>2656</v>
      </c>
      <c r="F2985" s="259"/>
      <c r="G2985" s="234">
        <v>417.78</v>
      </c>
      <c r="H2985" s="249"/>
      <c r="I2985" s="249"/>
      <c r="J2985" s="249"/>
      <c r="K2985" s="249"/>
      <c r="L2985" s="249"/>
      <c r="M2985" s="249"/>
      <c r="N2985" s="249"/>
      <c r="O2985" s="249"/>
      <c r="P2985" s="234"/>
      <c r="Q2985" s="234"/>
      <c r="R2985" s="249"/>
      <c r="S2985" s="249"/>
      <c r="T2985" s="234"/>
      <c r="U2985" s="234"/>
      <c r="V2985" s="234"/>
      <c r="W2985" s="233"/>
      <c r="X2985" s="233"/>
      <c r="Y2985" s="233"/>
      <c r="Z2985" s="198"/>
      <c r="AA2985" s="233"/>
      <c r="AB2985" s="233"/>
      <c r="AC2985">
        <f t="shared" si="1"/>
        <v>0</v>
      </c>
      <c r="AD2985">
        <f t="shared" si="2"/>
        <v>417.78</v>
      </c>
    </row>
    <row r="2986" spans="2:30">
      <c r="B2986" s="477"/>
      <c r="C2986" s="249"/>
      <c r="D2986" s="461">
        <v>44803</v>
      </c>
      <c r="E2986" s="421" t="s">
        <v>495</v>
      </c>
      <c r="F2986" s="258">
        <v>5860.92</v>
      </c>
      <c r="G2986" s="473"/>
      <c r="H2986" s="249"/>
      <c r="I2986" s="249"/>
      <c r="J2986" s="249"/>
      <c r="K2986" s="249"/>
      <c r="L2986" s="249"/>
      <c r="M2986" s="249"/>
      <c r="N2986" s="249"/>
      <c r="O2986" s="249"/>
      <c r="P2986" s="234"/>
      <c r="Q2986" s="234"/>
      <c r="R2986" s="249"/>
      <c r="S2986" s="249"/>
      <c r="T2986" s="234"/>
      <c r="U2986" s="234"/>
      <c r="V2986" s="234"/>
      <c r="W2986" s="233"/>
      <c r="X2986" s="233"/>
      <c r="Y2986" s="233"/>
      <c r="Z2986" s="198"/>
      <c r="AA2986" s="233"/>
      <c r="AB2986" s="233"/>
      <c r="AC2986">
        <f t="shared" si="1"/>
        <v>0</v>
      </c>
      <c r="AD2986">
        <f t="shared" si="2"/>
        <v>0</v>
      </c>
    </row>
    <row r="2987" spans="2:30">
      <c r="B2987" s="477"/>
      <c r="C2987" s="249">
        <v>7</v>
      </c>
      <c r="D2987" s="461">
        <v>44803</v>
      </c>
      <c r="E2987" s="421" t="s">
        <v>2657</v>
      </c>
      <c r="F2987" s="258"/>
      <c r="G2987" s="473">
        <v>1315</v>
      </c>
      <c r="H2987" s="249"/>
      <c r="I2987" s="249"/>
      <c r="J2987" s="249"/>
      <c r="K2987" s="249"/>
      <c r="L2987" s="249"/>
      <c r="M2987" s="249"/>
      <c r="N2987" s="249">
        <v>1315</v>
      </c>
      <c r="O2987" s="249"/>
      <c r="P2987" s="234"/>
      <c r="Q2987" s="234"/>
      <c r="R2987" s="249"/>
      <c r="S2987" s="249"/>
      <c r="T2987" s="234"/>
      <c r="U2987" s="234"/>
      <c r="V2987" s="234"/>
      <c r="W2987" s="233"/>
      <c r="X2987" s="233"/>
      <c r="Y2987" s="233"/>
      <c r="Z2987" s="198"/>
      <c r="AA2987" s="233"/>
      <c r="AB2987" s="233"/>
      <c r="AC2987">
        <f t="shared" si="1"/>
        <v>1315</v>
      </c>
      <c r="AD2987">
        <f t="shared" si="2"/>
        <v>0</v>
      </c>
    </row>
    <row r="2988" spans="2:30">
      <c r="B2988" s="477"/>
      <c r="C2988" s="249"/>
      <c r="D2988" s="461">
        <v>44803</v>
      </c>
      <c r="E2988" s="421" t="s">
        <v>2658</v>
      </c>
      <c r="F2988" s="258"/>
      <c r="G2988" s="473">
        <v>402.09</v>
      </c>
      <c r="H2988" s="249"/>
      <c r="I2988" s="249">
        <v>402.09</v>
      </c>
      <c r="J2988" s="249"/>
      <c r="K2988" s="249"/>
      <c r="L2988" s="249"/>
      <c r="M2988" s="249"/>
      <c r="N2988" s="249"/>
      <c r="O2988" s="249"/>
      <c r="P2988" s="234"/>
      <c r="Q2988" s="234"/>
      <c r="R2988" s="249"/>
      <c r="S2988" s="249"/>
      <c r="T2988" s="234"/>
      <c r="U2988" s="234"/>
      <c r="V2988" s="234"/>
      <c r="W2988" s="233"/>
      <c r="X2988" s="233"/>
      <c r="Y2988" s="233"/>
      <c r="Z2988" s="198"/>
      <c r="AA2988" s="233"/>
      <c r="AB2988" s="233"/>
      <c r="AC2988">
        <f t="shared" si="1"/>
        <v>402.09</v>
      </c>
      <c r="AD2988">
        <f t="shared" si="2"/>
        <v>0</v>
      </c>
    </row>
    <row r="2989" spans="2:30">
      <c r="B2989" s="477"/>
      <c r="C2989" s="249"/>
      <c r="D2989" s="461">
        <v>44803</v>
      </c>
      <c r="E2989" s="421" t="s">
        <v>2659</v>
      </c>
      <c r="F2989" s="258"/>
      <c r="G2989" s="473">
        <v>657.6</v>
      </c>
      <c r="H2989" s="249"/>
      <c r="I2989" s="249"/>
      <c r="J2989" s="249">
        <v>657.6</v>
      </c>
      <c r="K2989" s="249"/>
      <c r="L2989" s="249"/>
      <c r="M2989" s="249"/>
      <c r="N2989" s="249"/>
      <c r="O2989" s="249"/>
      <c r="P2989" s="234"/>
      <c r="Q2989" s="234"/>
      <c r="R2989" s="249"/>
      <c r="S2989" s="249"/>
      <c r="T2989" s="234"/>
      <c r="U2989" s="234"/>
      <c r="V2989" s="234"/>
      <c r="W2989" s="233"/>
      <c r="X2989" s="233"/>
      <c r="Y2989" s="233"/>
      <c r="Z2989" s="198"/>
      <c r="AA2989" s="233"/>
      <c r="AB2989" s="233"/>
      <c r="AC2989">
        <f t="shared" si="1"/>
        <v>657.6</v>
      </c>
      <c r="AD2989">
        <f t="shared" si="2"/>
        <v>0</v>
      </c>
    </row>
    <row r="2990" spans="2:30">
      <c r="B2990" s="477"/>
      <c r="C2990" s="249">
        <v>5</v>
      </c>
      <c r="D2990" s="461">
        <v>44803</v>
      </c>
      <c r="E2990" s="420" t="s">
        <v>2394</v>
      </c>
      <c r="F2990" s="258"/>
      <c r="G2990" s="473">
        <v>1014</v>
      </c>
      <c r="H2990" s="249"/>
      <c r="I2990" s="249"/>
      <c r="J2990" s="249"/>
      <c r="K2990" s="249"/>
      <c r="L2990" s="249"/>
      <c r="M2990" s="249"/>
      <c r="N2990" s="249">
        <v>1014</v>
      </c>
      <c r="O2990" s="249"/>
      <c r="P2990" s="234"/>
      <c r="Q2990" s="234"/>
      <c r="R2990" s="249"/>
      <c r="S2990" s="249"/>
      <c r="T2990" s="234"/>
      <c r="U2990" s="234"/>
      <c r="V2990" s="234"/>
      <c r="W2990" s="233"/>
      <c r="X2990" s="233"/>
      <c r="Y2990" s="233"/>
      <c r="Z2990" s="198"/>
      <c r="AA2990" s="233"/>
      <c r="AB2990" s="233"/>
      <c r="AC2990">
        <f t="shared" si="1"/>
        <v>1014</v>
      </c>
      <c r="AD2990">
        <f t="shared" si="2"/>
        <v>0</v>
      </c>
    </row>
    <row r="2991" spans="2:30">
      <c r="B2991" s="477"/>
      <c r="C2991" s="249">
        <v>1</v>
      </c>
      <c r="D2991" s="461">
        <v>44803</v>
      </c>
      <c r="E2991" s="421" t="s">
        <v>2660</v>
      </c>
      <c r="F2991" s="258"/>
      <c r="G2991" s="473">
        <v>222</v>
      </c>
      <c r="H2991" s="249"/>
      <c r="I2991" s="249"/>
      <c r="J2991" s="249"/>
      <c r="K2991" s="249"/>
      <c r="L2991" s="249"/>
      <c r="M2991" s="249"/>
      <c r="N2991" s="249">
        <v>222</v>
      </c>
      <c r="O2991" s="249"/>
      <c r="P2991" s="234"/>
      <c r="Q2991" s="234"/>
      <c r="R2991" s="249"/>
      <c r="S2991" s="249"/>
      <c r="T2991" s="234"/>
      <c r="U2991" s="234"/>
      <c r="V2991" s="234"/>
      <c r="W2991" s="233"/>
      <c r="X2991" s="233"/>
      <c r="Y2991" s="233"/>
      <c r="Z2991" s="198"/>
      <c r="AA2991" s="233"/>
      <c r="AB2991" s="233"/>
      <c r="AC2991">
        <f t="shared" si="1"/>
        <v>222</v>
      </c>
      <c r="AD2991">
        <f t="shared" si="2"/>
        <v>0</v>
      </c>
    </row>
    <row r="2992" spans="2:30">
      <c r="B2992" s="477"/>
      <c r="C2992" s="249"/>
      <c r="D2992" s="461">
        <v>44803</v>
      </c>
      <c r="E2992" s="421" t="s">
        <v>2662</v>
      </c>
      <c r="F2992" s="258"/>
      <c r="G2992" s="473">
        <v>1868.16</v>
      </c>
      <c r="H2992" s="249"/>
      <c r="I2992" s="249"/>
      <c r="J2992" s="249"/>
      <c r="K2992" s="249"/>
      <c r="L2992" s="249">
        <v>1868.16</v>
      </c>
      <c r="M2992" s="249"/>
      <c r="N2992" s="249"/>
      <c r="O2992" s="249"/>
      <c r="P2992" s="234"/>
      <c r="Q2992" s="234"/>
      <c r="R2992" s="249"/>
      <c r="S2992" s="249"/>
      <c r="T2992" s="234"/>
      <c r="U2992" s="234"/>
      <c r="V2992" s="234"/>
      <c r="W2992" s="233"/>
      <c r="X2992" s="233"/>
      <c r="Y2992" s="233"/>
      <c r="Z2992" s="198"/>
      <c r="AA2992" s="233"/>
      <c r="AB2992" s="233"/>
      <c r="AC2992">
        <f t="shared" si="1"/>
        <v>1868.16</v>
      </c>
      <c r="AD2992">
        <f t="shared" si="2"/>
        <v>0</v>
      </c>
    </row>
    <row r="2993" spans="2:30">
      <c r="B2993" s="477"/>
      <c r="C2993" s="249"/>
      <c r="D2993" s="461">
        <v>44803</v>
      </c>
      <c r="E2993" s="421" t="s">
        <v>2663</v>
      </c>
      <c r="F2993" s="258"/>
      <c r="G2993" s="473">
        <v>112.44</v>
      </c>
      <c r="H2993" s="249"/>
      <c r="I2993" s="249">
        <v>112.44</v>
      </c>
      <c r="J2993" s="249"/>
      <c r="K2993" s="249"/>
      <c r="L2993" s="249"/>
      <c r="M2993" s="249"/>
      <c r="N2993" s="249"/>
      <c r="O2993" s="249"/>
      <c r="P2993" s="234"/>
      <c r="Q2993" s="234"/>
      <c r="R2993" s="249"/>
      <c r="S2993" s="249"/>
      <c r="T2993" s="234"/>
      <c r="U2993" s="234"/>
      <c r="V2993" s="234"/>
      <c r="W2993" s="233"/>
      <c r="X2993" s="233"/>
      <c r="Y2993" s="233"/>
      <c r="Z2993" s="198"/>
      <c r="AA2993" s="233"/>
      <c r="AB2993" s="233"/>
      <c r="AC2993">
        <f t="shared" si="1"/>
        <v>112.44</v>
      </c>
      <c r="AD2993">
        <f t="shared" si="2"/>
        <v>0</v>
      </c>
    </row>
    <row r="2994" spans="2:30">
      <c r="B2994" s="477"/>
      <c r="C2994" s="249"/>
      <c r="D2994" s="461">
        <v>44803</v>
      </c>
      <c r="E2994" s="421" t="s">
        <v>2664</v>
      </c>
      <c r="F2994" s="258"/>
      <c r="G2994" s="473">
        <v>176.52</v>
      </c>
      <c r="H2994" s="249"/>
      <c r="I2994" s="249">
        <v>176.52</v>
      </c>
      <c r="J2994" s="249"/>
      <c r="K2994" s="249"/>
      <c r="L2994" s="249"/>
      <c r="M2994" s="249"/>
      <c r="N2994" s="249"/>
      <c r="O2994" s="249"/>
      <c r="P2994" s="234"/>
      <c r="Q2994" s="234"/>
      <c r="R2994" s="249"/>
      <c r="S2994" s="249"/>
      <c r="T2994" s="234"/>
      <c r="U2994" s="234"/>
      <c r="V2994" s="234"/>
      <c r="W2994" s="233"/>
      <c r="X2994" s="233"/>
      <c r="Y2994" s="233"/>
      <c r="Z2994" s="198"/>
      <c r="AA2994" s="233"/>
      <c r="AB2994" s="233"/>
      <c r="AC2994">
        <f t="shared" si="1"/>
        <v>176.52</v>
      </c>
      <c r="AD2994">
        <f t="shared" si="2"/>
        <v>0</v>
      </c>
    </row>
    <row r="2995" spans="2:30">
      <c r="B2995" s="477"/>
      <c r="C2995" s="249"/>
      <c r="D2995" s="461">
        <v>44803</v>
      </c>
      <c r="E2995" s="421" t="s">
        <v>2665</v>
      </c>
      <c r="F2995" s="258"/>
      <c r="G2995" s="473">
        <v>93.11</v>
      </c>
      <c r="H2995" s="249"/>
      <c r="I2995" s="249">
        <v>93.12</v>
      </c>
      <c r="J2995" s="249"/>
      <c r="K2995" s="249"/>
      <c r="L2995" s="249"/>
      <c r="M2995" s="249"/>
      <c r="N2995" s="249"/>
      <c r="O2995" s="249"/>
      <c r="P2995" s="234"/>
      <c r="Q2995" s="234"/>
      <c r="R2995" s="249"/>
      <c r="S2995" s="249"/>
      <c r="T2995" s="234"/>
      <c r="U2995" s="234"/>
      <c r="V2995" s="234"/>
      <c r="W2995" s="233"/>
      <c r="X2995" s="233"/>
      <c r="Y2995" s="233"/>
      <c r="Z2995" s="198"/>
      <c r="AA2995" s="233"/>
      <c r="AB2995" s="233"/>
      <c r="AC2995">
        <f t="shared" si="1"/>
        <v>93.12</v>
      </c>
      <c r="AD2995">
        <f t="shared" si="2"/>
        <v>-1.0000000000005116E-2</v>
      </c>
    </row>
    <row r="2996" spans="2:30">
      <c r="B2996" s="477">
        <v>6800</v>
      </c>
      <c r="C2996" s="249"/>
      <c r="D2996" s="461">
        <v>44803</v>
      </c>
      <c r="E2996" s="421" t="s">
        <v>2666</v>
      </c>
      <c r="F2996" s="258">
        <v>6740</v>
      </c>
      <c r="G2996" s="473"/>
      <c r="H2996" s="249"/>
      <c r="I2996" s="249"/>
      <c r="J2996" s="249"/>
      <c r="K2996" s="249"/>
      <c r="L2996" s="249"/>
      <c r="M2996" s="249"/>
      <c r="N2996" s="249"/>
      <c r="O2996" s="249"/>
      <c r="P2996" s="234"/>
      <c r="Q2996" s="234"/>
      <c r="R2996" s="249"/>
      <c r="S2996" s="249"/>
      <c r="T2996" s="234"/>
      <c r="U2996" s="234"/>
      <c r="V2996" s="234"/>
      <c r="W2996" s="233"/>
      <c r="X2996" s="233"/>
      <c r="Y2996" s="233"/>
      <c r="Z2996" s="198"/>
      <c r="AA2996" s="233"/>
      <c r="AB2996" s="233"/>
      <c r="AC2996">
        <f t="shared" si="1"/>
        <v>0</v>
      </c>
      <c r="AD2996">
        <f t="shared" si="2"/>
        <v>0</v>
      </c>
    </row>
    <row r="2997" spans="2:30">
      <c r="B2997" s="477"/>
      <c r="C2997" s="249"/>
      <c r="D2997" s="461">
        <v>44803</v>
      </c>
      <c r="E2997" s="421" t="s">
        <v>673</v>
      </c>
      <c r="F2997" s="258"/>
      <c r="G2997" s="258">
        <v>5860.92</v>
      </c>
      <c r="H2997" s="249"/>
      <c r="I2997" s="249"/>
      <c r="J2997" s="249"/>
      <c r="K2997" s="249"/>
      <c r="L2997" s="249"/>
      <c r="M2997" s="249"/>
      <c r="N2997" s="249"/>
      <c r="O2997" s="249"/>
      <c r="P2997" s="234"/>
      <c r="Q2997" s="234"/>
      <c r="R2997" s="249"/>
      <c r="S2997" s="249"/>
      <c r="T2997" s="234"/>
      <c r="U2997" s="234"/>
      <c r="V2997" s="234"/>
      <c r="W2997" s="233"/>
      <c r="X2997" s="233"/>
      <c r="Y2997" s="233"/>
      <c r="Z2997" s="198"/>
      <c r="AA2997" s="233"/>
      <c r="AB2997" s="233"/>
      <c r="AC2997">
        <f t="shared" si="1"/>
        <v>0</v>
      </c>
      <c r="AD2997">
        <f t="shared" si="2"/>
        <v>5860.92</v>
      </c>
    </row>
    <row r="2998" spans="2:30">
      <c r="B2998" s="477"/>
      <c r="C2998" s="249"/>
      <c r="D2998" s="461">
        <v>44803</v>
      </c>
      <c r="E2998" s="422" t="s">
        <v>2667</v>
      </c>
      <c r="F2998" s="259"/>
      <c r="G2998" s="234">
        <v>879.08</v>
      </c>
      <c r="H2998" s="249"/>
      <c r="I2998" s="249"/>
      <c r="J2998" s="249"/>
      <c r="K2998" s="249"/>
      <c r="L2998" s="249"/>
      <c r="M2998" s="249"/>
      <c r="N2998" s="249"/>
      <c r="O2998" s="249"/>
      <c r="P2998" s="234"/>
      <c r="Q2998" s="234"/>
      <c r="R2998" s="249"/>
      <c r="S2998" s="249"/>
      <c r="T2998" s="234"/>
      <c r="U2998" s="234"/>
      <c r="V2998" s="234"/>
      <c r="W2998" s="233"/>
      <c r="X2998" s="233"/>
      <c r="Y2998" s="233"/>
      <c r="Z2998" s="198"/>
      <c r="AA2998" s="233"/>
      <c r="AB2998" s="233"/>
      <c r="AC2998">
        <f t="shared" si="1"/>
        <v>0</v>
      </c>
      <c r="AD2998">
        <f t="shared" si="2"/>
        <v>879.08</v>
      </c>
    </row>
    <row r="2999" spans="2:30">
      <c r="B2999" s="477"/>
      <c r="C2999" s="249"/>
      <c r="D2999" s="461">
        <v>44803</v>
      </c>
      <c r="E2999" s="421" t="s">
        <v>495</v>
      </c>
      <c r="F2999" s="258">
        <v>607.67999999999995</v>
      </c>
      <c r="G2999" s="473"/>
      <c r="H2999" s="249"/>
      <c r="I2999" s="249"/>
      <c r="J2999" s="249"/>
      <c r="K2999" s="249"/>
      <c r="L2999" s="249"/>
      <c r="M2999" s="249"/>
      <c r="N2999" s="249"/>
      <c r="O2999" s="249"/>
      <c r="P2999" s="234"/>
      <c r="Q2999" s="234"/>
      <c r="R2999" s="249"/>
      <c r="S2999" s="249"/>
      <c r="T2999" s="234"/>
      <c r="U2999" s="234"/>
      <c r="V2999" s="234"/>
      <c r="W2999" s="233"/>
      <c r="X2999" s="233"/>
      <c r="Y2999" s="233"/>
      <c r="Z2999" s="198"/>
      <c r="AA2999" s="233"/>
      <c r="AB2999" s="233"/>
      <c r="AC2999">
        <f t="shared" si="1"/>
        <v>0</v>
      </c>
      <c r="AD2999">
        <f t="shared" si="2"/>
        <v>0</v>
      </c>
    </row>
    <row r="3000" spans="2:30">
      <c r="B3000" s="477"/>
      <c r="C3000" s="249"/>
      <c r="D3000" s="461">
        <v>44803</v>
      </c>
      <c r="E3000" s="421" t="s">
        <v>2668</v>
      </c>
      <c r="F3000" s="258"/>
      <c r="G3000" s="473">
        <v>592.32000000000005</v>
      </c>
      <c r="H3000" s="249"/>
      <c r="I3000" s="249">
        <v>592.32000000000005</v>
      </c>
      <c r="J3000" s="249"/>
      <c r="K3000" s="249"/>
      <c r="L3000" s="249"/>
      <c r="M3000" s="249"/>
      <c r="N3000" s="249"/>
      <c r="O3000" s="249"/>
      <c r="P3000" s="234"/>
      <c r="Q3000" s="234"/>
      <c r="R3000" s="249"/>
      <c r="S3000" s="249"/>
      <c r="T3000" s="234"/>
      <c r="U3000" s="234"/>
      <c r="V3000" s="234"/>
      <c r="W3000" s="233"/>
      <c r="X3000" s="233"/>
      <c r="Y3000" s="233"/>
      <c r="Z3000" s="198"/>
      <c r="AA3000" s="233"/>
      <c r="AB3000" s="233"/>
      <c r="AC3000">
        <f t="shared" si="1"/>
        <v>592.32000000000005</v>
      </c>
      <c r="AD3000">
        <f t="shared" si="2"/>
        <v>0</v>
      </c>
    </row>
    <row r="3001" spans="2:30">
      <c r="B3001" s="477"/>
      <c r="C3001" s="249"/>
      <c r="D3001" s="461">
        <v>44803</v>
      </c>
      <c r="E3001" s="421" t="s">
        <v>2669</v>
      </c>
      <c r="F3001" s="258"/>
      <c r="G3001" s="473">
        <v>15.36</v>
      </c>
      <c r="H3001" s="249"/>
      <c r="I3001" s="249">
        <v>15.36</v>
      </c>
      <c r="J3001" s="249"/>
      <c r="K3001" s="249"/>
      <c r="L3001" s="249"/>
      <c r="M3001" s="249"/>
      <c r="N3001" s="249"/>
      <c r="O3001" s="249"/>
      <c r="P3001" s="234"/>
      <c r="Q3001" s="234"/>
      <c r="R3001" s="249"/>
      <c r="S3001" s="249"/>
      <c r="T3001" s="234"/>
      <c r="U3001" s="234"/>
      <c r="V3001" s="234"/>
      <c r="W3001" s="233"/>
      <c r="X3001" s="233"/>
      <c r="Y3001" s="233"/>
      <c r="Z3001" s="198"/>
      <c r="AA3001" s="233"/>
      <c r="AB3001" s="233"/>
      <c r="AC3001">
        <f t="shared" si="1"/>
        <v>15.36</v>
      </c>
      <c r="AD3001">
        <f t="shared" si="2"/>
        <v>0</v>
      </c>
    </row>
    <row r="3002" spans="2:30">
      <c r="B3002" s="477">
        <v>720</v>
      </c>
      <c r="C3002" s="249"/>
      <c r="D3002" s="461">
        <v>44803</v>
      </c>
      <c r="E3002" s="421" t="s">
        <v>2000</v>
      </c>
      <c r="F3002" s="258">
        <v>720</v>
      </c>
      <c r="G3002" s="473"/>
      <c r="H3002" s="249"/>
      <c r="I3002" s="249"/>
      <c r="J3002" s="249"/>
      <c r="K3002" s="249"/>
      <c r="L3002" s="249"/>
      <c r="M3002" s="249"/>
      <c r="N3002" s="249"/>
      <c r="O3002" s="249"/>
      <c r="P3002" s="234"/>
      <c r="Q3002" s="234"/>
      <c r="R3002" s="249"/>
      <c r="S3002" s="249"/>
      <c r="T3002" s="234"/>
      <c r="U3002" s="234"/>
      <c r="V3002" s="234"/>
      <c r="W3002" s="233"/>
      <c r="X3002" s="233"/>
      <c r="Y3002" s="233"/>
      <c r="Z3002" s="198"/>
      <c r="AA3002" s="233"/>
      <c r="AB3002" s="233"/>
      <c r="AC3002">
        <f t="shared" si="1"/>
        <v>0</v>
      </c>
      <c r="AD3002">
        <f t="shared" si="2"/>
        <v>0</v>
      </c>
    </row>
    <row r="3003" spans="2:30">
      <c r="B3003" s="477"/>
      <c r="C3003" s="249"/>
      <c r="D3003" s="461">
        <v>44803</v>
      </c>
      <c r="E3003" s="421" t="s">
        <v>673</v>
      </c>
      <c r="F3003" s="258"/>
      <c r="G3003" s="258">
        <v>607.67999999999995</v>
      </c>
      <c r="H3003" s="249"/>
      <c r="I3003" s="249"/>
      <c r="J3003" s="249"/>
      <c r="K3003" s="249"/>
      <c r="L3003" s="249"/>
      <c r="M3003" s="249"/>
      <c r="N3003" s="249"/>
      <c r="O3003" s="249"/>
      <c r="P3003" s="234"/>
      <c r="Q3003" s="234"/>
      <c r="R3003" s="249"/>
      <c r="S3003" s="249"/>
      <c r="T3003" s="234"/>
      <c r="U3003" s="234"/>
      <c r="V3003" s="234"/>
      <c r="W3003" s="233"/>
      <c r="X3003" s="233"/>
      <c r="Y3003" s="233"/>
      <c r="Z3003" s="198"/>
      <c r="AA3003" s="233"/>
      <c r="AB3003" s="233"/>
      <c r="AC3003">
        <f t="shared" si="1"/>
        <v>0</v>
      </c>
      <c r="AD3003">
        <f t="shared" si="2"/>
        <v>607.67999999999995</v>
      </c>
    </row>
    <row r="3004" spans="2:30">
      <c r="B3004" s="477"/>
      <c r="C3004" s="249"/>
      <c r="D3004" s="461">
        <v>44803</v>
      </c>
      <c r="E3004" s="422" t="s">
        <v>2001</v>
      </c>
      <c r="F3004" s="259"/>
      <c r="G3004" s="234">
        <v>112.32</v>
      </c>
      <c r="H3004" s="249"/>
      <c r="I3004" s="249"/>
      <c r="J3004" s="249"/>
      <c r="K3004" s="249"/>
      <c r="L3004" s="249"/>
      <c r="M3004" s="249"/>
      <c r="N3004" s="249"/>
      <c r="O3004" s="249"/>
      <c r="P3004" s="234"/>
      <c r="Q3004" s="234"/>
      <c r="R3004" s="249"/>
      <c r="S3004" s="249"/>
      <c r="T3004" s="234"/>
      <c r="U3004" s="234"/>
      <c r="V3004" s="234"/>
      <c r="W3004" s="233"/>
      <c r="X3004" s="233"/>
      <c r="Y3004" s="233"/>
      <c r="Z3004" s="198"/>
      <c r="AA3004" s="233"/>
      <c r="AB3004" s="233"/>
      <c r="AC3004">
        <f t="shared" si="1"/>
        <v>0</v>
      </c>
      <c r="AD3004">
        <f t="shared" si="2"/>
        <v>112.32</v>
      </c>
    </row>
    <row r="3005" spans="2:30">
      <c r="B3005" s="477"/>
      <c r="C3005" s="249"/>
      <c r="D3005" s="461">
        <v>44803</v>
      </c>
      <c r="E3005" s="421" t="s">
        <v>495</v>
      </c>
      <c r="F3005" s="258">
        <v>142.13999999999999</v>
      </c>
      <c r="G3005" s="473"/>
      <c r="H3005" s="249"/>
      <c r="I3005" s="249"/>
      <c r="J3005" s="249"/>
      <c r="K3005" s="249"/>
      <c r="L3005" s="249"/>
      <c r="M3005" s="249"/>
      <c r="N3005" s="249"/>
      <c r="O3005" s="249"/>
      <c r="P3005" s="234"/>
      <c r="Q3005" s="234"/>
      <c r="R3005" s="249"/>
      <c r="S3005" s="249"/>
      <c r="T3005" s="234"/>
      <c r="U3005" s="234"/>
      <c r="V3005" s="234"/>
      <c r="W3005" s="233"/>
      <c r="X3005" s="233"/>
      <c r="Y3005" s="233"/>
      <c r="Z3005" s="198"/>
      <c r="AA3005" s="233"/>
      <c r="AB3005" s="233"/>
      <c r="AC3005">
        <f t="shared" si="1"/>
        <v>0</v>
      </c>
      <c r="AD3005">
        <f t="shared" si="2"/>
        <v>0</v>
      </c>
    </row>
    <row r="3006" spans="2:30">
      <c r="B3006" s="477"/>
      <c r="C3006" s="249"/>
      <c r="D3006" s="461">
        <v>44803</v>
      </c>
      <c r="E3006" s="421" t="s">
        <v>2670</v>
      </c>
      <c r="F3006" s="258"/>
      <c r="G3006" s="473">
        <v>142.13999999999999</v>
      </c>
      <c r="H3006" s="249"/>
      <c r="I3006" s="249">
        <v>142.13999999999999</v>
      </c>
      <c r="J3006" s="249"/>
      <c r="K3006" s="249"/>
      <c r="L3006" s="249"/>
      <c r="M3006" s="249"/>
      <c r="N3006" s="249"/>
      <c r="O3006" s="249"/>
      <c r="P3006" s="234"/>
      <c r="Q3006" s="234"/>
      <c r="R3006" s="249"/>
      <c r="S3006" s="249"/>
      <c r="T3006" s="234"/>
      <c r="U3006" s="234"/>
      <c r="V3006" s="234"/>
      <c r="W3006" s="233"/>
      <c r="X3006" s="233"/>
      <c r="Y3006" s="233"/>
      <c r="Z3006" s="198"/>
      <c r="AA3006" s="233"/>
      <c r="AB3006" s="233"/>
      <c r="AC3006">
        <f t="shared" si="1"/>
        <v>142.13999999999999</v>
      </c>
      <c r="AD3006">
        <f t="shared" si="2"/>
        <v>0</v>
      </c>
    </row>
    <row r="3007" spans="2:30">
      <c r="B3007" s="477">
        <v>220</v>
      </c>
      <c r="C3007" s="249"/>
      <c r="D3007" s="461">
        <v>44803</v>
      </c>
      <c r="E3007" s="421" t="s">
        <v>1973</v>
      </c>
      <c r="F3007" s="258">
        <v>220</v>
      </c>
      <c r="G3007" s="473"/>
      <c r="H3007" s="249"/>
      <c r="I3007" s="249"/>
      <c r="J3007" s="249"/>
      <c r="K3007" s="249"/>
      <c r="L3007" s="249"/>
      <c r="M3007" s="249"/>
      <c r="N3007" s="249"/>
      <c r="O3007" s="249"/>
      <c r="P3007" s="234"/>
      <c r="Q3007" s="234"/>
      <c r="R3007" s="249"/>
      <c r="S3007" s="249"/>
      <c r="T3007" s="234"/>
      <c r="U3007" s="234"/>
      <c r="V3007" s="234"/>
      <c r="W3007" s="233"/>
      <c r="X3007" s="233"/>
      <c r="Y3007" s="233"/>
      <c r="Z3007" s="198"/>
      <c r="AA3007" s="233"/>
      <c r="AB3007" s="233"/>
      <c r="AC3007">
        <f t="shared" si="1"/>
        <v>0</v>
      </c>
      <c r="AD3007">
        <f t="shared" si="2"/>
        <v>0</v>
      </c>
    </row>
    <row r="3008" spans="2:30">
      <c r="B3008" s="477"/>
      <c r="C3008" s="249"/>
      <c r="D3008" s="461">
        <v>44803</v>
      </c>
      <c r="E3008" s="421" t="s">
        <v>673</v>
      </c>
      <c r="F3008" s="258"/>
      <c r="G3008" s="258">
        <v>142.13999999999999</v>
      </c>
      <c r="H3008" s="249"/>
      <c r="I3008" s="249"/>
      <c r="J3008" s="249"/>
      <c r="K3008" s="249"/>
      <c r="L3008" s="249"/>
      <c r="M3008" s="249"/>
      <c r="N3008" s="249"/>
      <c r="O3008" s="249"/>
      <c r="P3008" s="234"/>
      <c r="Q3008" s="234"/>
      <c r="R3008" s="249"/>
      <c r="S3008" s="249"/>
      <c r="T3008" s="234"/>
      <c r="U3008" s="234"/>
      <c r="V3008" s="234"/>
      <c r="W3008" s="233"/>
      <c r="X3008" s="233"/>
      <c r="Y3008" s="233"/>
      <c r="Z3008" s="198"/>
      <c r="AA3008" s="233"/>
      <c r="AB3008" s="233"/>
      <c r="AC3008">
        <f t="shared" si="1"/>
        <v>0</v>
      </c>
      <c r="AD3008">
        <f t="shared" si="2"/>
        <v>142.13999999999999</v>
      </c>
    </row>
    <row r="3009" spans="2:30">
      <c r="B3009" s="477"/>
      <c r="C3009" s="249"/>
      <c r="D3009" s="461">
        <v>44803</v>
      </c>
      <c r="E3009" s="422" t="s">
        <v>1974</v>
      </c>
      <c r="F3009" s="259"/>
      <c r="G3009" s="234">
        <v>77.86</v>
      </c>
      <c r="H3009" s="249"/>
      <c r="I3009" s="249"/>
      <c r="J3009" s="249"/>
      <c r="K3009" s="249"/>
      <c r="L3009" s="249"/>
      <c r="M3009" s="249"/>
      <c r="N3009" s="249"/>
      <c r="O3009" s="249"/>
      <c r="P3009" s="234"/>
      <c r="Q3009" s="234"/>
      <c r="R3009" s="249"/>
      <c r="S3009" s="249"/>
      <c r="T3009" s="234"/>
      <c r="U3009" s="234"/>
      <c r="V3009" s="234"/>
      <c r="W3009" s="233"/>
      <c r="X3009" s="233"/>
      <c r="Y3009" s="233"/>
      <c r="Z3009" s="198"/>
      <c r="AA3009" s="233"/>
      <c r="AB3009" s="233"/>
      <c r="AC3009">
        <f t="shared" si="1"/>
        <v>0</v>
      </c>
      <c r="AD3009">
        <f t="shared" si="2"/>
        <v>77.86</v>
      </c>
    </row>
    <row r="3010" spans="2:30">
      <c r="B3010" s="477"/>
      <c r="C3010" s="249"/>
      <c r="D3010" s="461">
        <v>44803</v>
      </c>
      <c r="E3010" s="421" t="s">
        <v>495</v>
      </c>
      <c r="F3010" s="258">
        <v>414.12</v>
      </c>
      <c r="G3010" s="473"/>
      <c r="H3010" s="249"/>
      <c r="I3010" s="249"/>
      <c r="J3010" s="249"/>
      <c r="K3010" s="249"/>
      <c r="L3010" s="249"/>
      <c r="M3010" s="249"/>
      <c r="N3010" s="249"/>
      <c r="O3010" s="249"/>
      <c r="P3010" s="234"/>
      <c r="Q3010" s="234"/>
      <c r="R3010" s="249"/>
      <c r="S3010" s="249"/>
      <c r="T3010" s="234"/>
      <c r="U3010" s="234"/>
      <c r="V3010" s="234"/>
      <c r="W3010" s="233"/>
      <c r="X3010" s="233"/>
      <c r="Y3010" s="233"/>
      <c r="Z3010" s="198"/>
      <c r="AA3010" s="233"/>
      <c r="AB3010" s="233"/>
      <c r="AC3010">
        <f t="shared" si="1"/>
        <v>0</v>
      </c>
      <c r="AD3010">
        <f t="shared" si="2"/>
        <v>0</v>
      </c>
    </row>
    <row r="3011" spans="2:30">
      <c r="B3011" s="477"/>
      <c r="C3011" s="249"/>
      <c r="D3011" s="461">
        <v>44803</v>
      </c>
      <c r="E3011" s="421" t="s">
        <v>2671</v>
      </c>
      <c r="F3011" s="258"/>
      <c r="G3011" s="473">
        <v>414.12</v>
      </c>
      <c r="H3011" s="249"/>
      <c r="I3011" s="249">
        <v>414.12</v>
      </c>
      <c r="J3011" s="249"/>
      <c r="K3011" s="249"/>
      <c r="L3011" s="249"/>
      <c r="M3011" s="249"/>
      <c r="N3011" s="249"/>
      <c r="O3011" s="249"/>
      <c r="P3011" s="234"/>
      <c r="Q3011" s="234"/>
      <c r="R3011" s="249"/>
      <c r="S3011" s="249"/>
      <c r="T3011" s="234"/>
      <c r="U3011" s="234"/>
      <c r="V3011" s="234"/>
      <c r="W3011" s="233"/>
      <c r="X3011" s="233"/>
      <c r="Y3011" s="233"/>
      <c r="Z3011" s="198"/>
      <c r="AA3011" s="233"/>
      <c r="AB3011" s="233"/>
      <c r="AC3011">
        <f t="shared" si="1"/>
        <v>414.12</v>
      </c>
      <c r="AD3011">
        <f t="shared" si="2"/>
        <v>0</v>
      </c>
    </row>
    <row r="3012" spans="2:30">
      <c r="B3012" s="477">
        <v>499</v>
      </c>
      <c r="C3012" s="249"/>
      <c r="D3012" s="461">
        <v>44803</v>
      </c>
      <c r="E3012" s="421" t="s">
        <v>2605</v>
      </c>
      <c r="F3012" s="258">
        <v>499</v>
      </c>
      <c r="G3012" s="473"/>
      <c r="H3012" s="249"/>
      <c r="I3012" s="249"/>
      <c r="J3012" s="249"/>
      <c r="K3012" s="249"/>
      <c r="L3012" s="249"/>
      <c r="M3012" s="249"/>
      <c r="N3012" s="249"/>
      <c r="O3012" s="249"/>
      <c r="P3012" s="234"/>
      <c r="Q3012" s="234"/>
      <c r="R3012" s="249"/>
      <c r="S3012" s="249"/>
      <c r="T3012" s="234"/>
      <c r="U3012" s="234"/>
      <c r="V3012" s="234"/>
      <c r="W3012" s="233"/>
      <c r="X3012" s="233"/>
      <c r="Y3012" s="233"/>
      <c r="Z3012" s="198"/>
      <c r="AA3012" s="233"/>
      <c r="AB3012" s="233"/>
      <c r="AC3012">
        <f t="shared" si="1"/>
        <v>0</v>
      </c>
      <c r="AD3012">
        <f t="shared" si="2"/>
        <v>0</v>
      </c>
    </row>
    <row r="3013" spans="2:30">
      <c r="B3013" s="477"/>
      <c r="C3013" s="249"/>
      <c r="D3013" s="461">
        <v>44803</v>
      </c>
      <c r="E3013" s="421" t="s">
        <v>673</v>
      </c>
      <c r="F3013" s="258"/>
      <c r="G3013" s="473">
        <v>414.12</v>
      </c>
      <c r="H3013" s="249"/>
      <c r="I3013" s="249"/>
      <c r="J3013" s="249"/>
      <c r="K3013" s="249"/>
      <c r="L3013" s="249"/>
      <c r="M3013" s="249"/>
      <c r="N3013" s="249"/>
      <c r="O3013" s="249"/>
      <c r="P3013" s="234"/>
      <c r="Q3013" s="234"/>
      <c r="R3013" s="249"/>
      <c r="S3013" s="249"/>
      <c r="T3013" s="234"/>
      <c r="U3013" s="234"/>
      <c r="V3013" s="234"/>
      <c r="W3013" s="233"/>
      <c r="X3013" s="233"/>
      <c r="Y3013" s="233"/>
      <c r="Z3013" s="198"/>
      <c r="AA3013" s="233"/>
      <c r="AB3013" s="233"/>
      <c r="AC3013">
        <f t="shared" si="1"/>
        <v>0</v>
      </c>
      <c r="AD3013">
        <f t="shared" si="2"/>
        <v>414.12</v>
      </c>
    </row>
    <row r="3014" spans="2:30">
      <c r="B3014" s="477"/>
      <c r="C3014" s="249"/>
      <c r="D3014" s="461">
        <v>44803</v>
      </c>
      <c r="E3014" s="422" t="s">
        <v>2606</v>
      </c>
      <c r="F3014" s="259"/>
      <c r="G3014" s="234">
        <v>84.88</v>
      </c>
      <c r="H3014" s="249"/>
      <c r="I3014" s="249"/>
      <c r="J3014" s="249"/>
      <c r="K3014" s="249"/>
      <c r="L3014" s="249"/>
      <c r="M3014" s="249"/>
      <c r="N3014" s="249"/>
      <c r="O3014" s="249"/>
      <c r="P3014" s="234"/>
      <c r="Q3014" s="234"/>
      <c r="R3014" s="249"/>
      <c r="S3014" s="249"/>
      <c r="T3014" s="234"/>
      <c r="U3014" s="234"/>
      <c r="V3014" s="234"/>
      <c r="W3014" s="233"/>
      <c r="X3014" s="233"/>
      <c r="Y3014" s="233"/>
      <c r="Z3014" s="198"/>
      <c r="AA3014" s="233"/>
      <c r="AB3014" s="233"/>
      <c r="AC3014">
        <f t="shared" si="1"/>
        <v>0</v>
      </c>
      <c r="AD3014">
        <f t="shared" si="2"/>
        <v>84.88</v>
      </c>
    </row>
    <row r="3015" spans="2:30">
      <c r="B3015" s="477"/>
      <c r="C3015" s="249"/>
      <c r="D3015" s="461">
        <v>44803</v>
      </c>
      <c r="E3015" s="421" t="s">
        <v>495</v>
      </c>
      <c r="F3015" s="473">
        <v>2096.4</v>
      </c>
      <c r="G3015" s="473"/>
      <c r="H3015" s="249"/>
      <c r="I3015" s="249"/>
      <c r="J3015" s="249"/>
      <c r="K3015" s="249"/>
      <c r="L3015" s="249"/>
      <c r="M3015" s="249"/>
      <c r="N3015" s="249"/>
      <c r="O3015" s="249"/>
      <c r="P3015" s="234"/>
      <c r="Q3015" s="234"/>
      <c r="R3015" s="249"/>
      <c r="S3015" s="249"/>
      <c r="T3015" s="234"/>
      <c r="U3015" s="234"/>
      <c r="V3015" s="234"/>
      <c r="W3015" s="233"/>
      <c r="X3015" s="233"/>
      <c r="Y3015" s="233"/>
      <c r="Z3015" s="198"/>
      <c r="AA3015" s="233"/>
      <c r="AB3015" s="233"/>
      <c r="AC3015">
        <f t="shared" si="1"/>
        <v>0</v>
      </c>
      <c r="AD3015">
        <f t="shared" si="2"/>
        <v>0</v>
      </c>
    </row>
    <row r="3016" spans="2:30">
      <c r="B3016" s="477"/>
      <c r="C3016" s="249"/>
      <c r="D3016" s="461">
        <v>44803</v>
      </c>
      <c r="E3016" s="421" t="s">
        <v>2672</v>
      </c>
      <c r="F3016" s="258"/>
      <c r="G3016" s="473">
        <v>2096.4</v>
      </c>
      <c r="H3016" s="249"/>
      <c r="I3016" s="249"/>
      <c r="J3016" s="249">
        <v>2096.4</v>
      </c>
      <c r="K3016" s="249"/>
      <c r="L3016" s="249"/>
      <c r="M3016" s="249"/>
      <c r="N3016" s="249"/>
      <c r="O3016" s="249"/>
      <c r="P3016" s="234"/>
      <c r="Q3016" s="234"/>
      <c r="R3016" s="249"/>
      <c r="S3016" s="249"/>
      <c r="T3016" s="234"/>
      <c r="U3016" s="234"/>
      <c r="V3016" s="234"/>
      <c r="W3016" s="233"/>
      <c r="X3016" s="233"/>
      <c r="Y3016" s="233"/>
      <c r="Z3016" s="198"/>
      <c r="AA3016" s="233"/>
      <c r="AB3016" s="233"/>
      <c r="AC3016">
        <f t="shared" ref="AC3016:AC3079" si="3">SUM(H3016:AB3016)</f>
        <v>2096.4</v>
      </c>
      <c r="AD3016">
        <f t="shared" ref="AD3016:AD3079" si="4">G3016-AC3016</f>
        <v>0</v>
      </c>
    </row>
    <row r="3017" spans="2:30">
      <c r="B3017" s="477">
        <v>2300</v>
      </c>
      <c r="C3017" s="249"/>
      <c r="D3017" s="461">
        <v>44803</v>
      </c>
      <c r="E3017" s="421" t="s">
        <v>1572</v>
      </c>
      <c r="F3017" s="258">
        <v>2300</v>
      </c>
      <c r="G3017" s="473"/>
      <c r="H3017" s="249"/>
      <c r="I3017" s="249"/>
      <c r="J3017" s="249"/>
      <c r="K3017" s="249"/>
      <c r="L3017" s="249"/>
      <c r="M3017" s="249"/>
      <c r="N3017" s="249"/>
      <c r="O3017" s="249"/>
      <c r="P3017" s="234"/>
      <c r="Q3017" s="234"/>
      <c r="R3017" s="249"/>
      <c r="S3017" s="249"/>
      <c r="T3017" s="234"/>
      <c r="U3017" s="234"/>
      <c r="V3017" s="234"/>
      <c r="W3017" s="233"/>
      <c r="X3017" s="233"/>
      <c r="Y3017" s="233"/>
      <c r="Z3017" s="198"/>
      <c r="AA3017" s="233"/>
      <c r="AB3017" s="233"/>
      <c r="AC3017">
        <f t="shared" si="3"/>
        <v>0</v>
      </c>
      <c r="AD3017">
        <f t="shared" si="4"/>
        <v>0</v>
      </c>
    </row>
    <row r="3018" spans="2:30">
      <c r="B3018" s="477"/>
      <c r="C3018" s="249"/>
      <c r="D3018" s="461">
        <v>44803</v>
      </c>
      <c r="E3018" s="421" t="s">
        <v>673</v>
      </c>
      <c r="F3018" s="258"/>
      <c r="G3018" s="473">
        <v>2096.4</v>
      </c>
      <c r="H3018" s="249"/>
      <c r="I3018" s="249"/>
      <c r="J3018" s="249"/>
      <c r="K3018" s="249"/>
      <c r="L3018" s="249"/>
      <c r="M3018" s="249"/>
      <c r="N3018" s="249"/>
      <c r="O3018" s="249"/>
      <c r="P3018" s="234"/>
      <c r="Q3018" s="234"/>
      <c r="R3018" s="249"/>
      <c r="S3018" s="249"/>
      <c r="T3018" s="234"/>
      <c r="U3018" s="234"/>
      <c r="V3018" s="234"/>
      <c r="W3018" s="233"/>
      <c r="X3018" s="233"/>
      <c r="Y3018" s="233"/>
      <c r="Z3018" s="198"/>
      <c r="AA3018" s="233"/>
      <c r="AB3018" s="233"/>
      <c r="AC3018">
        <f t="shared" si="3"/>
        <v>0</v>
      </c>
      <c r="AD3018">
        <f t="shared" si="4"/>
        <v>2096.4</v>
      </c>
    </row>
    <row r="3019" spans="2:30">
      <c r="B3019" s="477"/>
      <c r="C3019" s="249"/>
      <c r="D3019" s="461">
        <v>44803</v>
      </c>
      <c r="E3019" s="422" t="s">
        <v>1573</v>
      </c>
      <c r="F3019" s="259"/>
      <c r="G3019" s="234">
        <v>203.06</v>
      </c>
      <c r="H3019" s="249"/>
      <c r="I3019" s="249"/>
      <c r="J3019" s="249"/>
      <c r="K3019" s="249"/>
      <c r="L3019" s="249"/>
      <c r="M3019" s="249"/>
      <c r="N3019" s="249"/>
      <c r="O3019" s="249"/>
      <c r="P3019" s="234"/>
      <c r="Q3019" s="234"/>
      <c r="R3019" s="249"/>
      <c r="S3019" s="249"/>
      <c r="T3019" s="234"/>
      <c r="U3019" s="234"/>
      <c r="V3019" s="234"/>
      <c r="W3019" s="233"/>
      <c r="X3019" s="233"/>
      <c r="Y3019" s="233"/>
      <c r="Z3019" s="198"/>
      <c r="AA3019" s="233"/>
      <c r="AB3019" s="233"/>
      <c r="AC3019">
        <f t="shared" si="3"/>
        <v>0</v>
      </c>
      <c r="AD3019">
        <f t="shared" si="4"/>
        <v>203.06</v>
      </c>
    </row>
    <row r="3020" spans="2:30">
      <c r="B3020" s="477"/>
      <c r="C3020" s="249"/>
      <c r="D3020" s="461">
        <v>44803</v>
      </c>
      <c r="E3020" s="421" t="s">
        <v>495</v>
      </c>
      <c r="F3020" s="258">
        <v>2210.4</v>
      </c>
      <c r="G3020" s="473"/>
      <c r="H3020" s="249"/>
      <c r="I3020" s="249"/>
      <c r="J3020" s="249"/>
      <c r="K3020" s="249"/>
      <c r="L3020" s="249"/>
      <c r="M3020" s="249"/>
      <c r="N3020" s="249"/>
      <c r="O3020" s="249"/>
      <c r="P3020" s="234"/>
      <c r="Q3020" s="234"/>
      <c r="R3020" s="249"/>
      <c r="S3020" s="249"/>
      <c r="T3020" s="234"/>
      <c r="U3020" s="234"/>
      <c r="V3020" s="234"/>
      <c r="W3020" s="233"/>
      <c r="X3020" s="233"/>
      <c r="Y3020" s="233"/>
      <c r="Z3020" s="198"/>
      <c r="AA3020" s="233"/>
      <c r="AB3020" s="233"/>
      <c r="AC3020">
        <f t="shared" si="3"/>
        <v>0</v>
      </c>
      <c r="AD3020">
        <f t="shared" si="4"/>
        <v>0</v>
      </c>
    </row>
    <row r="3021" spans="2:30">
      <c r="B3021" s="477"/>
      <c r="C3021" s="249"/>
      <c r="D3021" s="461">
        <v>44803</v>
      </c>
      <c r="E3021" s="421" t="s">
        <v>2673</v>
      </c>
      <c r="F3021" s="258"/>
      <c r="G3021" s="473">
        <v>295.2</v>
      </c>
      <c r="H3021" s="249"/>
      <c r="I3021" s="249"/>
      <c r="J3021" s="249">
        <v>295.2</v>
      </c>
      <c r="K3021" s="249"/>
      <c r="L3021" s="249"/>
      <c r="M3021" s="249"/>
      <c r="N3021" s="249"/>
      <c r="O3021" s="249"/>
      <c r="P3021" s="234"/>
      <c r="Q3021" s="234"/>
      <c r="R3021" s="249"/>
      <c r="S3021" s="249"/>
      <c r="T3021" s="234"/>
      <c r="U3021" s="234"/>
      <c r="V3021" s="234"/>
      <c r="W3021" s="233"/>
      <c r="X3021" s="233"/>
      <c r="Y3021" s="233"/>
      <c r="Z3021" s="198"/>
      <c r="AA3021" s="233"/>
      <c r="AB3021" s="233"/>
      <c r="AC3021">
        <f t="shared" si="3"/>
        <v>295.2</v>
      </c>
      <c r="AD3021">
        <f t="shared" si="4"/>
        <v>0</v>
      </c>
    </row>
    <row r="3022" spans="2:30">
      <c r="B3022" s="477"/>
      <c r="C3022" s="249"/>
      <c r="D3022" s="461">
        <v>44803</v>
      </c>
      <c r="E3022" s="421" t="s">
        <v>2674</v>
      </c>
      <c r="F3022" s="258"/>
      <c r="G3022" s="473">
        <v>354.2</v>
      </c>
      <c r="H3022" s="249"/>
      <c r="I3022" s="249"/>
      <c r="J3022" s="249"/>
      <c r="K3022" s="249">
        <v>354.2</v>
      </c>
      <c r="L3022" s="249"/>
      <c r="M3022" s="249"/>
      <c r="N3022" s="249"/>
      <c r="O3022" s="249"/>
      <c r="P3022" s="234"/>
      <c r="Q3022" s="234"/>
      <c r="R3022" s="249"/>
      <c r="S3022" s="249"/>
      <c r="T3022" s="234"/>
      <c r="U3022" s="234"/>
      <c r="V3022" s="234"/>
      <c r="W3022" s="233"/>
      <c r="X3022" s="233"/>
      <c r="Y3022" s="233"/>
      <c r="Z3022" s="198"/>
      <c r="AA3022" s="233"/>
      <c r="AB3022" s="233"/>
      <c r="AC3022">
        <f t="shared" si="3"/>
        <v>354.2</v>
      </c>
      <c r="AD3022">
        <f t="shared" si="4"/>
        <v>0</v>
      </c>
    </row>
    <row r="3023" spans="2:30">
      <c r="B3023" s="477"/>
      <c r="C3023" s="249">
        <v>5.67</v>
      </c>
      <c r="D3023" s="461">
        <v>44803</v>
      </c>
      <c r="E3023" s="421" t="s">
        <v>2327</v>
      </c>
      <c r="F3023" s="258"/>
      <c r="G3023" s="473">
        <v>1389</v>
      </c>
      <c r="H3023" s="249"/>
      <c r="I3023" s="249"/>
      <c r="J3023" s="249"/>
      <c r="K3023" s="249"/>
      <c r="L3023" s="249"/>
      <c r="M3023" s="249"/>
      <c r="N3023" s="249">
        <v>1389</v>
      </c>
      <c r="O3023" s="249"/>
      <c r="P3023" s="234"/>
      <c r="Q3023" s="234"/>
      <c r="R3023" s="249"/>
      <c r="S3023" s="249"/>
      <c r="T3023" s="234"/>
      <c r="U3023" s="234"/>
      <c r="V3023" s="234"/>
      <c r="W3023" s="233"/>
      <c r="X3023" s="233"/>
      <c r="Y3023" s="233"/>
      <c r="Z3023" s="198"/>
      <c r="AA3023" s="233"/>
      <c r="AB3023" s="233"/>
      <c r="AC3023">
        <f t="shared" si="3"/>
        <v>1389</v>
      </c>
      <c r="AD3023">
        <f t="shared" si="4"/>
        <v>0</v>
      </c>
    </row>
    <row r="3024" spans="2:30">
      <c r="B3024" s="477"/>
      <c r="C3024" s="249"/>
      <c r="D3024" s="461">
        <v>44803</v>
      </c>
      <c r="E3024" s="421" t="s">
        <v>1897</v>
      </c>
      <c r="F3024" s="258"/>
      <c r="G3024" s="473">
        <v>80</v>
      </c>
      <c r="H3024" s="249"/>
      <c r="I3024" s="249"/>
      <c r="J3024" s="249"/>
      <c r="K3024" s="249"/>
      <c r="L3024" s="249"/>
      <c r="M3024" s="249"/>
      <c r="N3024" s="249"/>
      <c r="O3024" s="249"/>
      <c r="P3024" s="234"/>
      <c r="Q3024" s="234"/>
      <c r="R3024" s="249">
        <v>80</v>
      </c>
      <c r="S3024" s="249"/>
      <c r="T3024" s="234"/>
      <c r="U3024" s="234"/>
      <c r="V3024" s="234"/>
      <c r="W3024" s="233"/>
      <c r="X3024" s="233"/>
      <c r="Y3024" s="233"/>
      <c r="Z3024" s="198"/>
      <c r="AA3024" s="233"/>
      <c r="AB3024" s="233"/>
      <c r="AC3024">
        <f t="shared" si="3"/>
        <v>80</v>
      </c>
      <c r="AD3024">
        <f t="shared" si="4"/>
        <v>0</v>
      </c>
    </row>
    <row r="3025" spans="2:30">
      <c r="B3025" s="477"/>
      <c r="C3025" s="249"/>
      <c r="D3025" s="461">
        <v>44803</v>
      </c>
      <c r="E3025" s="421" t="s">
        <v>1879</v>
      </c>
      <c r="F3025" s="258"/>
      <c r="G3025" s="473">
        <v>92</v>
      </c>
      <c r="H3025" s="249"/>
      <c r="I3025" s="249"/>
      <c r="J3025" s="249"/>
      <c r="K3025" s="249"/>
      <c r="L3025" s="249"/>
      <c r="M3025" s="249"/>
      <c r="N3025" s="249"/>
      <c r="O3025" s="249"/>
      <c r="P3025" s="234"/>
      <c r="Q3025" s="234"/>
      <c r="R3025" s="249">
        <v>92</v>
      </c>
      <c r="S3025" s="249"/>
      <c r="T3025" s="234"/>
      <c r="U3025" s="234"/>
      <c r="V3025" s="234"/>
      <c r="W3025" s="233"/>
      <c r="X3025" s="233"/>
      <c r="Y3025" s="233"/>
      <c r="Z3025" s="198"/>
      <c r="AA3025" s="233"/>
      <c r="AB3025" s="233"/>
      <c r="AC3025">
        <f t="shared" si="3"/>
        <v>92</v>
      </c>
      <c r="AD3025">
        <f t="shared" si="4"/>
        <v>0</v>
      </c>
    </row>
    <row r="3026" spans="2:30">
      <c r="B3026" s="477">
        <v>2335</v>
      </c>
      <c r="C3026" s="249"/>
      <c r="D3026" s="461">
        <v>44803</v>
      </c>
      <c r="E3026" s="421" t="s">
        <v>2675</v>
      </c>
      <c r="F3026" s="258">
        <v>2335</v>
      </c>
      <c r="G3026" s="473"/>
      <c r="H3026" s="249"/>
      <c r="I3026" s="249"/>
      <c r="J3026" s="249"/>
      <c r="K3026" s="249"/>
      <c r="L3026" s="249"/>
      <c r="M3026" s="249"/>
      <c r="N3026" s="249"/>
      <c r="O3026" s="249"/>
      <c r="P3026" s="234"/>
      <c r="Q3026" s="234"/>
      <c r="R3026" s="249"/>
      <c r="S3026" s="249"/>
      <c r="T3026" s="234"/>
      <c r="U3026" s="234"/>
      <c r="V3026" s="234"/>
      <c r="W3026" s="233"/>
      <c r="X3026" s="233"/>
      <c r="Y3026" s="233"/>
      <c r="Z3026" s="198"/>
      <c r="AA3026" s="233"/>
      <c r="AB3026" s="233"/>
      <c r="AC3026">
        <f t="shared" si="3"/>
        <v>0</v>
      </c>
      <c r="AD3026">
        <f t="shared" si="4"/>
        <v>0</v>
      </c>
    </row>
    <row r="3027" spans="2:30">
      <c r="B3027" s="477"/>
      <c r="C3027" s="249"/>
      <c r="D3027" s="461">
        <v>44803</v>
      </c>
      <c r="E3027" s="421" t="s">
        <v>673</v>
      </c>
      <c r="F3027" s="258"/>
      <c r="G3027" s="258">
        <v>2210.4</v>
      </c>
      <c r="H3027" s="249"/>
      <c r="I3027" s="249"/>
      <c r="J3027" s="249"/>
      <c r="K3027" s="249"/>
      <c r="L3027" s="249"/>
      <c r="M3027" s="249"/>
      <c r="N3027" s="249"/>
      <c r="O3027" s="249"/>
      <c r="P3027" s="234"/>
      <c r="Q3027" s="234"/>
      <c r="R3027" s="249"/>
      <c r="S3027" s="249"/>
      <c r="T3027" s="234"/>
      <c r="U3027" s="234"/>
      <c r="V3027" s="234"/>
      <c r="W3027" s="233"/>
      <c r="X3027" s="233"/>
      <c r="Y3027" s="233"/>
      <c r="Z3027" s="198"/>
      <c r="AA3027" s="233"/>
      <c r="AB3027" s="233"/>
      <c r="AC3027">
        <f t="shared" si="3"/>
        <v>0</v>
      </c>
      <c r="AD3027">
        <f t="shared" si="4"/>
        <v>2210.4</v>
      </c>
    </row>
    <row r="3028" spans="2:30">
      <c r="B3028" s="477"/>
      <c r="C3028" s="249"/>
      <c r="D3028" s="461">
        <v>44803</v>
      </c>
      <c r="E3028" s="421" t="s">
        <v>1742</v>
      </c>
      <c r="F3028" s="258"/>
      <c r="G3028" s="473">
        <v>67</v>
      </c>
      <c r="H3028" s="249"/>
      <c r="I3028" s="249"/>
      <c r="J3028" s="249"/>
      <c r="K3028" s="249"/>
      <c r="L3028" s="249"/>
      <c r="M3028" s="249"/>
      <c r="N3028" s="249"/>
      <c r="O3028" s="249"/>
      <c r="P3028" s="234"/>
      <c r="Q3028" s="234"/>
      <c r="R3028" s="249">
        <v>67</v>
      </c>
      <c r="S3028" s="249"/>
      <c r="T3028" s="234"/>
      <c r="U3028" s="234"/>
      <c r="V3028" s="234"/>
      <c r="W3028" s="233"/>
      <c r="X3028" s="233"/>
      <c r="Y3028" s="233"/>
      <c r="Z3028" s="198"/>
      <c r="AA3028" s="233"/>
      <c r="AB3028" s="233"/>
      <c r="AC3028">
        <f t="shared" si="3"/>
        <v>67</v>
      </c>
      <c r="AD3028">
        <f t="shared" si="4"/>
        <v>0</v>
      </c>
    </row>
    <row r="3029" spans="2:30">
      <c r="B3029" s="477"/>
      <c r="C3029" s="249"/>
      <c r="D3029" s="461">
        <v>44803</v>
      </c>
      <c r="E3029" s="422" t="s">
        <v>2676</v>
      </c>
      <c r="F3029" s="259"/>
      <c r="G3029" s="234">
        <v>58.14</v>
      </c>
      <c r="H3029" s="249"/>
      <c r="I3029" s="249"/>
      <c r="J3029" s="249"/>
      <c r="K3029" s="249"/>
      <c r="L3029" s="249"/>
      <c r="M3029" s="249"/>
      <c r="N3029" s="249"/>
      <c r="O3029" s="249"/>
      <c r="P3029" s="234"/>
      <c r="Q3029" s="234"/>
      <c r="R3029" s="249"/>
      <c r="S3029" s="249"/>
      <c r="T3029" s="234"/>
      <c r="U3029" s="234"/>
      <c r="V3029" s="234"/>
      <c r="W3029" s="233"/>
      <c r="X3029" s="233"/>
      <c r="Y3029" s="233"/>
      <c r="Z3029" s="198"/>
      <c r="AA3029" s="233"/>
      <c r="AB3029" s="233"/>
      <c r="AC3029">
        <f t="shared" si="3"/>
        <v>0</v>
      </c>
      <c r="AD3029">
        <f t="shared" si="4"/>
        <v>58.14</v>
      </c>
    </row>
    <row r="3030" spans="2:30">
      <c r="B3030" s="477"/>
      <c r="C3030" s="249"/>
      <c r="D3030" s="461">
        <v>44803</v>
      </c>
      <c r="E3030" s="421" t="s">
        <v>495</v>
      </c>
      <c r="F3030" s="258">
        <v>2665.8</v>
      </c>
      <c r="G3030" s="473"/>
      <c r="H3030" s="249"/>
      <c r="I3030" s="249"/>
      <c r="J3030" s="249"/>
      <c r="K3030" s="249"/>
      <c r="L3030" s="249"/>
      <c r="M3030" s="249"/>
      <c r="N3030" s="249"/>
      <c r="O3030" s="249"/>
      <c r="P3030" s="234"/>
      <c r="Q3030" s="234"/>
      <c r="R3030" s="249"/>
      <c r="S3030" s="249"/>
      <c r="T3030" s="234"/>
      <c r="U3030" s="234"/>
      <c r="V3030" s="234"/>
      <c r="W3030" s="233"/>
      <c r="X3030" s="233"/>
      <c r="Y3030" s="233"/>
      <c r="Z3030" s="198"/>
      <c r="AA3030" s="233"/>
      <c r="AB3030" s="233"/>
      <c r="AC3030">
        <f t="shared" si="3"/>
        <v>0</v>
      </c>
      <c r="AD3030">
        <f t="shared" si="4"/>
        <v>0</v>
      </c>
    </row>
    <row r="3031" spans="2:30">
      <c r="B3031" s="477"/>
      <c r="C3031" s="249"/>
      <c r="D3031" s="461">
        <v>44803</v>
      </c>
      <c r="E3031" s="421" t="s">
        <v>2677</v>
      </c>
      <c r="F3031" s="258"/>
      <c r="G3031" s="473">
        <v>2665.8</v>
      </c>
      <c r="H3031" s="249"/>
      <c r="I3031" s="249"/>
      <c r="J3031" s="249">
        <v>2665.8</v>
      </c>
      <c r="K3031" s="249"/>
      <c r="L3031" s="249"/>
      <c r="M3031" s="249"/>
      <c r="N3031" s="249"/>
      <c r="O3031" s="249"/>
      <c r="P3031" s="234"/>
      <c r="Q3031" s="234"/>
      <c r="R3031" s="249"/>
      <c r="S3031" s="249"/>
      <c r="T3031" s="234"/>
      <c r="U3031" s="234"/>
      <c r="V3031" s="234"/>
      <c r="W3031" s="233"/>
      <c r="X3031" s="233"/>
      <c r="Y3031" s="233"/>
      <c r="Z3031" s="198"/>
      <c r="AA3031" s="233"/>
      <c r="AB3031" s="233"/>
      <c r="AC3031">
        <f t="shared" si="3"/>
        <v>2665.8</v>
      </c>
      <c r="AD3031">
        <f t="shared" si="4"/>
        <v>0</v>
      </c>
    </row>
    <row r="3032" spans="2:30">
      <c r="B3032" s="477">
        <v>2950</v>
      </c>
      <c r="C3032" s="249"/>
      <c r="D3032" s="461">
        <v>44803</v>
      </c>
      <c r="E3032" s="421" t="s">
        <v>2605</v>
      </c>
      <c r="F3032" s="258">
        <v>2950</v>
      </c>
      <c r="G3032" s="473"/>
      <c r="H3032" s="249"/>
      <c r="I3032" s="249"/>
      <c r="J3032" s="249"/>
      <c r="K3032" s="249"/>
      <c r="L3032" s="249"/>
      <c r="M3032" s="249"/>
      <c r="N3032" s="249"/>
      <c r="O3032" s="249"/>
      <c r="P3032" s="234"/>
      <c r="Q3032" s="234"/>
      <c r="R3032" s="249"/>
      <c r="S3032" s="249"/>
      <c r="T3032" s="234"/>
      <c r="U3032" s="234"/>
      <c r="V3032" s="234"/>
      <c r="W3032" s="233"/>
      <c r="X3032" s="233"/>
      <c r="Y3032" s="233"/>
      <c r="Z3032" s="198"/>
      <c r="AA3032" s="233"/>
      <c r="AB3032" s="233"/>
      <c r="AC3032">
        <f t="shared" si="3"/>
        <v>0</v>
      </c>
      <c r="AD3032">
        <f t="shared" si="4"/>
        <v>0</v>
      </c>
    </row>
    <row r="3033" spans="2:30">
      <c r="B3033" s="477"/>
      <c r="C3033" s="249"/>
      <c r="D3033" s="461">
        <v>44803</v>
      </c>
      <c r="E3033" s="421" t="s">
        <v>673</v>
      </c>
      <c r="F3033" s="258"/>
      <c r="G3033" s="258">
        <v>2665.8</v>
      </c>
      <c r="H3033" s="249"/>
      <c r="I3033" s="249"/>
      <c r="J3033" s="249"/>
      <c r="K3033" s="249"/>
      <c r="L3033" s="249"/>
      <c r="M3033" s="249"/>
      <c r="N3033" s="249"/>
      <c r="O3033" s="249"/>
      <c r="P3033" s="234"/>
      <c r="Q3033" s="234"/>
      <c r="R3033" s="249"/>
      <c r="S3033" s="249"/>
      <c r="T3033" s="234"/>
      <c r="U3033" s="234"/>
      <c r="V3033" s="234"/>
      <c r="W3033" s="233"/>
      <c r="X3033" s="233"/>
      <c r="Y3033" s="233"/>
      <c r="Z3033" s="198"/>
      <c r="AA3033" s="233"/>
      <c r="AB3033" s="233"/>
      <c r="AC3033">
        <f t="shared" si="3"/>
        <v>0</v>
      </c>
      <c r="AD3033">
        <f t="shared" si="4"/>
        <v>2665.8</v>
      </c>
    </row>
    <row r="3034" spans="2:30">
      <c r="B3034" s="477"/>
      <c r="C3034" s="249"/>
      <c r="D3034" s="461">
        <v>44803</v>
      </c>
      <c r="E3034" s="422" t="s">
        <v>2606</v>
      </c>
      <c r="F3034" s="259"/>
      <c r="G3034" s="234">
        <v>284.2</v>
      </c>
      <c r="H3034" s="249"/>
      <c r="I3034" s="249"/>
      <c r="J3034" s="249"/>
      <c r="K3034" s="249"/>
      <c r="L3034" s="249"/>
      <c r="M3034" s="249"/>
      <c r="N3034" s="249"/>
      <c r="O3034" s="249"/>
      <c r="P3034" s="234"/>
      <c r="Q3034" s="234"/>
      <c r="R3034" s="249"/>
      <c r="S3034" s="249"/>
      <c r="T3034" s="234"/>
      <c r="U3034" s="234"/>
      <c r="V3034" s="234"/>
      <c r="W3034" s="233"/>
      <c r="X3034" s="233"/>
      <c r="Y3034" s="233"/>
      <c r="Z3034" s="198"/>
      <c r="AA3034" s="233"/>
      <c r="AB3034" s="233"/>
      <c r="AC3034">
        <f t="shared" si="3"/>
        <v>0</v>
      </c>
      <c r="AD3034">
        <f t="shared" si="4"/>
        <v>284.2</v>
      </c>
    </row>
    <row r="3035" spans="2:30">
      <c r="B3035" s="477"/>
      <c r="C3035" s="249"/>
      <c r="D3035" s="461">
        <v>44803</v>
      </c>
      <c r="E3035" s="421" t="s">
        <v>495</v>
      </c>
      <c r="F3035" s="258">
        <v>2048.4</v>
      </c>
      <c r="G3035" s="473"/>
      <c r="H3035" s="249"/>
      <c r="I3035" s="249"/>
      <c r="J3035" s="249"/>
      <c r="K3035" s="249"/>
      <c r="L3035" s="249"/>
      <c r="M3035" s="249"/>
      <c r="N3035" s="249"/>
      <c r="O3035" s="249"/>
      <c r="P3035" s="234"/>
      <c r="Q3035" s="234"/>
      <c r="R3035" s="249"/>
      <c r="S3035" s="249"/>
      <c r="T3035" s="234"/>
      <c r="U3035" s="234"/>
      <c r="V3035" s="234"/>
      <c r="W3035" s="233"/>
      <c r="X3035" s="233"/>
      <c r="Y3035" s="233"/>
      <c r="Z3035" s="198"/>
      <c r="AA3035" s="233"/>
      <c r="AB3035" s="233"/>
      <c r="AC3035">
        <f t="shared" si="3"/>
        <v>0</v>
      </c>
      <c r="AD3035">
        <f t="shared" si="4"/>
        <v>0</v>
      </c>
    </row>
    <row r="3036" spans="2:30">
      <c r="B3036" s="477"/>
      <c r="C3036" s="249"/>
      <c r="D3036" s="461">
        <v>44803</v>
      </c>
      <c r="E3036" s="421" t="s">
        <v>2678</v>
      </c>
      <c r="F3036" s="258"/>
      <c r="G3036" s="473">
        <v>404.58</v>
      </c>
      <c r="H3036" s="249"/>
      <c r="I3036" s="249">
        <v>404.58</v>
      </c>
      <c r="J3036" s="249"/>
      <c r="K3036" s="249"/>
      <c r="L3036" s="249"/>
      <c r="M3036" s="249"/>
      <c r="N3036" s="249"/>
      <c r="O3036" s="249"/>
      <c r="P3036" s="234"/>
      <c r="Q3036" s="234"/>
      <c r="R3036" s="249"/>
      <c r="S3036" s="249"/>
      <c r="T3036" s="234"/>
      <c r="U3036" s="234"/>
      <c r="V3036" s="234"/>
      <c r="W3036" s="233"/>
      <c r="X3036" s="233"/>
      <c r="Y3036" s="233"/>
      <c r="Z3036" s="198"/>
      <c r="AA3036" s="233"/>
      <c r="AB3036" s="233"/>
      <c r="AC3036">
        <f t="shared" si="3"/>
        <v>404.58</v>
      </c>
      <c r="AD3036">
        <f t="shared" si="4"/>
        <v>0</v>
      </c>
    </row>
    <row r="3037" spans="2:30">
      <c r="B3037" s="477"/>
      <c r="C3037" s="249"/>
      <c r="D3037" s="461">
        <v>44803</v>
      </c>
      <c r="E3037" s="421" t="s">
        <v>2679</v>
      </c>
      <c r="F3037" s="258"/>
      <c r="G3037" s="473">
        <v>599.94000000000005</v>
      </c>
      <c r="H3037" s="249"/>
      <c r="I3037" s="249">
        <v>599.94000000000005</v>
      </c>
      <c r="J3037" s="249"/>
      <c r="K3037" s="249"/>
      <c r="L3037" s="249"/>
      <c r="M3037" s="249"/>
      <c r="N3037" s="249"/>
      <c r="O3037" s="249"/>
      <c r="P3037" s="234"/>
      <c r="Q3037" s="234"/>
      <c r="R3037" s="249"/>
      <c r="S3037" s="249"/>
      <c r="T3037" s="234"/>
      <c r="U3037" s="234"/>
      <c r="V3037" s="234"/>
      <c r="W3037" s="233"/>
      <c r="X3037" s="233"/>
      <c r="Y3037" s="233"/>
      <c r="Z3037" s="198"/>
      <c r="AA3037" s="233"/>
      <c r="AB3037" s="233"/>
      <c r="AC3037">
        <f t="shared" si="3"/>
        <v>599.94000000000005</v>
      </c>
      <c r="AD3037">
        <f t="shared" si="4"/>
        <v>0</v>
      </c>
    </row>
    <row r="3038" spans="2:30">
      <c r="B3038" s="477"/>
      <c r="C3038" s="249">
        <v>5</v>
      </c>
      <c r="D3038" s="461">
        <v>44803</v>
      </c>
      <c r="E3038" s="421" t="s">
        <v>2680</v>
      </c>
      <c r="F3038" s="258"/>
      <c r="G3038" s="473">
        <v>932.88</v>
      </c>
      <c r="H3038" s="249"/>
      <c r="I3038" s="249">
        <v>932.88</v>
      </c>
      <c r="J3038" s="249"/>
      <c r="K3038" s="249"/>
      <c r="L3038" s="249"/>
      <c r="M3038" s="249"/>
      <c r="N3038" s="249"/>
      <c r="O3038" s="249"/>
      <c r="P3038" s="234"/>
      <c r="Q3038" s="234"/>
      <c r="R3038" s="249"/>
      <c r="S3038" s="249"/>
      <c r="T3038" s="234"/>
      <c r="U3038" s="234"/>
      <c r="V3038" s="234"/>
      <c r="W3038" s="233"/>
      <c r="X3038" s="233"/>
      <c r="Y3038" s="233"/>
      <c r="Z3038" s="198"/>
      <c r="AA3038" s="233"/>
      <c r="AB3038" s="233"/>
      <c r="AC3038">
        <f t="shared" si="3"/>
        <v>932.88</v>
      </c>
      <c r="AD3038">
        <f t="shared" si="4"/>
        <v>0</v>
      </c>
    </row>
    <row r="3039" spans="2:30">
      <c r="B3039" s="477"/>
      <c r="C3039" s="249"/>
      <c r="D3039" s="461">
        <v>44803</v>
      </c>
      <c r="E3039" s="421" t="s">
        <v>1879</v>
      </c>
      <c r="F3039" s="258"/>
      <c r="G3039" s="473">
        <v>111</v>
      </c>
      <c r="H3039" s="249"/>
      <c r="I3039" s="249"/>
      <c r="J3039" s="249"/>
      <c r="K3039" s="249"/>
      <c r="L3039" s="249"/>
      <c r="M3039" s="249"/>
      <c r="N3039" s="249"/>
      <c r="O3039" s="249"/>
      <c r="P3039" s="234"/>
      <c r="Q3039" s="234"/>
      <c r="R3039" s="249">
        <v>111</v>
      </c>
      <c r="S3039" s="249"/>
      <c r="T3039" s="234"/>
      <c r="U3039" s="234"/>
      <c r="V3039" s="234"/>
      <c r="W3039" s="233"/>
      <c r="X3039" s="233"/>
      <c r="Y3039" s="233"/>
      <c r="Z3039" s="198"/>
      <c r="AA3039" s="233"/>
      <c r="AB3039" s="233"/>
      <c r="AC3039">
        <f t="shared" si="3"/>
        <v>111</v>
      </c>
      <c r="AD3039">
        <f t="shared" si="4"/>
        <v>0</v>
      </c>
    </row>
    <row r="3040" spans="2:30">
      <c r="B3040" s="477">
        <v>2141</v>
      </c>
      <c r="C3040" s="249"/>
      <c r="D3040" s="461">
        <v>44803</v>
      </c>
      <c r="E3040" s="421" t="s">
        <v>2681</v>
      </c>
      <c r="F3040" s="258">
        <v>2141</v>
      </c>
      <c r="G3040" s="473"/>
      <c r="H3040" s="249"/>
      <c r="I3040" s="249"/>
      <c r="J3040" s="249"/>
      <c r="K3040" s="249"/>
      <c r="L3040" s="249"/>
      <c r="M3040" s="249"/>
      <c r="N3040" s="249"/>
      <c r="O3040" s="249"/>
      <c r="P3040" s="234"/>
      <c r="Q3040" s="234"/>
      <c r="R3040" s="249"/>
      <c r="S3040" s="249"/>
      <c r="T3040" s="234"/>
      <c r="U3040" s="234"/>
      <c r="V3040" s="234"/>
      <c r="W3040" s="233"/>
      <c r="X3040" s="233"/>
      <c r="Y3040" s="233"/>
      <c r="Z3040" s="198"/>
      <c r="AA3040" s="233"/>
      <c r="AB3040" s="233"/>
      <c r="AC3040">
        <f t="shared" si="3"/>
        <v>0</v>
      </c>
      <c r="AD3040">
        <f t="shared" si="4"/>
        <v>0</v>
      </c>
    </row>
    <row r="3041" spans="2:30">
      <c r="B3041" s="477"/>
      <c r="C3041" s="249"/>
      <c r="D3041" s="461">
        <v>44803</v>
      </c>
      <c r="E3041" s="421" t="s">
        <v>673</v>
      </c>
      <c r="F3041" s="258"/>
      <c r="G3041" s="258">
        <v>2048.4</v>
      </c>
      <c r="H3041" s="249"/>
      <c r="I3041" s="249"/>
      <c r="J3041" s="249"/>
      <c r="K3041" s="249"/>
      <c r="L3041" s="249"/>
      <c r="M3041" s="249"/>
      <c r="N3041" s="249"/>
      <c r="O3041" s="249"/>
      <c r="P3041" s="234"/>
      <c r="Q3041" s="234"/>
      <c r="R3041" s="249"/>
      <c r="S3041" s="249"/>
      <c r="T3041" s="234"/>
      <c r="U3041" s="234"/>
      <c r="V3041" s="234"/>
      <c r="W3041" s="233"/>
      <c r="X3041" s="233"/>
      <c r="Y3041" s="233"/>
      <c r="Z3041" s="198"/>
      <c r="AA3041" s="233"/>
      <c r="AB3041" s="233"/>
      <c r="AC3041">
        <f t="shared" si="3"/>
        <v>0</v>
      </c>
      <c r="AD3041">
        <f t="shared" si="4"/>
        <v>2048.4</v>
      </c>
    </row>
    <row r="3042" spans="2:30">
      <c r="B3042" s="477"/>
      <c r="C3042" s="249"/>
      <c r="D3042" s="461">
        <v>44803</v>
      </c>
      <c r="E3042" s="421" t="s">
        <v>1742</v>
      </c>
      <c r="F3042" s="258"/>
      <c r="G3042" s="473">
        <v>62</v>
      </c>
      <c r="H3042" s="249"/>
      <c r="I3042" s="249"/>
      <c r="J3042" s="249"/>
      <c r="K3042" s="249"/>
      <c r="L3042" s="249"/>
      <c r="M3042" s="249"/>
      <c r="N3042" s="249"/>
      <c r="O3042" s="249"/>
      <c r="P3042" s="234"/>
      <c r="Q3042" s="234"/>
      <c r="R3042" s="249">
        <v>62</v>
      </c>
      <c r="S3042" s="249"/>
      <c r="T3042" s="234"/>
      <c r="U3042" s="234"/>
      <c r="V3042" s="234"/>
      <c r="W3042" s="233"/>
      <c r="X3042" s="233"/>
      <c r="Y3042" s="233"/>
      <c r="Z3042" s="198"/>
      <c r="AA3042" s="233"/>
      <c r="AB3042" s="233"/>
      <c r="AC3042">
        <f t="shared" si="3"/>
        <v>62</v>
      </c>
      <c r="AD3042">
        <f t="shared" si="4"/>
        <v>0</v>
      </c>
    </row>
    <row r="3043" spans="2:30">
      <c r="B3043" s="477"/>
      <c r="C3043" s="249"/>
      <c r="D3043" s="461">
        <v>44803</v>
      </c>
      <c r="E3043" s="422" t="s">
        <v>2682</v>
      </c>
      <c r="F3043" s="259"/>
      <c r="G3043" s="234">
        <v>30.6</v>
      </c>
      <c r="H3043" s="249"/>
      <c r="I3043" s="249"/>
      <c r="J3043" s="249"/>
      <c r="K3043" s="249"/>
      <c r="L3043" s="249"/>
      <c r="M3043" s="249"/>
      <c r="N3043" s="249"/>
      <c r="O3043" s="249"/>
      <c r="P3043" s="234"/>
      <c r="Q3043" s="234"/>
      <c r="R3043" s="249"/>
      <c r="S3043" s="249"/>
      <c r="T3043" s="234"/>
      <c r="U3043" s="234"/>
      <c r="V3043" s="234"/>
      <c r="W3043" s="233"/>
      <c r="X3043" s="233"/>
      <c r="Y3043" s="233"/>
      <c r="Z3043" s="198"/>
      <c r="AA3043" s="233"/>
      <c r="AB3043" s="233"/>
      <c r="AC3043">
        <f t="shared" si="3"/>
        <v>0</v>
      </c>
      <c r="AD3043">
        <f t="shared" si="4"/>
        <v>30.6</v>
      </c>
    </row>
    <row r="3044" spans="2:30">
      <c r="B3044" s="477"/>
      <c r="C3044" s="249"/>
      <c r="D3044" s="461">
        <v>44803</v>
      </c>
      <c r="E3044" s="421" t="s">
        <v>495</v>
      </c>
      <c r="F3044" s="258">
        <v>6087.47</v>
      </c>
      <c r="G3044" s="473"/>
      <c r="H3044" s="249"/>
      <c r="I3044" s="249"/>
      <c r="J3044" s="249"/>
      <c r="K3044" s="249"/>
      <c r="L3044" s="249"/>
      <c r="M3044" s="249"/>
      <c r="N3044" s="249"/>
      <c r="O3044" s="249"/>
      <c r="P3044" s="234"/>
      <c r="Q3044" s="234"/>
      <c r="R3044" s="249"/>
      <c r="S3044" s="249"/>
      <c r="T3044" s="234"/>
      <c r="U3044" s="234"/>
      <c r="V3044" s="234"/>
      <c r="W3044" s="233"/>
      <c r="X3044" s="233"/>
      <c r="Y3044" s="233"/>
      <c r="Z3044" s="198"/>
      <c r="AA3044" s="233"/>
      <c r="AB3044" s="233"/>
      <c r="AC3044">
        <f t="shared" si="3"/>
        <v>0</v>
      </c>
      <c r="AD3044">
        <f t="shared" si="4"/>
        <v>0</v>
      </c>
    </row>
    <row r="3045" spans="2:30">
      <c r="B3045" s="477"/>
      <c r="C3045" s="249"/>
      <c r="D3045" s="461">
        <v>44803</v>
      </c>
      <c r="E3045" s="421" t="s">
        <v>2683</v>
      </c>
      <c r="F3045" s="258"/>
      <c r="G3045" s="473">
        <v>359.4</v>
      </c>
      <c r="H3045" s="249"/>
      <c r="I3045" s="249"/>
      <c r="J3045" s="249">
        <v>359.4</v>
      </c>
      <c r="K3045" s="249"/>
      <c r="L3045" s="249"/>
      <c r="M3045" s="249"/>
      <c r="N3045" s="249"/>
      <c r="O3045" s="249"/>
      <c r="P3045" s="234"/>
      <c r="Q3045" s="234"/>
      <c r="R3045" s="249"/>
      <c r="S3045" s="249"/>
      <c r="T3045" s="234"/>
      <c r="U3045" s="234"/>
      <c r="V3045" s="234"/>
      <c r="W3045" s="233"/>
      <c r="X3045" s="233"/>
      <c r="Y3045" s="233"/>
      <c r="Z3045" s="198"/>
      <c r="AA3045" s="233"/>
      <c r="AB3045" s="233"/>
      <c r="AC3045">
        <f t="shared" si="3"/>
        <v>359.4</v>
      </c>
      <c r="AD3045">
        <f t="shared" si="4"/>
        <v>0</v>
      </c>
    </row>
    <row r="3046" spans="2:30">
      <c r="B3046" s="477"/>
      <c r="C3046" s="249"/>
      <c r="D3046" s="461">
        <v>44803</v>
      </c>
      <c r="E3046" s="421" t="s">
        <v>2684</v>
      </c>
      <c r="F3046" s="258"/>
      <c r="G3046" s="473">
        <v>307.5</v>
      </c>
      <c r="H3046" s="249"/>
      <c r="I3046" s="249"/>
      <c r="J3046" s="249"/>
      <c r="K3046" s="249"/>
      <c r="L3046" s="249"/>
      <c r="M3046" s="249">
        <v>307.5</v>
      </c>
      <c r="N3046" s="249"/>
      <c r="O3046" s="249"/>
      <c r="P3046" s="234"/>
      <c r="Q3046" s="234"/>
      <c r="R3046" s="249"/>
      <c r="S3046" s="249"/>
      <c r="T3046" s="234"/>
      <c r="U3046" s="234"/>
      <c r="V3046" s="234"/>
      <c r="W3046" s="233"/>
      <c r="X3046" s="233"/>
      <c r="Y3046" s="233"/>
      <c r="Z3046" s="198"/>
      <c r="AA3046" s="233"/>
      <c r="AB3046" s="233"/>
      <c r="AC3046">
        <f t="shared" si="3"/>
        <v>307.5</v>
      </c>
      <c r="AD3046">
        <f t="shared" si="4"/>
        <v>0</v>
      </c>
    </row>
    <row r="3047" spans="2:30">
      <c r="B3047" s="477"/>
      <c r="C3047" s="249"/>
      <c r="D3047" s="461">
        <v>44803</v>
      </c>
      <c r="E3047" s="421" t="s">
        <v>2685</v>
      </c>
      <c r="F3047" s="258"/>
      <c r="G3047" s="473">
        <v>288.06</v>
      </c>
      <c r="H3047" s="249"/>
      <c r="I3047" s="249">
        <v>288.06</v>
      </c>
      <c r="J3047" s="249"/>
      <c r="K3047" s="249"/>
      <c r="L3047" s="249"/>
      <c r="M3047" s="249"/>
      <c r="N3047" s="249"/>
      <c r="O3047" s="249"/>
      <c r="P3047" s="234"/>
      <c r="Q3047" s="234"/>
      <c r="R3047" s="249"/>
      <c r="S3047" s="249"/>
      <c r="T3047" s="234"/>
      <c r="U3047" s="234"/>
      <c r="V3047" s="234"/>
      <c r="W3047" s="233"/>
      <c r="X3047" s="233"/>
      <c r="Y3047" s="233"/>
      <c r="Z3047" s="198"/>
      <c r="AA3047" s="233"/>
      <c r="AB3047" s="233"/>
      <c r="AC3047">
        <f t="shared" si="3"/>
        <v>288.06</v>
      </c>
      <c r="AD3047">
        <f t="shared" si="4"/>
        <v>0</v>
      </c>
    </row>
    <row r="3048" spans="2:30">
      <c r="B3048" s="477"/>
      <c r="C3048" s="249">
        <v>8</v>
      </c>
      <c r="D3048" s="461">
        <v>44803</v>
      </c>
      <c r="E3048" s="421" t="s">
        <v>2158</v>
      </c>
      <c r="F3048" s="258"/>
      <c r="G3048" s="473">
        <v>3091.68</v>
      </c>
      <c r="H3048" s="249">
        <v>3091.68</v>
      </c>
      <c r="I3048" s="249"/>
      <c r="J3048" s="249"/>
      <c r="K3048" s="249"/>
      <c r="L3048" s="249"/>
      <c r="M3048" s="249"/>
      <c r="N3048" s="249"/>
      <c r="O3048" s="249"/>
      <c r="P3048" s="234"/>
      <c r="Q3048" s="234"/>
      <c r="R3048" s="249"/>
      <c r="S3048" s="249"/>
      <c r="T3048" s="234"/>
      <c r="U3048" s="234"/>
      <c r="V3048" s="234"/>
      <c r="W3048" s="233"/>
      <c r="X3048" s="233"/>
      <c r="Y3048" s="233"/>
      <c r="Z3048" s="198"/>
      <c r="AA3048" s="233"/>
      <c r="AB3048" s="233"/>
      <c r="AC3048">
        <f t="shared" si="3"/>
        <v>3091.68</v>
      </c>
      <c r="AD3048">
        <f t="shared" si="4"/>
        <v>0</v>
      </c>
    </row>
    <row r="3049" spans="2:30">
      <c r="B3049" s="477"/>
      <c r="C3049" s="249">
        <v>5</v>
      </c>
      <c r="D3049" s="461">
        <v>44803</v>
      </c>
      <c r="E3049" s="421" t="s">
        <v>2362</v>
      </c>
      <c r="F3049" s="258"/>
      <c r="G3049" s="473">
        <v>1887.83</v>
      </c>
      <c r="H3049" s="249">
        <v>1887.83</v>
      </c>
      <c r="I3049" s="249"/>
      <c r="J3049" s="249"/>
      <c r="K3049" s="249"/>
      <c r="L3049" s="249"/>
      <c r="M3049" s="249"/>
      <c r="N3049" s="249"/>
      <c r="O3049" s="249"/>
      <c r="P3049" s="234"/>
      <c r="Q3049" s="234"/>
      <c r="R3049" s="249"/>
      <c r="S3049" s="249"/>
      <c r="T3049" s="234"/>
      <c r="U3049" s="234"/>
      <c r="V3049" s="234"/>
      <c r="W3049" s="233"/>
      <c r="X3049" s="233"/>
      <c r="Y3049" s="233"/>
      <c r="Z3049" s="198"/>
      <c r="AA3049" s="233"/>
      <c r="AB3049" s="233"/>
      <c r="AC3049">
        <f t="shared" si="3"/>
        <v>1887.83</v>
      </c>
      <c r="AD3049">
        <f t="shared" si="4"/>
        <v>0</v>
      </c>
    </row>
    <row r="3050" spans="2:30">
      <c r="B3050" s="477"/>
      <c r="C3050" s="249"/>
      <c r="D3050" s="461">
        <v>44803</v>
      </c>
      <c r="E3050" s="421" t="s">
        <v>1879</v>
      </c>
      <c r="F3050" s="258"/>
      <c r="G3050" s="473">
        <v>153</v>
      </c>
      <c r="H3050" s="249"/>
      <c r="I3050" s="249"/>
      <c r="J3050" s="249"/>
      <c r="K3050" s="249"/>
      <c r="L3050" s="249"/>
      <c r="M3050" s="249"/>
      <c r="N3050" s="249"/>
      <c r="O3050" s="249"/>
      <c r="P3050" s="234"/>
      <c r="Q3050" s="234"/>
      <c r="R3050" s="249">
        <v>153</v>
      </c>
      <c r="S3050" s="249"/>
      <c r="T3050" s="234"/>
      <c r="U3050" s="234"/>
      <c r="V3050" s="234"/>
      <c r="W3050" s="233"/>
      <c r="X3050" s="233"/>
      <c r="Y3050" s="233"/>
      <c r="Z3050" s="198"/>
      <c r="AA3050" s="233"/>
      <c r="AB3050" s="233"/>
      <c r="AC3050">
        <f t="shared" si="3"/>
        <v>153</v>
      </c>
      <c r="AD3050">
        <f t="shared" si="4"/>
        <v>0</v>
      </c>
    </row>
    <row r="3051" spans="2:30">
      <c r="B3051" s="476">
        <v>6628</v>
      </c>
      <c r="C3051" s="249"/>
      <c r="D3051" s="461">
        <v>44803</v>
      </c>
      <c r="E3051" s="421" t="s">
        <v>1619</v>
      </c>
      <c r="F3051" s="258">
        <v>6628</v>
      </c>
      <c r="G3051" s="473"/>
      <c r="H3051" s="249"/>
      <c r="I3051" s="249"/>
      <c r="J3051" s="249"/>
      <c r="K3051" s="249"/>
      <c r="L3051" s="249"/>
      <c r="M3051" s="249"/>
      <c r="N3051" s="249"/>
      <c r="O3051" s="249"/>
      <c r="P3051" s="234"/>
      <c r="Q3051" s="234"/>
      <c r="R3051" s="249"/>
      <c r="S3051" s="249"/>
      <c r="T3051" s="234"/>
      <c r="U3051" s="234"/>
      <c r="V3051" s="234"/>
      <c r="W3051" s="233"/>
      <c r="X3051" s="233"/>
      <c r="Y3051" s="233"/>
      <c r="Z3051" s="198"/>
      <c r="AA3051" s="233"/>
      <c r="AB3051" s="233"/>
      <c r="AC3051">
        <f t="shared" si="3"/>
        <v>0</v>
      </c>
      <c r="AD3051">
        <f t="shared" si="4"/>
        <v>0</v>
      </c>
    </row>
    <row r="3052" spans="2:30">
      <c r="B3052" s="477"/>
      <c r="C3052" s="249"/>
      <c r="D3052" s="461">
        <v>44803</v>
      </c>
      <c r="E3052" s="421" t="s">
        <v>673</v>
      </c>
      <c r="F3052" s="258"/>
      <c r="G3052" s="258">
        <v>6087.47</v>
      </c>
      <c r="H3052" s="249"/>
      <c r="I3052" s="249"/>
      <c r="J3052" s="249"/>
      <c r="K3052" s="249"/>
      <c r="L3052" s="249"/>
      <c r="M3052" s="249"/>
      <c r="N3052" s="249"/>
      <c r="O3052" s="249"/>
      <c r="P3052" s="234"/>
      <c r="Q3052" s="234"/>
      <c r="R3052" s="249"/>
      <c r="S3052" s="249"/>
      <c r="T3052" s="234"/>
      <c r="U3052" s="234"/>
      <c r="V3052" s="234"/>
      <c r="W3052" s="233"/>
      <c r="X3052" s="233"/>
      <c r="Y3052" s="233"/>
      <c r="Z3052" s="198"/>
      <c r="AA3052" s="233"/>
      <c r="AB3052" s="233"/>
      <c r="AC3052">
        <f t="shared" si="3"/>
        <v>0</v>
      </c>
      <c r="AD3052">
        <f t="shared" si="4"/>
        <v>6087.47</v>
      </c>
    </row>
    <row r="3053" spans="2:30">
      <c r="B3053" s="477"/>
      <c r="C3053" s="249"/>
      <c r="D3053" s="461">
        <v>44803</v>
      </c>
      <c r="E3053" s="421" t="s">
        <v>1742</v>
      </c>
      <c r="F3053" s="258"/>
      <c r="G3053" s="473">
        <v>153</v>
      </c>
      <c r="H3053" s="249"/>
      <c r="I3053" s="249"/>
      <c r="J3053" s="249"/>
      <c r="K3053" s="249"/>
      <c r="L3053" s="249"/>
      <c r="M3053" s="249"/>
      <c r="N3053" s="249"/>
      <c r="O3053" s="249"/>
      <c r="P3053" s="234"/>
      <c r="Q3053" s="234"/>
      <c r="R3053" s="249">
        <v>153</v>
      </c>
      <c r="S3053" s="249"/>
      <c r="T3053" s="234"/>
      <c r="U3053" s="234"/>
      <c r="V3053" s="234"/>
      <c r="W3053" s="233"/>
      <c r="X3053" s="233"/>
      <c r="Y3053" s="233"/>
      <c r="Z3053" s="198"/>
      <c r="AA3053" s="233"/>
      <c r="AB3053" s="233"/>
      <c r="AC3053">
        <f t="shared" si="3"/>
        <v>153</v>
      </c>
      <c r="AD3053">
        <f t="shared" si="4"/>
        <v>0</v>
      </c>
    </row>
    <row r="3054" spans="2:30">
      <c r="B3054" s="477"/>
      <c r="C3054" s="249"/>
      <c r="D3054" s="461">
        <v>44803</v>
      </c>
      <c r="E3054" s="422" t="s">
        <v>2686</v>
      </c>
      <c r="F3054" s="259"/>
      <c r="G3054" s="234">
        <v>387.53</v>
      </c>
      <c r="H3054" s="249"/>
      <c r="I3054" s="249"/>
      <c r="J3054" s="249"/>
      <c r="K3054" s="249"/>
      <c r="L3054" s="249"/>
      <c r="M3054" s="249"/>
      <c r="N3054" s="249"/>
      <c r="O3054" s="249"/>
      <c r="P3054" s="234"/>
      <c r="Q3054" s="234"/>
      <c r="R3054" s="249"/>
      <c r="S3054" s="249"/>
      <c r="T3054" s="234"/>
      <c r="U3054" s="234"/>
      <c r="V3054" s="234"/>
      <c r="W3054" s="233"/>
      <c r="X3054" s="233"/>
      <c r="Y3054" s="233"/>
      <c r="Z3054" s="198"/>
      <c r="AA3054" s="233"/>
      <c r="AB3054" s="233"/>
      <c r="AC3054">
        <f t="shared" si="3"/>
        <v>0</v>
      </c>
      <c r="AD3054">
        <f t="shared" si="4"/>
        <v>387.53</v>
      </c>
    </row>
    <row r="3055" spans="2:30">
      <c r="B3055" s="477"/>
      <c r="C3055" s="249"/>
      <c r="D3055" s="461">
        <v>44803</v>
      </c>
      <c r="E3055" s="421" t="s">
        <v>495</v>
      </c>
      <c r="F3055" s="258">
        <v>1419.6</v>
      </c>
      <c r="G3055" s="473"/>
      <c r="H3055" s="249"/>
      <c r="I3055" s="249"/>
      <c r="J3055" s="249"/>
      <c r="K3055" s="249"/>
      <c r="L3055" s="249"/>
      <c r="M3055" s="249"/>
      <c r="N3055" s="249"/>
      <c r="O3055" s="249"/>
      <c r="P3055" s="234"/>
      <c r="Q3055" s="234"/>
      <c r="R3055" s="249"/>
      <c r="S3055" s="249"/>
      <c r="T3055" s="234"/>
      <c r="U3055" s="234"/>
      <c r="V3055" s="234"/>
      <c r="W3055" s="233"/>
      <c r="X3055" s="233"/>
      <c r="Y3055" s="233"/>
      <c r="Z3055" s="198"/>
      <c r="AA3055" s="233"/>
      <c r="AB3055" s="233"/>
      <c r="AC3055">
        <f t="shared" si="3"/>
        <v>0</v>
      </c>
      <c r="AD3055">
        <f t="shared" si="4"/>
        <v>0</v>
      </c>
    </row>
    <row r="3056" spans="2:30">
      <c r="B3056" s="477"/>
      <c r="C3056" s="249"/>
      <c r="D3056" s="461">
        <v>44803</v>
      </c>
      <c r="E3056" s="475" t="s">
        <v>2687</v>
      </c>
      <c r="F3056" s="258"/>
      <c r="G3056" s="473">
        <v>637.02</v>
      </c>
      <c r="H3056" s="249"/>
      <c r="I3056" s="249">
        <v>637.02</v>
      </c>
      <c r="J3056" s="249"/>
      <c r="K3056" s="249"/>
      <c r="L3056" s="249"/>
      <c r="M3056" s="249"/>
      <c r="N3056" s="249"/>
      <c r="O3056" s="249"/>
      <c r="P3056" s="234"/>
      <c r="Q3056" s="234"/>
      <c r="R3056" s="249"/>
      <c r="S3056" s="249"/>
      <c r="T3056" s="234"/>
      <c r="U3056" s="234"/>
      <c r="V3056" s="234"/>
      <c r="W3056" s="233"/>
      <c r="X3056" s="233"/>
      <c r="Y3056" s="233"/>
      <c r="Z3056" s="198"/>
      <c r="AA3056" s="233"/>
      <c r="AB3056" s="233"/>
      <c r="AC3056">
        <f t="shared" si="3"/>
        <v>637.02</v>
      </c>
      <c r="AD3056">
        <f t="shared" si="4"/>
        <v>0</v>
      </c>
    </row>
    <row r="3057" spans="2:30">
      <c r="B3057" s="477"/>
      <c r="C3057" s="249"/>
      <c r="D3057" s="461">
        <v>44803</v>
      </c>
      <c r="E3057" s="421" t="s">
        <v>2688</v>
      </c>
      <c r="F3057" s="258"/>
      <c r="G3057" s="473">
        <v>277.68</v>
      </c>
      <c r="H3057" s="249"/>
      <c r="I3057" s="249">
        <v>277.68</v>
      </c>
      <c r="J3057" s="249"/>
      <c r="K3057" s="249"/>
      <c r="L3057" s="249"/>
      <c r="M3057" s="249"/>
      <c r="N3057" s="249"/>
      <c r="O3057" s="249"/>
      <c r="P3057" s="234"/>
      <c r="Q3057" s="234"/>
      <c r="R3057" s="249"/>
      <c r="S3057" s="249"/>
      <c r="T3057" s="234"/>
      <c r="U3057" s="234"/>
      <c r="V3057" s="234"/>
      <c r="W3057" s="233"/>
      <c r="X3057" s="233"/>
      <c r="Y3057" s="233"/>
      <c r="Z3057" s="198"/>
      <c r="AA3057" s="233"/>
      <c r="AB3057" s="233"/>
      <c r="AC3057">
        <f t="shared" si="3"/>
        <v>277.68</v>
      </c>
      <c r="AD3057">
        <f t="shared" si="4"/>
        <v>0</v>
      </c>
    </row>
    <row r="3058" spans="2:30">
      <c r="B3058" s="477"/>
      <c r="C3058" s="249"/>
      <c r="D3058" s="461">
        <v>44803</v>
      </c>
      <c r="E3058" s="421" t="s">
        <v>2689</v>
      </c>
      <c r="F3058" s="258"/>
      <c r="G3058" s="473">
        <v>204.9</v>
      </c>
      <c r="H3058" s="249"/>
      <c r="I3058" s="249">
        <v>204.9</v>
      </c>
      <c r="J3058" s="249"/>
      <c r="K3058" s="249"/>
      <c r="L3058" s="249"/>
      <c r="M3058" s="249"/>
      <c r="N3058" s="249"/>
      <c r="O3058" s="249"/>
      <c r="P3058" s="234"/>
      <c r="Q3058" s="234"/>
      <c r="R3058" s="249"/>
      <c r="S3058" s="249"/>
      <c r="T3058" s="234"/>
      <c r="U3058" s="234"/>
      <c r="V3058" s="234"/>
      <c r="W3058" s="233"/>
      <c r="X3058" s="233"/>
      <c r="Y3058" s="233"/>
      <c r="Z3058" s="198"/>
      <c r="AA3058" s="233"/>
      <c r="AB3058" s="233"/>
      <c r="AC3058">
        <f t="shared" si="3"/>
        <v>204.9</v>
      </c>
      <c r="AD3058">
        <f t="shared" si="4"/>
        <v>0</v>
      </c>
    </row>
    <row r="3059" spans="2:30">
      <c r="B3059" s="477"/>
      <c r="C3059" s="249"/>
      <c r="D3059" s="461">
        <v>44803</v>
      </c>
      <c r="E3059" s="421" t="s">
        <v>2690</v>
      </c>
      <c r="F3059" s="258"/>
      <c r="G3059" s="473">
        <v>300</v>
      </c>
      <c r="H3059" s="249"/>
      <c r="I3059" s="249"/>
      <c r="J3059" s="249"/>
      <c r="K3059" s="249"/>
      <c r="L3059" s="249"/>
      <c r="M3059" s="249"/>
      <c r="N3059" s="249"/>
      <c r="O3059" s="249"/>
      <c r="P3059" s="234"/>
      <c r="Q3059" s="234"/>
      <c r="R3059" s="249"/>
      <c r="S3059" s="249"/>
      <c r="T3059" s="234"/>
      <c r="U3059" s="234"/>
      <c r="V3059" s="234"/>
      <c r="W3059" s="233"/>
      <c r="X3059" s="233"/>
      <c r="Y3059" s="233"/>
      <c r="Z3059" s="249">
        <v>300</v>
      </c>
      <c r="AA3059" s="233"/>
      <c r="AB3059" s="233"/>
      <c r="AC3059">
        <f t="shared" si="3"/>
        <v>300</v>
      </c>
      <c r="AD3059">
        <f t="shared" si="4"/>
        <v>0</v>
      </c>
    </row>
    <row r="3060" spans="2:30">
      <c r="B3060" s="477">
        <v>1755</v>
      </c>
      <c r="C3060" s="249"/>
      <c r="D3060" s="461">
        <v>44803</v>
      </c>
      <c r="E3060" s="421" t="s">
        <v>2691</v>
      </c>
      <c r="F3060" s="258">
        <v>1755</v>
      </c>
      <c r="G3060" s="473"/>
      <c r="H3060" s="249"/>
      <c r="I3060" s="249"/>
      <c r="J3060" s="249"/>
      <c r="K3060" s="249"/>
      <c r="L3060" s="249"/>
      <c r="M3060" s="249"/>
      <c r="N3060" s="249"/>
      <c r="O3060" s="249"/>
      <c r="P3060" s="234"/>
      <c r="Q3060" s="234"/>
      <c r="R3060" s="249"/>
      <c r="S3060" s="249"/>
      <c r="T3060" s="234"/>
      <c r="U3060" s="234"/>
      <c r="V3060" s="234"/>
      <c r="W3060" s="233"/>
      <c r="X3060" s="233"/>
      <c r="Y3060" s="233"/>
      <c r="Z3060" s="198"/>
      <c r="AA3060" s="233"/>
      <c r="AB3060" s="233"/>
      <c r="AC3060">
        <f t="shared" si="3"/>
        <v>0</v>
      </c>
      <c r="AD3060">
        <f t="shared" si="4"/>
        <v>0</v>
      </c>
    </row>
    <row r="3061" spans="2:30">
      <c r="B3061" s="477"/>
      <c r="C3061" s="249"/>
      <c r="D3061" s="461">
        <v>44803</v>
      </c>
      <c r="E3061" s="421" t="s">
        <v>1742</v>
      </c>
      <c r="F3061" s="258"/>
      <c r="G3061" s="473">
        <v>56</v>
      </c>
      <c r="H3061" s="249"/>
      <c r="I3061" s="249"/>
      <c r="J3061" s="249"/>
      <c r="K3061" s="249"/>
      <c r="L3061" s="249"/>
      <c r="M3061" s="249"/>
      <c r="N3061" s="249"/>
      <c r="O3061" s="249"/>
      <c r="P3061" s="234"/>
      <c r="Q3061" s="234"/>
      <c r="R3061" s="249">
        <v>56</v>
      </c>
      <c r="S3061" s="249"/>
      <c r="T3061" s="234"/>
      <c r="U3061" s="234"/>
      <c r="V3061" s="234"/>
      <c r="W3061" s="233"/>
      <c r="X3061" s="233"/>
      <c r="Y3061" s="233"/>
      <c r="Z3061" s="198"/>
      <c r="AA3061" s="233"/>
      <c r="AB3061" s="233"/>
      <c r="AC3061">
        <f t="shared" si="3"/>
        <v>56</v>
      </c>
      <c r="AD3061">
        <f t="shared" si="4"/>
        <v>0</v>
      </c>
    </row>
    <row r="3062" spans="2:30">
      <c r="B3062" s="477"/>
      <c r="C3062" s="249"/>
      <c r="D3062" s="461">
        <v>44803</v>
      </c>
      <c r="E3062" s="421" t="s">
        <v>673</v>
      </c>
      <c r="F3062" s="258"/>
      <c r="G3062" s="258">
        <v>1419.6</v>
      </c>
      <c r="H3062" s="249"/>
      <c r="I3062" s="249"/>
      <c r="J3062" s="249"/>
      <c r="K3062" s="249"/>
      <c r="L3062" s="249"/>
      <c r="M3062" s="249"/>
      <c r="N3062" s="249"/>
      <c r="O3062" s="249"/>
      <c r="P3062" s="234"/>
      <c r="Q3062" s="234"/>
      <c r="R3062" s="249"/>
      <c r="S3062" s="249"/>
      <c r="T3062" s="234"/>
      <c r="U3062" s="234"/>
      <c r="V3062" s="234"/>
      <c r="W3062" s="233"/>
      <c r="X3062" s="233"/>
      <c r="Y3062" s="233"/>
      <c r="Z3062" s="198"/>
      <c r="AA3062" s="233"/>
      <c r="AB3062" s="233"/>
      <c r="AC3062">
        <f t="shared" si="3"/>
        <v>0</v>
      </c>
      <c r="AD3062">
        <f t="shared" si="4"/>
        <v>1419.6</v>
      </c>
    </row>
    <row r="3063" spans="2:30">
      <c r="B3063" s="477"/>
      <c r="C3063" s="249"/>
      <c r="D3063" s="461">
        <v>44803</v>
      </c>
      <c r="E3063" s="422" t="s">
        <v>2692</v>
      </c>
      <c r="F3063" s="259"/>
      <c r="G3063" s="234">
        <v>279.39999999999998</v>
      </c>
      <c r="H3063" s="249"/>
      <c r="I3063" s="249"/>
      <c r="J3063" s="249"/>
      <c r="K3063" s="249"/>
      <c r="L3063" s="249"/>
      <c r="M3063" s="249"/>
      <c r="N3063" s="249"/>
      <c r="O3063" s="249"/>
      <c r="P3063" s="234"/>
      <c r="Q3063" s="234"/>
      <c r="R3063" s="249"/>
      <c r="S3063" s="249"/>
      <c r="T3063" s="234"/>
      <c r="U3063" s="234"/>
      <c r="V3063" s="234"/>
      <c r="W3063" s="233"/>
      <c r="X3063" s="233"/>
      <c r="Y3063" s="233"/>
      <c r="Z3063" s="198"/>
      <c r="AA3063" s="233"/>
      <c r="AB3063" s="233"/>
      <c r="AC3063">
        <f t="shared" si="3"/>
        <v>0</v>
      </c>
      <c r="AD3063">
        <f t="shared" si="4"/>
        <v>279.39999999999998</v>
      </c>
    </row>
    <row r="3064" spans="2:30">
      <c r="B3064" s="477"/>
      <c r="C3064" s="249"/>
      <c r="D3064" s="461">
        <v>44803</v>
      </c>
      <c r="E3064" s="421" t="s">
        <v>495</v>
      </c>
      <c r="F3064" s="474">
        <v>545.82000000000005</v>
      </c>
      <c r="G3064" s="473"/>
      <c r="H3064" s="249"/>
      <c r="I3064" s="249"/>
      <c r="J3064" s="249"/>
      <c r="K3064" s="249"/>
      <c r="L3064" s="249"/>
      <c r="M3064" s="249"/>
      <c r="N3064" s="249"/>
      <c r="O3064" s="249"/>
      <c r="P3064" s="234"/>
      <c r="Q3064" s="234"/>
      <c r="R3064" s="249"/>
      <c r="S3064" s="249"/>
      <c r="T3064" s="234"/>
      <c r="U3064" s="234"/>
      <c r="V3064" s="234"/>
      <c r="W3064" s="233"/>
      <c r="X3064" s="233"/>
      <c r="Y3064" s="233"/>
      <c r="Z3064" s="198"/>
      <c r="AA3064" s="233"/>
      <c r="AB3064" s="233"/>
      <c r="AC3064">
        <f t="shared" si="3"/>
        <v>0</v>
      </c>
      <c r="AD3064">
        <f t="shared" si="4"/>
        <v>0</v>
      </c>
    </row>
    <row r="3065" spans="2:30">
      <c r="B3065" s="477"/>
      <c r="C3065" s="249"/>
      <c r="D3065" s="461">
        <v>44803</v>
      </c>
      <c r="E3065" s="421" t="s">
        <v>2693</v>
      </c>
      <c r="F3065" s="258"/>
      <c r="G3065" s="473">
        <v>545.82000000000005</v>
      </c>
      <c r="H3065" s="249"/>
      <c r="I3065" s="249">
        <v>545.82000000000005</v>
      </c>
      <c r="J3065" s="249"/>
      <c r="K3065" s="249"/>
      <c r="L3065" s="249"/>
      <c r="M3065" s="249"/>
      <c r="N3065" s="249"/>
      <c r="O3065" s="249"/>
      <c r="P3065" s="234"/>
      <c r="Q3065" s="234"/>
      <c r="R3065" s="249"/>
      <c r="S3065" s="249"/>
      <c r="T3065" s="234"/>
      <c r="U3065" s="234"/>
      <c r="V3065" s="234"/>
      <c r="W3065" s="233"/>
      <c r="X3065" s="233"/>
      <c r="Y3065" s="233"/>
      <c r="Z3065" s="198"/>
      <c r="AA3065" s="233"/>
      <c r="AB3065" s="233"/>
      <c r="AC3065">
        <f t="shared" si="3"/>
        <v>545.82000000000005</v>
      </c>
      <c r="AD3065">
        <f t="shared" si="4"/>
        <v>0</v>
      </c>
    </row>
    <row r="3066" spans="2:30">
      <c r="B3066" s="477">
        <v>615</v>
      </c>
      <c r="C3066" s="249"/>
      <c r="D3066" s="461">
        <v>44803</v>
      </c>
      <c r="E3066" s="421" t="s">
        <v>2694</v>
      </c>
      <c r="F3066" s="258">
        <v>615</v>
      </c>
      <c r="G3066" s="473"/>
      <c r="H3066" s="249"/>
      <c r="I3066" s="249"/>
      <c r="J3066" s="249"/>
      <c r="K3066" s="249"/>
      <c r="L3066" s="249"/>
      <c r="M3066" s="249"/>
      <c r="N3066" s="249"/>
      <c r="O3066" s="249"/>
      <c r="P3066" s="234"/>
      <c r="Q3066" s="234"/>
      <c r="R3066" s="249"/>
      <c r="S3066" s="249"/>
      <c r="T3066" s="234"/>
      <c r="U3066" s="234"/>
      <c r="V3066" s="234"/>
      <c r="W3066" s="233"/>
      <c r="X3066" s="233"/>
      <c r="Y3066" s="233"/>
      <c r="Z3066" s="198"/>
      <c r="AA3066" s="233"/>
      <c r="AB3066" s="233"/>
      <c r="AC3066">
        <f t="shared" si="3"/>
        <v>0</v>
      </c>
      <c r="AD3066">
        <f t="shared" si="4"/>
        <v>0</v>
      </c>
    </row>
    <row r="3067" spans="2:30">
      <c r="B3067" s="477"/>
      <c r="C3067" s="249"/>
      <c r="D3067" s="461">
        <v>44803</v>
      </c>
      <c r="E3067" s="421" t="s">
        <v>673</v>
      </c>
      <c r="F3067" s="258"/>
      <c r="G3067" s="474">
        <v>545.82000000000005</v>
      </c>
      <c r="H3067" s="249"/>
      <c r="I3067" s="249"/>
      <c r="J3067" s="249"/>
      <c r="K3067" s="249"/>
      <c r="L3067" s="249"/>
      <c r="M3067" s="249"/>
      <c r="N3067" s="249"/>
      <c r="O3067" s="249"/>
      <c r="P3067" s="234"/>
      <c r="Q3067" s="234"/>
      <c r="R3067" s="249"/>
      <c r="S3067" s="249"/>
      <c r="T3067" s="234"/>
      <c r="U3067" s="234"/>
      <c r="V3067" s="234"/>
      <c r="W3067" s="233"/>
      <c r="X3067" s="233"/>
      <c r="Y3067" s="233"/>
      <c r="Z3067" s="198"/>
      <c r="AA3067" s="233"/>
      <c r="AB3067" s="233"/>
      <c r="AC3067">
        <f t="shared" si="3"/>
        <v>0</v>
      </c>
      <c r="AD3067">
        <f t="shared" si="4"/>
        <v>545.82000000000005</v>
      </c>
    </row>
    <row r="3068" spans="2:30">
      <c r="B3068" s="477"/>
      <c r="C3068" s="249"/>
      <c r="D3068" s="461">
        <v>44803</v>
      </c>
      <c r="E3068" s="422" t="s">
        <v>2695</v>
      </c>
      <c r="F3068" s="259"/>
      <c r="G3068" s="234">
        <v>69.180000000000007</v>
      </c>
      <c r="H3068" s="249"/>
      <c r="I3068" s="249"/>
      <c r="J3068" s="249"/>
      <c r="K3068" s="249"/>
      <c r="L3068" s="249"/>
      <c r="M3068" s="249"/>
      <c r="N3068" s="249"/>
      <c r="O3068" s="249"/>
      <c r="P3068" s="234"/>
      <c r="Q3068" s="234"/>
      <c r="R3068" s="249"/>
      <c r="S3068" s="249"/>
      <c r="T3068" s="234"/>
      <c r="U3068" s="234"/>
      <c r="V3068" s="234"/>
      <c r="W3068" s="233"/>
      <c r="X3068" s="233"/>
      <c r="Y3068" s="233"/>
      <c r="Z3068" s="198"/>
      <c r="AA3068" s="233"/>
      <c r="AB3068" s="233"/>
      <c r="AC3068">
        <f t="shared" si="3"/>
        <v>0</v>
      </c>
      <c r="AD3068">
        <f t="shared" si="4"/>
        <v>69.180000000000007</v>
      </c>
    </row>
    <row r="3069" spans="2:30">
      <c r="B3069" s="477"/>
      <c r="C3069" s="249"/>
      <c r="D3069" s="461">
        <v>44803</v>
      </c>
      <c r="E3069" s="421" t="s">
        <v>495</v>
      </c>
      <c r="F3069" s="258">
        <v>8218.83</v>
      </c>
      <c r="G3069" s="473"/>
      <c r="H3069" s="249"/>
      <c r="I3069" s="249"/>
      <c r="J3069" s="249"/>
      <c r="K3069" s="249"/>
      <c r="L3069" s="249"/>
      <c r="M3069" s="249"/>
      <c r="N3069" s="249"/>
      <c r="O3069" s="249"/>
      <c r="P3069" s="234"/>
      <c r="Q3069" s="234"/>
      <c r="R3069" s="249"/>
      <c r="S3069" s="249"/>
      <c r="T3069" s="234"/>
      <c r="U3069" s="234"/>
      <c r="V3069" s="234"/>
      <c r="W3069" s="233"/>
      <c r="X3069" s="233"/>
      <c r="Y3069" s="233"/>
      <c r="Z3069" s="198"/>
      <c r="AA3069" s="233"/>
      <c r="AB3069" s="233"/>
      <c r="AC3069">
        <f t="shared" si="3"/>
        <v>0</v>
      </c>
      <c r="AD3069">
        <f t="shared" si="4"/>
        <v>0</v>
      </c>
    </row>
    <row r="3070" spans="2:30">
      <c r="B3070" s="477"/>
      <c r="C3070" s="249"/>
      <c r="D3070" s="461">
        <v>44803</v>
      </c>
      <c r="E3070" s="421" t="s">
        <v>2696</v>
      </c>
      <c r="F3070" s="258"/>
      <c r="G3070" s="473">
        <v>120.96</v>
      </c>
      <c r="H3070" s="249"/>
      <c r="I3070" s="249">
        <v>120.96</v>
      </c>
      <c r="J3070" s="249"/>
      <c r="K3070" s="249"/>
      <c r="L3070" s="249"/>
      <c r="M3070" s="249"/>
      <c r="N3070" s="249"/>
      <c r="O3070" s="249"/>
      <c r="P3070" s="234"/>
      <c r="Q3070" s="234"/>
      <c r="R3070" s="249"/>
      <c r="S3070" s="249"/>
      <c r="T3070" s="234"/>
      <c r="U3070" s="234"/>
      <c r="V3070" s="234"/>
      <c r="W3070" s="233"/>
      <c r="X3070" s="233"/>
      <c r="Y3070" s="233"/>
      <c r="Z3070" s="198"/>
      <c r="AA3070" s="233"/>
      <c r="AB3070" s="233"/>
      <c r="AC3070">
        <f t="shared" si="3"/>
        <v>120.96</v>
      </c>
      <c r="AD3070">
        <f t="shared" si="4"/>
        <v>0</v>
      </c>
    </row>
    <row r="3071" spans="2:30">
      <c r="B3071" s="477"/>
      <c r="C3071" s="249"/>
      <c r="D3071" s="461">
        <v>44803</v>
      </c>
      <c r="E3071" s="421" t="s">
        <v>1907</v>
      </c>
      <c r="F3071" s="258"/>
      <c r="G3071" s="447">
        <v>211.26</v>
      </c>
      <c r="H3071" s="249"/>
      <c r="I3071" s="249">
        <v>211.26</v>
      </c>
      <c r="J3071" s="249"/>
      <c r="K3071" s="249"/>
      <c r="L3071" s="249"/>
      <c r="M3071" s="249"/>
      <c r="N3071" s="249"/>
      <c r="O3071" s="249"/>
      <c r="P3071" s="234"/>
      <c r="Q3071" s="234"/>
      <c r="R3071" s="249"/>
      <c r="S3071" s="249"/>
      <c r="T3071" s="234"/>
      <c r="U3071" s="234"/>
      <c r="V3071" s="234"/>
      <c r="W3071" s="233"/>
      <c r="X3071" s="233"/>
      <c r="Y3071" s="233"/>
      <c r="Z3071" s="198"/>
      <c r="AA3071" s="233"/>
      <c r="AB3071" s="233"/>
      <c r="AC3071">
        <f t="shared" si="3"/>
        <v>211.26</v>
      </c>
      <c r="AD3071">
        <f t="shared" si="4"/>
        <v>0</v>
      </c>
    </row>
    <row r="3072" spans="2:30">
      <c r="B3072" s="477"/>
      <c r="C3072" s="249">
        <v>4</v>
      </c>
      <c r="D3072" s="461">
        <v>44803</v>
      </c>
      <c r="E3072" s="421" t="s">
        <v>2177</v>
      </c>
      <c r="F3072" s="258"/>
      <c r="G3072" s="447">
        <v>1022</v>
      </c>
      <c r="H3072" s="249">
        <v>1022</v>
      </c>
      <c r="I3072" s="249"/>
      <c r="J3072" s="249"/>
      <c r="K3072" s="249"/>
      <c r="L3072" s="249"/>
      <c r="M3072" s="249"/>
      <c r="N3072" s="249"/>
      <c r="O3072" s="249"/>
      <c r="P3072" s="234"/>
      <c r="Q3072" s="234"/>
      <c r="R3072" s="249"/>
      <c r="S3072" s="249"/>
      <c r="T3072" s="234"/>
      <c r="U3072" s="234"/>
      <c r="V3072" s="234"/>
      <c r="W3072" s="233"/>
      <c r="X3072" s="233"/>
      <c r="Y3072" s="233"/>
      <c r="Z3072" s="198"/>
      <c r="AA3072" s="233"/>
      <c r="AB3072" s="233"/>
      <c r="AC3072">
        <f t="shared" si="3"/>
        <v>1022</v>
      </c>
      <c r="AD3072">
        <f t="shared" si="4"/>
        <v>0</v>
      </c>
    </row>
    <row r="3073" spans="2:30">
      <c r="B3073" s="477"/>
      <c r="C3073" s="249">
        <v>4</v>
      </c>
      <c r="D3073" s="461">
        <v>44803</v>
      </c>
      <c r="E3073" s="421" t="s">
        <v>2697</v>
      </c>
      <c r="F3073" s="258"/>
      <c r="G3073" s="447">
        <v>1488</v>
      </c>
      <c r="H3073" s="249"/>
      <c r="I3073" s="249">
        <v>1488</v>
      </c>
      <c r="J3073" s="249"/>
      <c r="K3073" s="249"/>
      <c r="L3073" s="249"/>
      <c r="M3073" s="249"/>
      <c r="N3073" s="249"/>
      <c r="O3073" s="249"/>
      <c r="P3073" s="234"/>
      <c r="Q3073" s="234"/>
      <c r="R3073" s="249"/>
      <c r="S3073" s="249"/>
      <c r="T3073" s="234"/>
      <c r="U3073" s="234"/>
      <c r="V3073" s="234"/>
      <c r="W3073" s="233"/>
      <c r="X3073" s="233"/>
      <c r="Y3073" s="233"/>
      <c r="Z3073" s="198"/>
      <c r="AA3073" s="233"/>
      <c r="AB3073" s="233"/>
      <c r="AC3073">
        <f t="shared" si="3"/>
        <v>1488</v>
      </c>
      <c r="AD3073">
        <f t="shared" si="4"/>
        <v>0</v>
      </c>
    </row>
    <row r="3074" spans="2:30">
      <c r="B3074" s="477"/>
      <c r="C3074" s="249"/>
      <c r="D3074" s="461">
        <v>44803</v>
      </c>
      <c r="E3074" s="421" t="s">
        <v>2698</v>
      </c>
      <c r="F3074" s="258"/>
      <c r="G3074" s="447">
        <v>259.69</v>
      </c>
      <c r="H3074" s="249"/>
      <c r="I3074" s="249"/>
      <c r="J3074" s="249">
        <v>259.69</v>
      </c>
      <c r="K3074" s="249"/>
      <c r="L3074" s="249"/>
      <c r="M3074" s="249"/>
      <c r="N3074" s="249"/>
      <c r="O3074" s="249"/>
      <c r="P3074" s="234"/>
      <c r="Q3074" s="234"/>
      <c r="R3074" s="249"/>
      <c r="S3074" s="249"/>
      <c r="T3074" s="234"/>
      <c r="U3074" s="234"/>
      <c r="V3074" s="234"/>
      <c r="W3074" s="233"/>
      <c r="X3074" s="233"/>
      <c r="Y3074" s="233"/>
      <c r="Z3074" s="198"/>
      <c r="AA3074" s="233"/>
      <c r="AB3074" s="233"/>
      <c r="AC3074">
        <f t="shared" si="3"/>
        <v>259.69</v>
      </c>
      <c r="AD3074">
        <f t="shared" si="4"/>
        <v>0</v>
      </c>
    </row>
    <row r="3075" spans="2:30">
      <c r="B3075" s="477"/>
      <c r="C3075" s="249"/>
      <c r="D3075" s="461">
        <v>44803</v>
      </c>
      <c r="E3075" s="421" t="s">
        <v>2699</v>
      </c>
      <c r="F3075" s="258"/>
      <c r="G3075" s="447">
        <v>22</v>
      </c>
      <c r="H3075" s="249"/>
      <c r="I3075" s="249"/>
      <c r="J3075" s="249"/>
      <c r="K3075" s="249"/>
      <c r="L3075" s="249"/>
      <c r="M3075" s="249">
        <v>22</v>
      </c>
      <c r="N3075" s="249"/>
      <c r="O3075" s="249"/>
      <c r="P3075" s="234"/>
      <c r="Q3075" s="234"/>
      <c r="R3075" s="249"/>
      <c r="S3075" s="249"/>
      <c r="T3075" s="234"/>
      <c r="U3075" s="234"/>
      <c r="V3075" s="234"/>
      <c r="W3075" s="233"/>
      <c r="X3075" s="233"/>
      <c r="Y3075" s="233"/>
      <c r="Z3075" s="198"/>
      <c r="AA3075" s="233"/>
      <c r="AB3075" s="233"/>
      <c r="AC3075">
        <f t="shared" si="3"/>
        <v>22</v>
      </c>
      <c r="AD3075">
        <f t="shared" si="4"/>
        <v>0</v>
      </c>
    </row>
    <row r="3076" spans="2:30">
      <c r="B3076" s="477"/>
      <c r="C3076" s="249"/>
      <c r="D3076" s="461">
        <v>44803</v>
      </c>
      <c r="E3076" s="421" t="s">
        <v>2440</v>
      </c>
      <c r="F3076" s="258"/>
      <c r="G3076" s="447">
        <v>448.22</v>
      </c>
      <c r="H3076" s="249"/>
      <c r="I3076" s="249"/>
      <c r="J3076" s="249">
        <v>448.22</v>
      </c>
      <c r="K3076" s="249"/>
      <c r="L3076" s="249"/>
      <c r="M3076" s="249"/>
      <c r="N3076" s="249"/>
      <c r="O3076" s="249"/>
      <c r="P3076" s="234"/>
      <c r="Q3076" s="234"/>
      <c r="R3076" s="249"/>
      <c r="S3076" s="249"/>
      <c r="T3076" s="234"/>
      <c r="U3076" s="234"/>
      <c r="V3076" s="234"/>
      <c r="W3076" s="233"/>
      <c r="X3076" s="233"/>
      <c r="Y3076" s="233"/>
      <c r="Z3076" s="198"/>
      <c r="AA3076" s="233"/>
      <c r="AB3076" s="233"/>
      <c r="AC3076">
        <f t="shared" si="3"/>
        <v>448.22</v>
      </c>
      <c r="AD3076">
        <f t="shared" si="4"/>
        <v>0</v>
      </c>
    </row>
    <row r="3077" spans="2:30">
      <c r="B3077" s="477"/>
      <c r="C3077" s="249"/>
      <c r="D3077" s="461">
        <v>44803</v>
      </c>
      <c r="E3077" s="421" t="s">
        <v>2700</v>
      </c>
      <c r="F3077" s="258"/>
      <c r="G3077" s="447">
        <v>315.12</v>
      </c>
      <c r="H3077" s="249"/>
      <c r="I3077" s="249"/>
      <c r="J3077" s="249"/>
      <c r="K3077" s="249">
        <v>315.12</v>
      </c>
      <c r="L3077" s="249"/>
      <c r="M3077" s="249"/>
      <c r="N3077" s="249"/>
      <c r="O3077" s="249"/>
      <c r="P3077" s="234"/>
      <c r="Q3077" s="234"/>
      <c r="R3077" s="249"/>
      <c r="S3077" s="249"/>
      <c r="T3077" s="234"/>
      <c r="U3077" s="234"/>
      <c r="V3077" s="234"/>
      <c r="W3077" s="233"/>
      <c r="X3077" s="233"/>
      <c r="Y3077" s="233"/>
      <c r="Z3077" s="198"/>
      <c r="AA3077" s="233"/>
      <c r="AB3077" s="233"/>
      <c r="AC3077">
        <f t="shared" si="3"/>
        <v>315.12</v>
      </c>
      <c r="AD3077">
        <f t="shared" si="4"/>
        <v>0</v>
      </c>
    </row>
    <row r="3078" spans="2:30">
      <c r="B3078" s="477"/>
      <c r="C3078" s="249">
        <v>4.7300000000000004</v>
      </c>
      <c r="D3078" s="461">
        <v>44803</v>
      </c>
      <c r="E3078" s="421" t="s">
        <v>2210</v>
      </c>
      <c r="F3078" s="258"/>
      <c r="G3078" s="447">
        <v>1874.58</v>
      </c>
      <c r="H3078" s="249"/>
      <c r="I3078" s="249"/>
      <c r="J3078" s="249"/>
      <c r="K3078" s="249">
        <v>1874.58</v>
      </c>
      <c r="L3078" s="249"/>
      <c r="M3078" s="249"/>
      <c r="N3078" s="249"/>
      <c r="O3078" s="249"/>
      <c r="P3078" s="234"/>
      <c r="Q3078" s="234"/>
      <c r="R3078" s="249"/>
      <c r="S3078" s="249"/>
      <c r="T3078" s="234"/>
      <c r="U3078" s="234"/>
      <c r="V3078" s="234"/>
      <c r="W3078" s="233"/>
      <c r="X3078" s="233"/>
      <c r="Y3078" s="233"/>
      <c r="Z3078" s="198"/>
      <c r="AA3078" s="233"/>
      <c r="AB3078" s="233"/>
      <c r="AC3078">
        <f t="shared" si="3"/>
        <v>1874.58</v>
      </c>
      <c r="AD3078">
        <f t="shared" si="4"/>
        <v>0</v>
      </c>
    </row>
    <row r="3079" spans="2:30">
      <c r="B3079" s="477"/>
      <c r="C3079" s="249"/>
      <c r="D3079" s="461">
        <v>44803</v>
      </c>
      <c r="E3079" s="421" t="s">
        <v>2701</v>
      </c>
      <c r="F3079" s="258"/>
      <c r="G3079" s="447">
        <v>1183</v>
      </c>
      <c r="H3079" s="249"/>
      <c r="I3079" s="249"/>
      <c r="J3079" s="249">
        <v>1183</v>
      </c>
      <c r="K3079" s="249"/>
      <c r="L3079" s="249"/>
      <c r="M3079" s="249"/>
      <c r="N3079" s="249"/>
      <c r="O3079" s="249"/>
      <c r="P3079" s="234"/>
      <c r="Q3079" s="234"/>
      <c r="R3079" s="249"/>
      <c r="S3079" s="249"/>
      <c r="T3079" s="234"/>
      <c r="U3079" s="234"/>
      <c r="V3079" s="234"/>
      <c r="W3079" s="233"/>
      <c r="X3079" s="233"/>
      <c r="Y3079" s="233"/>
      <c r="Z3079" s="198"/>
      <c r="AA3079" s="233"/>
      <c r="AB3079" s="233"/>
      <c r="AC3079">
        <f t="shared" si="3"/>
        <v>1183</v>
      </c>
      <c r="AD3079">
        <f t="shared" si="4"/>
        <v>0</v>
      </c>
    </row>
    <row r="3080" spans="2:30">
      <c r="B3080" s="477"/>
      <c r="C3080" s="249"/>
      <c r="D3080" s="461">
        <v>44803</v>
      </c>
      <c r="E3080" s="421" t="s">
        <v>2702</v>
      </c>
      <c r="F3080" s="258"/>
      <c r="G3080" s="447">
        <v>787</v>
      </c>
      <c r="H3080" s="249"/>
      <c r="I3080" s="249"/>
      <c r="J3080" s="249">
        <v>787</v>
      </c>
      <c r="K3080" s="249"/>
      <c r="L3080" s="249"/>
      <c r="M3080" s="249"/>
      <c r="N3080" s="249"/>
      <c r="O3080" s="249"/>
      <c r="P3080" s="234"/>
      <c r="Q3080" s="234"/>
      <c r="R3080" s="249"/>
      <c r="S3080" s="249"/>
      <c r="T3080" s="234"/>
      <c r="U3080" s="234"/>
      <c r="V3080" s="234"/>
      <c r="W3080" s="233"/>
      <c r="X3080" s="233"/>
      <c r="Y3080" s="233"/>
      <c r="Z3080" s="198"/>
      <c r="AA3080" s="233"/>
      <c r="AB3080" s="233"/>
      <c r="AC3080">
        <f t="shared" ref="AC3080:AC3143" si="5">SUM(H3080:AB3080)</f>
        <v>787</v>
      </c>
      <c r="AD3080">
        <f t="shared" ref="AD3080:AD3143" si="6">G3080-AC3080</f>
        <v>0</v>
      </c>
    </row>
    <row r="3081" spans="2:30">
      <c r="B3081" s="477"/>
      <c r="C3081" s="249">
        <v>1</v>
      </c>
      <c r="D3081" s="461">
        <v>44803</v>
      </c>
      <c r="E3081" s="421" t="s">
        <v>2703</v>
      </c>
      <c r="F3081" s="258"/>
      <c r="G3081" s="447">
        <v>252</v>
      </c>
      <c r="H3081" s="249"/>
      <c r="I3081" s="249"/>
      <c r="J3081" s="249"/>
      <c r="K3081" s="249"/>
      <c r="L3081" s="249"/>
      <c r="M3081" s="249"/>
      <c r="N3081" s="249">
        <v>252</v>
      </c>
      <c r="O3081" s="249"/>
      <c r="P3081" s="234"/>
      <c r="Q3081" s="234"/>
      <c r="R3081" s="249"/>
      <c r="S3081" s="249"/>
      <c r="T3081" s="234"/>
      <c r="U3081" s="234"/>
      <c r="V3081" s="234"/>
      <c r="W3081" s="233"/>
      <c r="X3081" s="233"/>
      <c r="Y3081" s="233"/>
      <c r="Z3081" s="198"/>
      <c r="AA3081" s="233"/>
      <c r="AB3081" s="233"/>
      <c r="AC3081">
        <f t="shared" si="5"/>
        <v>252</v>
      </c>
      <c r="AD3081">
        <f t="shared" si="6"/>
        <v>0</v>
      </c>
    </row>
    <row r="3082" spans="2:30">
      <c r="B3082" s="477"/>
      <c r="C3082" s="249"/>
      <c r="D3082" s="461">
        <v>44803</v>
      </c>
      <c r="E3082" s="421" t="s">
        <v>1897</v>
      </c>
      <c r="F3082" s="258"/>
      <c r="G3082" s="447">
        <v>30</v>
      </c>
      <c r="H3082" s="249"/>
      <c r="I3082" s="249"/>
      <c r="J3082" s="249"/>
      <c r="K3082" s="249"/>
      <c r="L3082" s="249"/>
      <c r="M3082" s="249"/>
      <c r="N3082" s="249"/>
      <c r="O3082" s="249"/>
      <c r="P3082" s="234"/>
      <c r="Q3082" s="234"/>
      <c r="R3082" s="249">
        <v>30</v>
      </c>
      <c r="S3082" s="249"/>
      <c r="T3082" s="234"/>
      <c r="U3082" s="234"/>
      <c r="V3082" s="234"/>
      <c r="W3082" s="233"/>
      <c r="X3082" s="233"/>
      <c r="Y3082" s="233"/>
      <c r="Z3082" s="198"/>
      <c r="AA3082" s="233"/>
      <c r="AB3082" s="233"/>
      <c r="AC3082">
        <f t="shared" si="5"/>
        <v>30</v>
      </c>
      <c r="AD3082">
        <f t="shared" si="6"/>
        <v>0</v>
      </c>
    </row>
    <row r="3083" spans="2:30">
      <c r="B3083" s="477"/>
      <c r="C3083" s="249"/>
      <c r="D3083" s="461">
        <v>44803</v>
      </c>
      <c r="E3083" s="421" t="s">
        <v>1879</v>
      </c>
      <c r="F3083" s="258"/>
      <c r="G3083" s="447">
        <v>205</v>
      </c>
      <c r="H3083" s="249"/>
      <c r="I3083" s="249"/>
      <c r="J3083" s="249"/>
      <c r="K3083" s="249"/>
      <c r="L3083" s="249"/>
      <c r="M3083" s="249"/>
      <c r="N3083" s="249"/>
      <c r="O3083" s="249"/>
      <c r="P3083" s="234"/>
      <c r="Q3083" s="234"/>
      <c r="R3083" s="249">
        <v>205</v>
      </c>
      <c r="S3083" s="249"/>
      <c r="T3083" s="234"/>
      <c r="U3083" s="234"/>
      <c r="V3083" s="234"/>
      <c r="W3083" s="233"/>
      <c r="X3083" s="233"/>
      <c r="Y3083" s="233"/>
      <c r="Z3083" s="198"/>
      <c r="AA3083" s="233"/>
      <c r="AB3083" s="233"/>
      <c r="AC3083">
        <f t="shared" si="5"/>
        <v>205</v>
      </c>
      <c r="AD3083">
        <f t="shared" si="6"/>
        <v>0</v>
      </c>
    </row>
    <row r="3084" spans="2:30">
      <c r="B3084" s="477">
        <v>8983</v>
      </c>
      <c r="C3084" s="249"/>
      <c r="D3084" s="461">
        <v>44803</v>
      </c>
      <c r="E3084" s="421" t="s">
        <v>1283</v>
      </c>
      <c r="F3084" s="258">
        <v>8983</v>
      </c>
      <c r="G3084" s="447"/>
      <c r="H3084" s="249"/>
      <c r="I3084" s="249"/>
      <c r="J3084" s="249"/>
      <c r="K3084" s="249"/>
      <c r="L3084" s="249"/>
      <c r="M3084" s="249"/>
      <c r="N3084" s="249"/>
      <c r="O3084" s="249"/>
      <c r="P3084" s="234"/>
      <c r="Q3084" s="234"/>
      <c r="R3084" s="249"/>
      <c r="S3084" s="249"/>
      <c r="T3084" s="234"/>
      <c r="U3084" s="234"/>
      <c r="V3084" s="234"/>
      <c r="W3084" s="233"/>
      <c r="X3084" s="233"/>
      <c r="Y3084" s="233"/>
      <c r="Z3084" s="198"/>
      <c r="AA3084" s="233"/>
      <c r="AB3084" s="233"/>
      <c r="AC3084">
        <f t="shared" si="5"/>
        <v>0</v>
      </c>
      <c r="AD3084">
        <f t="shared" si="6"/>
        <v>0</v>
      </c>
    </row>
    <row r="3085" spans="2:30">
      <c r="B3085" s="477"/>
      <c r="C3085" s="249"/>
      <c r="D3085" s="461">
        <v>44803</v>
      </c>
      <c r="E3085" s="421" t="s">
        <v>673</v>
      </c>
      <c r="F3085" s="258"/>
      <c r="G3085" s="258">
        <v>8218.83</v>
      </c>
      <c r="H3085" s="249"/>
      <c r="I3085" s="249"/>
      <c r="J3085" s="249"/>
      <c r="K3085" s="249"/>
      <c r="L3085" s="249"/>
      <c r="M3085" s="249"/>
      <c r="N3085" s="249"/>
      <c r="O3085" s="249"/>
      <c r="P3085" s="234"/>
      <c r="Q3085" s="234"/>
      <c r="R3085" s="249"/>
      <c r="S3085" s="249"/>
      <c r="T3085" s="234"/>
      <c r="U3085" s="234"/>
      <c r="V3085" s="234"/>
      <c r="W3085" s="233"/>
      <c r="X3085" s="233"/>
      <c r="Y3085" s="233"/>
      <c r="Z3085" s="198"/>
      <c r="AA3085" s="233"/>
      <c r="AB3085" s="233"/>
      <c r="AC3085">
        <f t="shared" si="5"/>
        <v>0</v>
      </c>
      <c r="AD3085">
        <f t="shared" si="6"/>
        <v>8218.83</v>
      </c>
    </row>
    <row r="3086" spans="2:30">
      <c r="B3086" s="477"/>
      <c r="C3086" s="249"/>
      <c r="D3086" s="461">
        <v>44803</v>
      </c>
      <c r="E3086" s="422" t="s">
        <v>1634</v>
      </c>
      <c r="F3086" s="259"/>
      <c r="G3086" s="234">
        <v>764.17</v>
      </c>
      <c r="H3086" s="249"/>
      <c r="I3086" s="249"/>
      <c r="J3086" s="249"/>
      <c r="K3086" s="249"/>
      <c r="L3086" s="249"/>
      <c r="M3086" s="249"/>
      <c r="N3086" s="249"/>
      <c r="O3086" s="249"/>
      <c r="P3086" s="234"/>
      <c r="Q3086" s="234"/>
      <c r="R3086" s="249"/>
      <c r="S3086" s="249"/>
      <c r="T3086" s="234"/>
      <c r="U3086" s="234"/>
      <c r="V3086" s="234"/>
      <c r="W3086" s="233"/>
      <c r="X3086" s="233"/>
      <c r="Y3086" s="233"/>
      <c r="Z3086" s="198"/>
      <c r="AA3086" s="233"/>
      <c r="AB3086" s="233"/>
      <c r="AC3086">
        <f t="shared" si="5"/>
        <v>0</v>
      </c>
      <c r="AD3086">
        <f t="shared" si="6"/>
        <v>764.17</v>
      </c>
    </row>
    <row r="3087" spans="2:30">
      <c r="B3087" s="477"/>
      <c r="C3087" s="249"/>
      <c r="D3087" s="461">
        <v>44803</v>
      </c>
      <c r="E3087" s="421" t="s">
        <v>495</v>
      </c>
      <c r="F3087" s="258">
        <v>1441.38</v>
      </c>
      <c r="G3087" s="447"/>
      <c r="H3087" s="249"/>
      <c r="I3087" s="249"/>
      <c r="J3087" s="249"/>
      <c r="K3087" s="249"/>
      <c r="L3087" s="249"/>
      <c r="M3087" s="249"/>
      <c r="N3087" s="249"/>
      <c r="O3087" s="249"/>
      <c r="P3087" s="234"/>
      <c r="Q3087" s="234"/>
      <c r="R3087" s="249"/>
      <c r="S3087" s="249"/>
      <c r="T3087" s="234"/>
      <c r="U3087" s="234"/>
      <c r="V3087" s="234"/>
      <c r="W3087" s="233"/>
      <c r="X3087" s="233"/>
      <c r="Y3087" s="233"/>
      <c r="Z3087" s="198"/>
      <c r="AA3087" s="233"/>
      <c r="AB3087" s="233"/>
      <c r="AC3087">
        <f t="shared" si="5"/>
        <v>0</v>
      </c>
      <c r="AD3087">
        <f t="shared" si="6"/>
        <v>0</v>
      </c>
    </row>
    <row r="3088" spans="2:30">
      <c r="B3088" s="477"/>
      <c r="C3088" s="249"/>
      <c r="D3088" s="461">
        <v>44803</v>
      </c>
      <c r="E3088" s="421" t="s">
        <v>2704</v>
      </c>
      <c r="F3088" s="258"/>
      <c r="G3088" s="447">
        <v>181.74</v>
      </c>
      <c r="H3088" s="249"/>
      <c r="I3088" s="249">
        <v>181.74</v>
      </c>
      <c r="J3088" s="249"/>
      <c r="K3088" s="249"/>
      <c r="L3088" s="249"/>
      <c r="M3088" s="249"/>
      <c r="N3088" s="249"/>
      <c r="O3088" s="249"/>
      <c r="P3088" s="234"/>
      <c r="Q3088" s="234"/>
      <c r="R3088" s="249"/>
      <c r="S3088" s="249"/>
      <c r="T3088" s="234"/>
      <c r="U3088" s="234"/>
      <c r="V3088" s="234"/>
      <c r="W3088" s="233"/>
      <c r="X3088" s="233"/>
      <c r="Y3088" s="233"/>
      <c r="Z3088" s="198"/>
      <c r="AA3088" s="233"/>
      <c r="AB3088" s="233"/>
      <c r="AC3088">
        <f t="shared" si="5"/>
        <v>181.74</v>
      </c>
      <c r="AD3088">
        <f t="shared" si="6"/>
        <v>0</v>
      </c>
    </row>
    <row r="3089" spans="2:30">
      <c r="B3089" s="477"/>
      <c r="C3089" s="249"/>
      <c r="D3089" s="461">
        <v>44803</v>
      </c>
      <c r="E3089" s="421" t="s">
        <v>2705</v>
      </c>
      <c r="F3089" s="258"/>
      <c r="G3089" s="447">
        <v>192.6</v>
      </c>
      <c r="H3089" s="249"/>
      <c r="I3089" s="249">
        <v>192.6</v>
      </c>
      <c r="J3089" s="249"/>
      <c r="K3089" s="249"/>
      <c r="L3089" s="249"/>
      <c r="M3089" s="249"/>
      <c r="N3089" s="249"/>
      <c r="O3089" s="249"/>
      <c r="P3089" s="234"/>
      <c r="Q3089" s="234"/>
      <c r="R3089" s="249"/>
      <c r="S3089" s="249"/>
      <c r="T3089" s="234"/>
      <c r="U3089" s="234"/>
      <c r="V3089" s="234"/>
      <c r="W3089" s="233"/>
      <c r="X3089" s="233"/>
      <c r="Y3089" s="233"/>
      <c r="Z3089" s="198"/>
      <c r="AA3089" s="233"/>
      <c r="AB3089" s="233"/>
      <c r="AC3089">
        <f t="shared" si="5"/>
        <v>192.6</v>
      </c>
      <c r="AD3089">
        <f t="shared" si="6"/>
        <v>0</v>
      </c>
    </row>
    <row r="3090" spans="2:30">
      <c r="B3090" s="477"/>
      <c r="C3090" s="249"/>
      <c r="D3090" s="461">
        <v>44803</v>
      </c>
      <c r="E3090" s="421" t="s">
        <v>2706</v>
      </c>
      <c r="F3090" s="258"/>
      <c r="G3090" s="447">
        <v>219.6</v>
      </c>
      <c r="H3090" s="249"/>
      <c r="I3090" s="249">
        <v>219.6</v>
      </c>
      <c r="J3090" s="249"/>
      <c r="K3090" s="249"/>
      <c r="L3090" s="249"/>
      <c r="M3090" s="249"/>
      <c r="N3090" s="249"/>
      <c r="O3090" s="249"/>
      <c r="P3090" s="234"/>
      <c r="Q3090" s="234"/>
      <c r="R3090" s="249"/>
      <c r="S3090" s="249"/>
      <c r="T3090" s="234"/>
      <c r="U3090" s="234"/>
      <c r="V3090" s="234"/>
      <c r="W3090" s="233"/>
      <c r="X3090" s="233"/>
      <c r="Y3090" s="233"/>
      <c r="Z3090" s="198"/>
      <c r="AA3090" s="233"/>
      <c r="AB3090" s="233"/>
      <c r="AC3090">
        <f t="shared" si="5"/>
        <v>219.6</v>
      </c>
      <c r="AD3090">
        <f t="shared" si="6"/>
        <v>0</v>
      </c>
    </row>
    <row r="3091" spans="2:30">
      <c r="B3091" s="477"/>
      <c r="C3091" s="249"/>
      <c r="D3091" s="461">
        <v>44803</v>
      </c>
      <c r="E3091" s="421" t="s">
        <v>2707</v>
      </c>
      <c r="F3091" s="258"/>
      <c r="G3091" s="447">
        <v>219.6</v>
      </c>
      <c r="H3091" s="249"/>
      <c r="I3091" s="249">
        <v>219.6</v>
      </c>
      <c r="J3091" s="249"/>
      <c r="K3091" s="249"/>
      <c r="L3091" s="249"/>
      <c r="M3091" s="249"/>
      <c r="N3091" s="249"/>
      <c r="O3091" s="249"/>
      <c r="P3091" s="234"/>
      <c r="Q3091" s="234"/>
      <c r="R3091" s="249"/>
      <c r="S3091" s="249"/>
      <c r="T3091" s="234"/>
      <c r="U3091" s="234"/>
      <c r="V3091" s="234"/>
      <c r="W3091" s="233"/>
      <c r="X3091" s="233"/>
      <c r="Y3091" s="233"/>
      <c r="Z3091" s="198"/>
      <c r="AA3091" s="233"/>
      <c r="AB3091" s="233"/>
      <c r="AC3091">
        <f t="shared" si="5"/>
        <v>219.6</v>
      </c>
      <c r="AD3091">
        <f t="shared" si="6"/>
        <v>0</v>
      </c>
    </row>
    <row r="3092" spans="2:30">
      <c r="B3092" s="477"/>
      <c r="C3092" s="249"/>
      <c r="D3092" s="461">
        <v>44803</v>
      </c>
      <c r="E3092" s="421" t="s">
        <v>2708</v>
      </c>
      <c r="F3092" s="258"/>
      <c r="G3092" s="447">
        <v>313.92</v>
      </c>
      <c r="H3092" s="249"/>
      <c r="I3092" s="249">
        <v>313.92</v>
      </c>
      <c r="J3092" s="249"/>
      <c r="K3092" s="249"/>
      <c r="L3092" s="249"/>
      <c r="M3092" s="249"/>
      <c r="N3092" s="249"/>
      <c r="O3092" s="249"/>
      <c r="P3092" s="234"/>
      <c r="Q3092" s="234"/>
      <c r="R3092" s="249"/>
      <c r="S3092" s="249"/>
      <c r="T3092" s="234"/>
      <c r="U3092" s="234"/>
      <c r="V3092" s="234"/>
      <c r="W3092" s="233"/>
      <c r="X3092" s="233"/>
      <c r="Y3092" s="233"/>
      <c r="Z3092" s="198"/>
      <c r="AA3092" s="233"/>
      <c r="AB3092" s="233"/>
      <c r="AC3092">
        <f t="shared" si="5"/>
        <v>313.92</v>
      </c>
      <c r="AD3092">
        <f t="shared" si="6"/>
        <v>0</v>
      </c>
    </row>
    <row r="3093" spans="2:30">
      <c r="B3093" s="477"/>
      <c r="C3093" s="249"/>
      <c r="D3093" s="461">
        <v>44803</v>
      </c>
      <c r="E3093" s="421" t="s">
        <v>2708</v>
      </c>
      <c r="F3093" s="258"/>
      <c r="G3093" s="447">
        <v>313.92</v>
      </c>
      <c r="H3093" s="249"/>
      <c r="I3093" s="249">
        <v>313.92</v>
      </c>
      <c r="J3093" s="249"/>
      <c r="K3093" s="249"/>
      <c r="L3093" s="249"/>
      <c r="M3093" s="249"/>
      <c r="N3093" s="249"/>
      <c r="O3093" s="249"/>
      <c r="P3093" s="234"/>
      <c r="Q3093" s="234"/>
      <c r="R3093" s="249"/>
      <c r="S3093" s="249"/>
      <c r="T3093" s="234"/>
      <c r="U3093" s="234"/>
      <c r="V3093" s="234"/>
      <c r="W3093" s="233"/>
      <c r="X3093" s="233"/>
      <c r="Y3093" s="233"/>
      <c r="Z3093" s="198"/>
      <c r="AA3093" s="233"/>
      <c r="AB3093" s="233"/>
      <c r="AC3093">
        <f t="shared" si="5"/>
        <v>313.92</v>
      </c>
      <c r="AD3093">
        <f t="shared" si="6"/>
        <v>0</v>
      </c>
    </row>
    <row r="3094" spans="2:30">
      <c r="B3094" s="476">
        <v>1739</v>
      </c>
      <c r="C3094" s="249"/>
      <c r="D3094" s="461">
        <v>44803</v>
      </c>
      <c r="E3094" s="421" t="s">
        <v>2655</v>
      </c>
      <c r="F3094" s="258">
        <v>1739</v>
      </c>
      <c r="G3094" s="447"/>
      <c r="H3094" s="249"/>
      <c r="I3094" s="249"/>
      <c r="J3094" s="249"/>
      <c r="K3094" s="249"/>
      <c r="L3094" s="249"/>
      <c r="M3094" s="249"/>
      <c r="N3094" s="249"/>
      <c r="O3094" s="249"/>
      <c r="P3094" s="234"/>
      <c r="Q3094" s="234"/>
      <c r="R3094" s="249"/>
      <c r="S3094" s="249"/>
      <c r="T3094" s="234"/>
      <c r="U3094" s="234"/>
      <c r="V3094" s="234"/>
      <c r="W3094" s="233"/>
      <c r="X3094" s="233"/>
      <c r="Y3094" s="233"/>
      <c r="Z3094" s="198"/>
      <c r="AA3094" s="233"/>
      <c r="AB3094" s="233"/>
      <c r="AC3094">
        <f t="shared" si="5"/>
        <v>0</v>
      </c>
      <c r="AD3094">
        <f t="shared" si="6"/>
        <v>0</v>
      </c>
    </row>
    <row r="3095" spans="2:30">
      <c r="B3095" s="477"/>
      <c r="C3095" s="249"/>
      <c r="D3095" s="461">
        <v>44803</v>
      </c>
      <c r="E3095" s="421" t="s">
        <v>673</v>
      </c>
      <c r="F3095" s="258"/>
      <c r="G3095" s="258">
        <v>1441.38</v>
      </c>
      <c r="H3095" s="249"/>
      <c r="I3095" s="249"/>
      <c r="J3095" s="249"/>
      <c r="K3095" s="249"/>
      <c r="L3095" s="249"/>
      <c r="M3095" s="249"/>
      <c r="N3095" s="249"/>
      <c r="O3095" s="249"/>
      <c r="P3095" s="234"/>
      <c r="Q3095" s="234"/>
      <c r="R3095" s="249"/>
      <c r="S3095" s="249"/>
      <c r="T3095" s="234"/>
      <c r="U3095" s="234"/>
      <c r="V3095" s="234"/>
      <c r="W3095" s="233"/>
      <c r="X3095" s="233"/>
      <c r="Y3095" s="233"/>
      <c r="Z3095" s="198"/>
      <c r="AA3095" s="233"/>
      <c r="AB3095" s="233"/>
      <c r="AC3095">
        <f t="shared" si="5"/>
        <v>0</v>
      </c>
      <c r="AD3095">
        <f t="shared" si="6"/>
        <v>1441.38</v>
      </c>
    </row>
    <row r="3096" spans="2:30">
      <c r="B3096" s="477"/>
      <c r="C3096" s="249"/>
      <c r="D3096" s="461">
        <v>44803</v>
      </c>
      <c r="E3096" s="422" t="s">
        <v>2656</v>
      </c>
      <c r="F3096" s="259"/>
      <c r="G3096" s="234">
        <v>297.62</v>
      </c>
      <c r="H3096" s="249"/>
      <c r="I3096" s="249"/>
      <c r="J3096" s="249"/>
      <c r="K3096" s="249"/>
      <c r="L3096" s="249"/>
      <c r="M3096" s="249"/>
      <c r="N3096" s="249"/>
      <c r="O3096" s="249"/>
      <c r="P3096" s="234"/>
      <c r="Q3096" s="234"/>
      <c r="R3096" s="249"/>
      <c r="S3096" s="249"/>
      <c r="T3096" s="234"/>
      <c r="U3096" s="234"/>
      <c r="V3096" s="234"/>
      <c r="W3096" s="233"/>
      <c r="X3096" s="233"/>
      <c r="Y3096" s="233"/>
      <c r="Z3096" s="198"/>
      <c r="AA3096" s="233"/>
      <c r="AB3096" s="233"/>
      <c r="AC3096">
        <f t="shared" si="5"/>
        <v>0</v>
      </c>
      <c r="AD3096">
        <f t="shared" si="6"/>
        <v>297.62</v>
      </c>
    </row>
    <row r="3097" spans="2:30">
      <c r="B3097" s="477"/>
      <c r="C3097" s="249"/>
      <c r="D3097" s="461">
        <v>44803</v>
      </c>
      <c r="E3097" s="421" t="s">
        <v>495</v>
      </c>
      <c r="F3097" s="258">
        <v>734.16</v>
      </c>
      <c r="G3097" s="447"/>
      <c r="H3097" s="249"/>
      <c r="I3097" s="249"/>
      <c r="J3097" s="249"/>
      <c r="K3097" s="249"/>
      <c r="L3097" s="249"/>
      <c r="M3097" s="249"/>
      <c r="N3097" s="249"/>
      <c r="O3097" s="249"/>
      <c r="P3097" s="234"/>
      <c r="Q3097" s="234"/>
      <c r="R3097" s="249"/>
      <c r="S3097" s="249"/>
      <c r="T3097" s="234"/>
      <c r="U3097" s="234"/>
      <c r="V3097" s="234"/>
      <c r="W3097" s="233"/>
      <c r="X3097" s="233"/>
      <c r="Y3097" s="233"/>
      <c r="Z3097" s="198"/>
      <c r="AA3097" s="233"/>
      <c r="AB3097" s="233"/>
      <c r="AC3097">
        <f t="shared" si="5"/>
        <v>0</v>
      </c>
      <c r="AD3097">
        <f t="shared" si="6"/>
        <v>0</v>
      </c>
    </row>
    <row r="3098" spans="2:30">
      <c r="B3098" s="477"/>
      <c r="C3098" s="249"/>
      <c r="D3098" s="461">
        <v>44803</v>
      </c>
      <c r="E3098" s="421" t="s">
        <v>2709</v>
      </c>
      <c r="F3098" s="258"/>
      <c r="G3098" s="474">
        <v>367.08</v>
      </c>
      <c r="H3098" s="249"/>
      <c r="I3098" s="249">
        <v>367.08</v>
      </c>
      <c r="J3098" s="249"/>
      <c r="K3098" s="249"/>
      <c r="L3098" s="249"/>
      <c r="M3098" s="249"/>
      <c r="N3098" s="249"/>
      <c r="O3098" s="249"/>
      <c r="P3098" s="234"/>
      <c r="Q3098" s="234"/>
      <c r="R3098" s="249"/>
      <c r="S3098" s="249"/>
      <c r="T3098" s="234"/>
      <c r="U3098" s="234"/>
      <c r="V3098" s="234"/>
      <c r="W3098" s="233"/>
      <c r="X3098" s="233"/>
      <c r="Y3098" s="233"/>
      <c r="Z3098" s="198"/>
      <c r="AA3098" s="233"/>
      <c r="AB3098" s="233"/>
      <c r="AC3098">
        <f t="shared" si="5"/>
        <v>367.08</v>
      </c>
      <c r="AD3098">
        <f t="shared" si="6"/>
        <v>0</v>
      </c>
    </row>
    <row r="3099" spans="2:30">
      <c r="B3099" s="477"/>
      <c r="C3099" s="249"/>
      <c r="D3099" s="461">
        <v>44803</v>
      </c>
      <c r="E3099" s="421" t="s">
        <v>2709</v>
      </c>
      <c r="F3099" s="258"/>
      <c r="G3099" s="474">
        <v>367.08</v>
      </c>
      <c r="H3099" s="249"/>
      <c r="I3099" s="249">
        <v>367.08</v>
      </c>
      <c r="J3099" s="249"/>
      <c r="K3099" s="249"/>
      <c r="L3099" s="249"/>
      <c r="M3099" s="249"/>
      <c r="N3099" s="249"/>
      <c r="O3099" s="249"/>
      <c r="P3099" s="234"/>
      <c r="Q3099" s="234"/>
      <c r="R3099" s="249"/>
      <c r="S3099" s="249"/>
      <c r="T3099" s="234"/>
      <c r="U3099" s="234"/>
      <c r="V3099" s="234"/>
      <c r="W3099" s="233"/>
      <c r="X3099" s="233"/>
      <c r="Y3099" s="233"/>
      <c r="Z3099" s="198"/>
      <c r="AA3099" s="233"/>
      <c r="AB3099" s="233"/>
      <c r="AC3099">
        <f t="shared" si="5"/>
        <v>367.08</v>
      </c>
      <c r="AD3099">
        <f t="shared" si="6"/>
        <v>0</v>
      </c>
    </row>
    <row r="3100" spans="2:30">
      <c r="B3100" s="476">
        <v>850</v>
      </c>
      <c r="C3100" s="249"/>
      <c r="D3100" s="461">
        <v>44803</v>
      </c>
      <c r="E3100" s="421" t="s">
        <v>2710</v>
      </c>
      <c r="F3100" s="258">
        <v>850</v>
      </c>
      <c r="G3100" s="474"/>
      <c r="H3100" s="249"/>
      <c r="I3100" s="249"/>
      <c r="J3100" s="249"/>
      <c r="K3100" s="249"/>
      <c r="L3100" s="249"/>
      <c r="M3100" s="249"/>
      <c r="N3100" s="249"/>
      <c r="O3100" s="249"/>
      <c r="P3100" s="234"/>
      <c r="Q3100" s="234"/>
      <c r="R3100" s="249"/>
      <c r="S3100" s="249"/>
      <c r="T3100" s="234"/>
      <c r="U3100" s="234"/>
      <c r="V3100" s="234"/>
      <c r="W3100" s="233"/>
      <c r="X3100" s="233"/>
      <c r="Y3100" s="233"/>
      <c r="Z3100" s="198"/>
      <c r="AA3100" s="233"/>
      <c r="AB3100" s="233"/>
      <c r="AC3100">
        <f t="shared" si="5"/>
        <v>0</v>
      </c>
      <c r="AD3100">
        <f t="shared" si="6"/>
        <v>0</v>
      </c>
    </row>
    <row r="3101" spans="2:30">
      <c r="B3101" s="477"/>
      <c r="C3101" s="249"/>
      <c r="D3101" s="461">
        <v>44803</v>
      </c>
      <c r="E3101" s="421" t="s">
        <v>673</v>
      </c>
      <c r="F3101" s="258"/>
      <c r="G3101" s="258">
        <v>734.16</v>
      </c>
      <c r="H3101" s="249"/>
      <c r="I3101" s="249"/>
      <c r="J3101" s="249"/>
      <c r="K3101" s="249"/>
      <c r="L3101" s="249"/>
      <c r="M3101" s="249"/>
      <c r="N3101" s="249"/>
      <c r="O3101" s="249"/>
      <c r="P3101" s="234"/>
      <c r="Q3101" s="234"/>
      <c r="R3101" s="249"/>
      <c r="S3101" s="249"/>
      <c r="T3101" s="234"/>
      <c r="U3101" s="234"/>
      <c r="V3101" s="234"/>
      <c r="W3101" s="233"/>
      <c r="X3101" s="233"/>
      <c r="Y3101" s="233"/>
      <c r="Z3101" s="198"/>
      <c r="AA3101" s="233"/>
      <c r="AB3101" s="233"/>
      <c r="AC3101">
        <f t="shared" si="5"/>
        <v>0</v>
      </c>
      <c r="AD3101">
        <f t="shared" si="6"/>
        <v>734.16</v>
      </c>
    </row>
    <row r="3102" spans="2:30">
      <c r="B3102" s="477"/>
      <c r="C3102" s="249"/>
      <c r="D3102" s="461">
        <v>44803</v>
      </c>
      <c r="E3102" s="422" t="s">
        <v>2711</v>
      </c>
      <c r="F3102" s="259"/>
      <c r="G3102" s="234">
        <v>115.84</v>
      </c>
      <c r="H3102" s="249"/>
      <c r="I3102" s="249"/>
      <c r="J3102" s="249"/>
      <c r="K3102" s="249"/>
      <c r="L3102" s="249"/>
      <c r="M3102" s="249"/>
      <c r="N3102" s="249"/>
      <c r="O3102" s="249"/>
      <c r="P3102" s="234"/>
      <c r="Q3102" s="234"/>
      <c r="R3102" s="249"/>
      <c r="S3102" s="249"/>
      <c r="T3102" s="234"/>
      <c r="U3102" s="234"/>
      <c r="V3102" s="234"/>
      <c r="W3102" s="233"/>
      <c r="X3102" s="233"/>
      <c r="Y3102" s="233"/>
      <c r="Z3102" s="198"/>
      <c r="AA3102" s="233"/>
      <c r="AB3102" s="233"/>
      <c r="AC3102">
        <f t="shared" si="5"/>
        <v>0</v>
      </c>
      <c r="AD3102">
        <f t="shared" si="6"/>
        <v>115.84</v>
      </c>
    </row>
    <row r="3103" spans="2:30">
      <c r="B3103" s="477"/>
      <c r="C3103" s="249"/>
      <c r="D3103" s="461">
        <v>44803</v>
      </c>
      <c r="E3103" s="421" t="s">
        <v>495</v>
      </c>
      <c r="F3103" s="258">
        <v>11142.88</v>
      </c>
      <c r="G3103" s="474"/>
      <c r="H3103" s="249"/>
      <c r="I3103" s="249"/>
      <c r="J3103" s="249"/>
      <c r="K3103" s="249"/>
      <c r="L3103" s="249"/>
      <c r="M3103" s="249"/>
      <c r="N3103" s="249"/>
      <c r="O3103" s="249"/>
      <c r="P3103" s="234"/>
      <c r="Q3103" s="234"/>
      <c r="R3103" s="249"/>
      <c r="S3103" s="249"/>
      <c r="T3103" s="234"/>
      <c r="U3103" s="234"/>
      <c r="V3103" s="234"/>
      <c r="W3103" s="233"/>
      <c r="X3103" s="233"/>
      <c r="Y3103" s="233"/>
      <c r="Z3103" s="198"/>
      <c r="AA3103" s="233"/>
      <c r="AB3103" s="233"/>
      <c r="AC3103">
        <f t="shared" si="5"/>
        <v>0</v>
      </c>
      <c r="AD3103">
        <f t="shared" si="6"/>
        <v>0</v>
      </c>
    </row>
    <row r="3104" spans="2:30">
      <c r="B3104" s="477"/>
      <c r="C3104" s="249"/>
      <c r="D3104" s="461">
        <v>44803</v>
      </c>
      <c r="E3104" s="421" t="s">
        <v>2712</v>
      </c>
      <c r="F3104" s="258"/>
      <c r="G3104" s="474">
        <v>303.83999999999997</v>
      </c>
      <c r="H3104" s="249"/>
      <c r="I3104" s="249">
        <v>303.83999999999997</v>
      </c>
      <c r="J3104" s="249"/>
      <c r="K3104" s="249"/>
      <c r="L3104" s="249"/>
      <c r="M3104" s="249"/>
      <c r="N3104" s="249"/>
      <c r="O3104" s="249"/>
      <c r="P3104" s="234"/>
      <c r="Q3104" s="234"/>
      <c r="R3104" s="249"/>
      <c r="S3104" s="249"/>
      <c r="T3104" s="234"/>
      <c r="U3104" s="234"/>
      <c r="V3104" s="234"/>
      <c r="W3104" s="233"/>
      <c r="X3104" s="233"/>
      <c r="Y3104" s="233"/>
      <c r="Z3104" s="198"/>
      <c r="AA3104" s="233"/>
      <c r="AB3104" s="233"/>
      <c r="AC3104">
        <f t="shared" si="5"/>
        <v>303.83999999999997</v>
      </c>
      <c r="AD3104">
        <f t="shared" si="6"/>
        <v>0</v>
      </c>
    </row>
    <row r="3105" spans="2:30">
      <c r="B3105" s="477"/>
      <c r="C3105" s="249"/>
      <c r="D3105" s="461">
        <v>44803</v>
      </c>
      <c r="E3105" s="421" t="s">
        <v>2712</v>
      </c>
      <c r="F3105" s="258"/>
      <c r="G3105" s="474">
        <v>303.83999999999997</v>
      </c>
      <c r="H3105" s="249"/>
      <c r="I3105" s="249">
        <v>303.83999999999997</v>
      </c>
      <c r="J3105" s="249"/>
      <c r="K3105" s="249"/>
      <c r="L3105" s="249"/>
      <c r="M3105" s="249"/>
      <c r="N3105" s="249"/>
      <c r="O3105" s="249"/>
      <c r="P3105" s="234"/>
      <c r="Q3105" s="234"/>
      <c r="R3105" s="249"/>
      <c r="S3105" s="249"/>
      <c r="T3105" s="234"/>
      <c r="U3105" s="234"/>
      <c r="V3105" s="234"/>
      <c r="W3105" s="233"/>
      <c r="X3105" s="233"/>
      <c r="Y3105" s="233"/>
      <c r="Z3105" s="198"/>
      <c r="AA3105" s="233"/>
      <c r="AB3105" s="233"/>
      <c r="AC3105">
        <f t="shared" si="5"/>
        <v>303.83999999999997</v>
      </c>
      <c r="AD3105">
        <f t="shared" si="6"/>
        <v>0</v>
      </c>
    </row>
    <row r="3106" spans="2:30">
      <c r="B3106" s="477"/>
      <c r="C3106" s="249"/>
      <c r="D3106" s="461">
        <v>44803</v>
      </c>
      <c r="E3106" s="421" t="s">
        <v>2713</v>
      </c>
      <c r="F3106" s="258"/>
      <c r="G3106" s="474">
        <v>2279.69</v>
      </c>
      <c r="H3106" s="249"/>
      <c r="I3106" s="249">
        <v>2279.69</v>
      </c>
      <c r="J3106" s="249"/>
      <c r="K3106" s="249"/>
      <c r="L3106" s="249"/>
      <c r="M3106" s="249"/>
      <c r="N3106" s="249"/>
      <c r="O3106" s="249"/>
      <c r="P3106" s="234"/>
      <c r="Q3106" s="234"/>
      <c r="R3106" s="249"/>
      <c r="S3106" s="249"/>
      <c r="T3106" s="234"/>
      <c r="U3106" s="234"/>
      <c r="V3106" s="234"/>
      <c r="W3106" s="233"/>
      <c r="X3106" s="233"/>
      <c r="Y3106" s="233"/>
      <c r="Z3106" s="198"/>
      <c r="AA3106" s="233"/>
      <c r="AB3106" s="233"/>
      <c r="AC3106">
        <f t="shared" si="5"/>
        <v>2279.69</v>
      </c>
      <c r="AD3106">
        <f t="shared" si="6"/>
        <v>0</v>
      </c>
    </row>
    <row r="3107" spans="2:30">
      <c r="B3107" s="477"/>
      <c r="C3107" s="249"/>
      <c r="D3107" s="461">
        <v>44803</v>
      </c>
      <c r="E3107" s="421" t="s">
        <v>2714</v>
      </c>
      <c r="F3107" s="258"/>
      <c r="G3107" s="474">
        <v>83.82</v>
      </c>
      <c r="H3107" s="249"/>
      <c r="I3107" s="249">
        <v>83.82</v>
      </c>
      <c r="J3107" s="249"/>
      <c r="K3107" s="249"/>
      <c r="L3107" s="249"/>
      <c r="M3107" s="249"/>
      <c r="N3107" s="249"/>
      <c r="O3107" s="249"/>
      <c r="P3107" s="234"/>
      <c r="Q3107" s="234"/>
      <c r="R3107" s="249"/>
      <c r="S3107" s="249"/>
      <c r="T3107" s="234"/>
      <c r="U3107" s="234"/>
      <c r="V3107" s="234"/>
      <c r="W3107" s="233"/>
      <c r="X3107" s="233"/>
      <c r="Y3107" s="233"/>
      <c r="Z3107" s="198"/>
      <c r="AA3107" s="233"/>
      <c r="AB3107" s="233"/>
      <c r="AC3107">
        <f t="shared" si="5"/>
        <v>83.82</v>
      </c>
      <c r="AD3107">
        <f t="shared" si="6"/>
        <v>0</v>
      </c>
    </row>
    <row r="3108" spans="2:30">
      <c r="B3108" s="477"/>
      <c r="C3108" s="249"/>
      <c r="D3108" s="461">
        <v>44803</v>
      </c>
      <c r="E3108" s="421" t="s">
        <v>2714</v>
      </c>
      <c r="F3108" s="258"/>
      <c r="G3108" s="474">
        <v>83.82</v>
      </c>
      <c r="H3108" s="249"/>
      <c r="I3108" s="249">
        <v>83.82</v>
      </c>
      <c r="J3108" s="249"/>
      <c r="K3108" s="249"/>
      <c r="L3108" s="249"/>
      <c r="M3108" s="249"/>
      <c r="N3108" s="249"/>
      <c r="O3108" s="249"/>
      <c r="P3108" s="234"/>
      <c r="Q3108" s="234"/>
      <c r="R3108" s="249"/>
      <c r="S3108" s="249"/>
      <c r="T3108" s="234"/>
      <c r="U3108" s="234"/>
      <c r="V3108" s="234"/>
      <c r="W3108" s="233"/>
      <c r="X3108" s="233"/>
      <c r="Y3108" s="233"/>
      <c r="Z3108" s="198"/>
      <c r="AA3108" s="233"/>
      <c r="AB3108" s="233"/>
      <c r="AC3108">
        <f t="shared" si="5"/>
        <v>83.82</v>
      </c>
      <c r="AD3108">
        <f t="shared" si="6"/>
        <v>0</v>
      </c>
    </row>
    <row r="3109" spans="2:30">
      <c r="B3109" s="477"/>
      <c r="C3109" s="249"/>
      <c r="D3109" s="461">
        <v>44803</v>
      </c>
      <c r="E3109" s="421" t="s">
        <v>2715</v>
      </c>
      <c r="F3109" s="258"/>
      <c r="G3109" s="474">
        <v>1068</v>
      </c>
      <c r="H3109" s="249"/>
      <c r="I3109" s="249"/>
      <c r="J3109" s="249">
        <v>1068</v>
      </c>
      <c r="K3109" s="249"/>
      <c r="L3109" s="249"/>
      <c r="M3109" s="249"/>
      <c r="N3109" s="249"/>
      <c r="O3109" s="249"/>
      <c r="P3109" s="234"/>
      <c r="Q3109" s="234"/>
      <c r="R3109" s="249"/>
      <c r="S3109" s="249"/>
      <c r="T3109" s="234"/>
      <c r="U3109" s="234"/>
      <c r="V3109" s="234"/>
      <c r="W3109" s="233"/>
      <c r="X3109" s="233"/>
      <c r="Y3109" s="233"/>
      <c r="Z3109" s="198"/>
      <c r="AA3109" s="233"/>
      <c r="AB3109" s="233"/>
      <c r="AC3109">
        <f t="shared" si="5"/>
        <v>1068</v>
      </c>
      <c r="AD3109">
        <f t="shared" si="6"/>
        <v>0</v>
      </c>
    </row>
    <row r="3110" spans="2:30">
      <c r="B3110" s="477"/>
      <c r="C3110" s="249"/>
      <c r="D3110" s="461">
        <v>44803</v>
      </c>
      <c r="E3110" s="421" t="s">
        <v>2716</v>
      </c>
      <c r="F3110" s="258"/>
      <c r="G3110" s="474">
        <v>1726.8</v>
      </c>
      <c r="H3110" s="249"/>
      <c r="I3110" s="249"/>
      <c r="J3110" s="249">
        <v>1726.8</v>
      </c>
      <c r="K3110" s="249"/>
      <c r="L3110" s="249"/>
      <c r="M3110" s="249"/>
      <c r="N3110" s="249"/>
      <c r="O3110" s="249"/>
      <c r="P3110" s="234"/>
      <c r="Q3110" s="234"/>
      <c r="R3110" s="249"/>
      <c r="S3110" s="249"/>
      <c r="T3110" s="234"/>
      <c r="U3110" s="234"/>
      <c r="V3110" s="234"/>
      <c r="W3110" s="233"/>
      <c r="X3110" s="233"/>
      <c r="Y3110" s="233"/>
      <c r="Z3110" s="198"/>
      <c r="AA3110" s="233"/>
      <c r="AB3110" s="233"/>
      <c r="AC3110">
        <f t="shared" si="5"/>
        <v>1726.8</v>
      </c>
      <c r="AD3110">
        <f t="shared" si="6"/>
        <v>0</v>
      </c>
    </row>
    <row r="3111" spans="2:30">
      <c r="B3111" s="477"/>
      <c r="C3111" s="249"/>
      <c r="D3111" s="461">
        <v>44803</v>
      </c>
      <c r="E3111" s="421" t="s">
        <v>2717</v>
      </c>
      <c r="F3111" s="258"/>
      <c r="G3111" s="474">
        <v>560.20000000000005</v>
      </c>
      <c r="H3111" s="249"/>
      <c r="I3111" s="249"/>
      <c r="J3111" s="249">
        <v>560.20000000000005</v>
      </c>
      <c r="K3111" s="249"/>
      <c r="L3111" s="249"/>
      <c r="M3111" s="249"/>
      <c r="N3111" s="249"/>
      <c r="O3111" s="249"/>
      <c r="P3111" s="234"/>
      <c r="Q3111" s="234"/>
      <c r="R3111" s="249"/>
      <c r="S3111" s="249"/>
      <c r="T3111" s="234"/>
      <c r="U3111" s="234"/>
      <c r="V3111" s="234"/>
      <c r="W3111" s="233"/>
      <c r="X3111" s="233"/>
      <c r="Y3111" s="233"/>
      <c r="Z3111" s="198"/>
      <c r="AA3111" s="233"/>
      <c r="AB3111" s="233"/>
      <c r="AC3111">
        <f t="shared" si="5"/>
        <v>560.20000000000005</v>
      </c>
      <c r="AD3111">
        <f t="shared" si="6"/>
        <v>0</v>
      </c>
    </row>
    <row r="3112" spans="2:30">
      <c r="B3112" s="477"/>
      <c r="C3112" s="249"/>
      <c r="D3112" s="461">
        <v>44803</v>
      </c>
      <c r="E3112" s="421" t="s">
        <v>2718</v>
      </c>
      <c r="F3112" s="258"/>
      <c r="G3112" s="474">
        <v>314.39999999999998</v>
      </c>
      <c r="H3112" s="249"/>
      <c r="I3112" s="249"/>
      <c r="J3112" s="249">
        <v>314.39999999999998</v>
      </c>
      <c r="K3112" s="249"/>
      <c r="L3112" s="249"/>
      <c r="M3112" s="249"/>
      <c r="N3112" s="249"/>
      <c r="O3112" s="249"/>
      <c r="P3112" s="234"/>
      <c r="Q3112" s="234"/>
      <c r="R3112" s="249"/>
      <c r="S3112" s="249"/>
      <c r="T3112" s="234"/>
      <c r="U3112" s="234"/>
      <c r="V3112" s="234"/>
      <c r="W3112" s="233"/>
      <c r="X3112" s="233"/>
      <c r="Y3112" s="233"/>
      <c r="Z3112" s="198"/>
      <c r="AA3112" s="233"/>
      <c r="AB3112" s="233"/>
      <c r="AC3112">
        <f t="shared" si="5"/>
        <v>314.39999999999998</v>
      </c>
      <c r="AD3112">
        <f t="shared" si="6"/>
        <v>0</v>
      </c>
    </row>
    <row r="3113" spans="2:30">
      <c r="B3113" s="477"/>
      <c r="C3113" s="249"/>
      <c r="D3113" s="461">
        <v>44803</v>
      </c>
      <c r="E3113" s="421" t="s">
        <v>2719</v>
      </c>
      <c r="F3113" s="258"/>
      <c r="G3113" s="474">
        <v>3958.22</v>
      </c>
      <c r="H3113" s="249"/>
      <c r="I3113" s="249"/>
      <c r="J3113" s="249"/>
      <c r="K3113" s="249">
        <v>3958.22</v>
      </c>
      <c r="L3113" s="249"/>
      <c r="M3113" s="249"/>
      <c r="N3113" s="249"/>
      <c r="O3113" s="249"/>
      <c r="P3113" s="234"/>
      <c r="Q3113" s="234"/>
      <c r="R3113" s="249"/>
      <c r="S3113" s="249"/>
      <c r="T3113" s="234"/>
      <c r="U3113" s="234"/>
      <c r="V3113" s="234"/>
      <c r="W3113" s="233"/>
      <c r="X3113" s="233"/>
      <c r="Y3113" s="233"/>
      <c r="Z3113" s="198"/>
      <c r="AA3113" s="233"/>
      <c r="AB3113" s="233"/>
      <c r="AC3113">
        <f t="shared" si="5"/>
        <v>3958.22</v>
      </c>
      <c r="AD3113">
        <f t="shared" si="6"/>
        <v>0</v>
      </c>
    </row>
    <row r="3114" spans="2:30">
      <c r="B3114" s="477"/>
      <c r="C3114" s="249"/>
      <c r="D3114" s="461">
        <v>44803</v>
      </c>
      <c r="E3114" s="421" t="s">
        <v>2720</v>
      </c>
      <c r="F3114" s="258"/>
      <c r="G3114" s="474">
        <v>280.25</v>
      </c>
      <c r="H3114" s="249"/>
      <c r="I3114" s="249"/>
      <c r="J3114" s="249"/>
      <c r="K3114" s="249">
        <v>280.25</v>
      </c>
      <c r="L3114" s="249"/>
      <c r="M3114" s="249"/>
      <c r="N3114" s="249"/>
      <c r="O3114" s="249"/>
      <c r="P3114" s="234"/>
      <c r="Q3114" s="234"/>
      <c r="R3114" s="249"/>
      <c r="S3114" s="249"/>
      <c r="T3114" s="234"/>
      <c r="U3114" s="234"/>
      <c r="V3114" s="234"/>
      <c r="W3114" s="233"/>
      <c r="X3114" s="233"/>
      <c r="Y3114" s="233"/>
      <c r="Z3114" s="198"/>
      <c r="AA3114" s="233"/>
      <c r="AB3114" s="233"/>
      <c r="AC3114">
        <f t="shared" si="5"/>
        <v>280.25</v>
      </c>
      <c r="AD3114">
        <f t="shared" si="6"/>
        <v>0</v>
      </c>
    </row>
    <row r="3115" spans="2:30">
      <c r="B3115" s="477"/>
      <c r="C3115" s="249"/>
      <c r="D3115" s="461">
        <v>44803</v>
      </c>
      <c r="E3115" s="421" t="s">
        <v>1879</v>
      </c>
      <c r="F3115" s="258"/>
      <c r="G3115" s="474">
        <v>180</v>
      </c>
      <c r="H3115" s="249"/>
      <c r="I3115" s="249"/>
      <c r="J3115" s="249"/>
      <c r="K3115" s="249"/>
      <c r="L3115" s="249"/>
      <c r="M3115" s="249"/>
      <c r="N3115" s="249"/>
      <c r="O3115" s="249"/>
      <c r="P3115" s="234"/>
      <c r="Q3115" s="234"/>
      <c r="R3115" s="249">
        <v>180</v>
      </c>
      <c r="S3115" s="249"/>
      <c r="T3115" s="234"/>
      <c r="U3115" s="234"/>
      <c r="V3115" s="234"/>
      <c r="W3115" s="233"/>
      <c r="X3115" s="233"/>
      <c r="Y3115" s="233"/>
      <c r="Z3115" s="198"/>
      <c r="AA3115" s="233"/>
      <c r="AB3115" s="233"/>
      <c r="AC3115">
        <f t="shared" si="5"/>
        <v>180</v>
      </c>
      <c r="AD3115">
        <f t="shared" si="6"/>
        <v>0</v>
      </c>
    </row>
    <row r="3116" spans="2:30">
      <c r="B3116" s="476">
        <v>12048</v>
      </c>
      <c r="C3116" s="249"/>
      <c r="D3116" s="461">
        <v>44803</v>
      </c>
      <c r="E3116" s="421" t="s">
        <v>2560</v>
      </c>
      <c r="F3116" s="258">
        <v>12048</v>
      </c>
      <c r="G3116" s="474"/>
      <c r="H3116" s="249"/>
      <c r="I3116" s="249"/>
      <c r="J3116" s="249"/>
      <c r="K3116" s="249"/>
      <c r="L3116" s="249"/>
      <c r="M3116" s="249"/>
      <c r="N3116" s="249"/>
      <c r="O3116" s="249"/>
      <c r="P3116" s="234"/>
      <c r="Q3116" s="234"/>
      <c r="R3116" s="249"/>
      <c r="S3116" s="249"/>
      <c r="T3116" s="234"/>
      <c r="U3116" s="234"/>
      <c r="V3116" s="234"/>
      <c r="W3116" s="233"/>
      <c r="X3116" s="233"/>
      <c r="Y3116" s="233"/>
      <c r="Z3116" s="198"/>
      <c r="AA3116" s="233"/>
      <c r="AB3116" s="233"/>
      <c r="AC3116">
        <f t="shared" si="5"/>
        <v>0</v>
      </c>
      <c r="AD3116">
        <f t="shared" si="6"/>
        <v>0</v>
      </c>
    </row>
    <row r="3117" spans="2:30">
      <c r="B3117" s="477"/>
      <c r="C3117" s="249"/>
      <c r="D3117" s="461">
        <v>44803</v>
      </c>
      <c r="E3117" s="421" t="s">
        <v>673</v>
      </c>
      <c r="F3117" s="258"/>
      <c r="G3117" s="258">
        <v>11142.88</v>
      </c>
      <c r="H3117" s="249"/>
      <c r="I3117" s="249"/>
      <c r="J3117" s="249"/>
      <c r="K3117" s="249"/>
      <c r="L3117" s="249"/>
      <c r="M3117" s="249"/>
      <c r="N3117" s="249"/>
      <c r="O3117" s="249"/>
      <c r="P3117" s="234"/>
      <c r="Q3117" s="234"/>
      <c r="R3117" s="249"/>
      <c r="S3117" s="249"/>
      <c r="T3117" s="234"/>
      <c r="U3117" s="234"/>
      <c r="V3117" s="234"/>
      <c r="W3117" s="233"/>
      <c r="X3117" s="233"/>
      <c r="Y3117" s="233"/>
      <c r="Z3117" s="198"/>
      <c r="AA3117" s="233"/>
      <c r="AB3117" s="233"/>
      <c r="AC3117">
        <f t="shared" si="5"/>
        <v>0</v>
      </c>
      <c r="AD3117">
        <f t="shared" si="6"/>
        <v>11142.88</v>
      </c>
    </row>
    <row r="3118" spans="2:30">
      <c r="B3118" s="477"/>
      <c r="C3118" s="249"/>
      <c r="D3118" s="461">
        <v>44803</v>
      </c>
      <c r="E3118" s="422" t="s">
        <v>2561</v>
      </c>
      <c r="F3118" s="259"/>
      <c r="G3118" s="234">
        <v>905.12</v>
      </c>
      <c r="H3118" s="249"/>
      <c r="I3118" s="249"/>
      <c r="J3118" s="249"/>
      <c r="K3118" s="249"/>
      <c r="L3118" s="249"/>
      <c r="M3118" s="249"/>
      <c r="N3118" s="249"/>
      <c r="O3118" s="249"/>
      <c r="P3118" s="234"/>
      <c r="Q3118" s="234"/>
      <c r="R3118" s="249"/>
      <c r="S3118" s="249"/>
      <c r="T3118" s="234"/>
      <c r="U3118" s="234"/>
      <c r="V3118" s="234"/>
      <c r="W3118" s="233"/>
      <c r="X3118" s="233"/>
      <c r="Y3118" s="233"/>
      <c r="Z3118" s="198"/>
      <c r="AA3118" s="233"/>
      <c r="AB3118" s="233"/>
      <c r="AC3118">
        <f t="shared" si="5"/>
        <v>0</v>
      </c>
      <c r="AD3118">
        <f t="shared" si="6"/>
        <v>905.12</v>
      </c>
    </row>
    <row r="3119" spans="2:30">
      <c r="B3119" s="477"/>
      <c r="C3119" s="249"/>
      <c r="D3119" s="461">
        <v>44803</v>
      </c>
      <c r="E3119" s="421" t="s">
        <v>495</v>
      </c>
      <c r="F3119" s="258">
        <v>552</v>
      </c>
      <c r="G3119" s="474"/>
      <c r="H3119" s="249"/>
      <c r="I3119" s="249"/>
      <c r="J3119" s="249"/>
      <c r="K3119" s="249"/>
      <c r="L3119" s="249"/>
      <c r="M3119" s="249"/>
      <c r="N3119" s="249"/>
      <c r="O3119" s="249"/>
      <c r="P3119" s="234"/>
      <c r="Q3119" s="234"/>
      <c r="R3119" s="249"/>
      <c r="S3119" s="249"/>
      <c r="T3119" s="234"/>
      <c r="U3119" s="234"/>
      <c r="V3119" s="234"/>
      <c r="W3119" s="233"/>
      <c r="X3119" s="233"/>
      <c r="Y3119" s="233"/>
      <c r="Z3119" s="198"/>
      <c r="AA3119" s="233"/>
      <c r="AB3119" s="233"/>
      <c r="AC3119">
        <f t="shared" si="5"/>
        <v>0</v>
      </c>
      <c r="AD3119">
        <f t="shared" si="6"/>
        <v>0</v>
      </c>
    </row>
    <row r="3120" spans="2:30">
      <c r="B3120" s="477"/>
      <c r="C3120" s="249">
        <v>3</v>
      </c>
      <c r="D3120" s="461">
        <v>44803</v>
      </c>
      <c r="E3120" s="421" t="s">
        <v>2657</v>
      </c>
      <c r="F3120" s="258"/>
      <c r="G3120" s="474">
        <v>522</v>
      </c>
      <c r="H3120" s="249"/>
      <c r="I3120" s="249"/>
      <c r="J3120" s="249"/>
      <c r="K3120" s="249"/>
      <c r="L3120" s="249"/>
      <c r="M3120" s="249"/>
      <c r="N3120" s="249">
        <v>522</v>
      </c>
      <c r="O3120" s="249"/>
      <c r="P3120" s="234"/>
      <c r="Q3120" s="234"/>
      <c r="R3120" s="249"/>
      <c r="S3120" s="249"/>
      <c r="T3120" s="234"/>
      <c r="U3120" s="234"/>
      <c r="V3120" s="234"/>
      <c r="W3120" s="233"/>
      <c r="X3120" s="233"/>
      <c r="Y3120" s="233"/>
      <c r="Z3120" s="198"/>
      <c r="AA3120" s="233"/>
      <c r="AB3120" s="233"/>
      <c r="AC3120">
        <f t="shared" si="5"/>
        <v>522</v>
      </c>
      <c r="AD3120">
        <f t="shared" si="6"/>
        <v>0</v>
      </c>
    </row>
    <row r="3121" spans="2:30">
      <c r="B3121" s="477"/>
      <c r="C3121" s="249"/>
      <c r="D3121" s="461">
        <v>44803</v>
      </c>
      <c r="E3121" s="421" t="s">
        <v>1897</v>
      </c>
      <c r="F3121" s="258"/>
      <c r="G3121" s="474">
        <v>30</v>
      </c>
      <c r="H3121" s="249"/>
      <c r="I3121" s="249"/>
      <c r="J3121" s="249"/>
      <c r="K3121" s="249"/>
      <c r="L3121" s="249"/>
      <c r="M3121" s="249"/>
      <c r="N3121" s="249"/>
      <c r="O3121" s="249"/>
      <c r="P3121" s="234"/>
      <c r="Q3121" s="234"/>
      <c r="R3121" s="249">
        <v>30</v>
      </c>
      <c r="S3121" s="249"/>
      <c r="T3121" s="234"/>
      <c r="U3121" s="234"/>
      <c r="V3121" s="234"/>
      <c r="W3121" s="233"/>
      <c r="X3121" s="233"/>
      <c r="Y3121" s="233"/>
      <c r="Z3121" s="198"/>
      <c r="AA3121" s="233"/>
      <c r="AB3121" s="233"/>
      <c r="AC3121">
        <f t="shared" si="5"/>
        <v>30</v>
      </c>
      <c r="AD3121">
        <f t="shared" si="6"/>
        <v>0</v>
      </c>
    </row>
    <row r="3122" spans="2:30">
      <c r="B3122" s="476">
        <v>660</v>
      </c>
      <c r="C3122" s="249"/>
      <c r="D3122" s="461">
        <v>44803</v>
      </c>
      <c r="E3122" s="421" t="s">
        <v>1798</v>
      </c>
      <c r="F3122" s="258">
        <v>660</v>
      </c>
      <c r="G3122" s="474"/>
      <c r="H3122" s="249"/>
      <c r="I3122" s="249"/>
      <c r="J3122" s="249"/>
      <c r="K3122" s="249"/>
      <c r="L3122" s="249"/>
      <c r="M3122" s="249"/>
      <c r="N3122" s="249"/>
      <c r="O3122" s="249"/>
      <c r="P3122" s="234"/>
      <c r="Q3122" s="234"/>
      <c r="R3122" s="249"/>
      <c r="S3122" s="249"/>
      <c r="T3122" s="234"/>
      <c r="U3122" s="234"/>
      <c r="V3122" s="234"/>
      <c r="W3122" s="233"/>
      <c r="X3122" s="233"/>
      <c r="Y3122" s="233"/>
      <c r="Z3122" s="198"/>
      <c r="AA3122" s="233"/>
      <c r="AB3122" s="233"/>
      <c r="AC3122">
        <f t="shared" si="5"/>
        <v>0</v>
      </c>
      <c r="AD3122">
        <f t="shared" si="6"/>
        <v>0</v>
      </c>
    </row>
    <row r="3123" spans="2:30">
      <c r="B3123" s="477"/>
      <c r="C3123" s="249"/>
      <c r="D3123" s="461">
        <v>44803</v>
      </c>
      <c r="E3123" s="421" t="s">
        <v>673</v>
      </c>
      <c r="F3123" s="258"/>
      <c r="G3123" s="258">
        <v>552</v>
      </c>
      <c r="H3123" s="249"/>
      <c r="I3123" s="249"/>
      <c r="J3123" s="249"/>
      <c r="K3123" s="249"/>
      <c r="L3123" s="249"/>
      <c r="M3123" s="249"/>
      <c r="N3123" s="249"/>
      <c r="O3123" s="249"/>
      <c r="P3123" s="234"/>
      <c r="Q3123" s="234"/>
      <c r="R3123" s="249"/>
      <c r="S3123" s="249"/>
      <c r="T3123" s="234"/>
      <c r="U3123" s="234"/>
      <c r="V3123" s="234"/>
      <c r="W3123" s="233"/>
      <c r="X3123" s="233"/>
      <c r="Y3123" s="233"/>
      <c r="Z3123" s="198"/>
      <c r="AA3123" s="233"/>
      <c r="AB3123" s="233"/>
      <c r="AC3123">
        <f t="shared" si="5"/>
        <v>0</v>
      </c>
      <c r="AD3123">
        <f t="shared" si="6"/>
        <v>552</v>
      </c>
    </row>
    <row r="3124" spans="2:30">
      <c r="B3124" s="477"/>
      <c r="C3124" s="249"/>
      <c r="D3124" s="461">
        <v>44803</v>
      </c>
      <c r="E3124" s="422" t="s">
        <v>1799</v>
      </c>
      <c r="F3124" s="259"/>
      <c r="G3124" s="234">
        <v>108</v>
      </c>
      <c r="H3124" s="249"/>
      <c r="I3124" s="249"/>
      <c r="J3124" s="249"/>
      <c r="K3124" s="249"/>
      <c r="L3124" s="249"/>
      <c r="M3124" s="249"/>
      <c r="N3124" s="249"/>
      <c r="O3124" s="249"/>
      <c r="P3124" s="234"/>
      <c r="Q3124" s="234"/>
      <c r="R3124" s="249"/>
      <c r="S3124" s="249"/>
      <c r="T3124" s="234"/>
      <c r="U3124" s="234"/>
      <c r="V3124" s="234"/>
      <c r="W3124" s="233"/>
      <c r="X3124" s="233"/>
      <c r="Y3124" s="233"/>
      <c r="Z3124" s="198"/>
      <c r="AA3124" s="233"/>
      <c r="AB3124" s="233"/>
      <c r="AC3124">
        <f t="shared" si="5"/>
        <v>0</v>
      </c>
      <c r="AD3124">
        <f t="shared" si="6"/>
        <v>108</v>
      </c>
    </row>
    <row r="3125" spans="2:30">
      <c r="B3125" s="477"/>
      <c r="C3125" s="249"/>
      <c r="D3125" s="461">
        <v>44803</v>
      </c>
      <c r="E3125" s="421" t="s">
        <v>495</v>
      </c>
      <c r="F3125" s="258">
        <v>4923</v>
      </c>
      <c r="G3125" s="474"/>
      <c r="H3125" s="249"/>
      <c r="I3125" s="249"/>
      <c r="J3125" s="249"/>
      <c r="K3125" s="249"/>
      <c r="L3125" s="249"/>
      <c r="M3125" s="249"/>
      <c r="N3125" s="249"/>
      <c r="O3125" s="249"/>
      <c r="P3125" s="234"/>
      <c r="Q3125" s="234"/>
      <c r="R3125" s="249"/>
      <c r="S3125" s="249"/>
      <c r="T3125" s="234"/>
      <c r="U3125" s="234"/>
      <c r="V3125" s="234"/>
      <c r="W3125" s="233"/>
      <c r="X3125" s="233"/>
      <c r="Y3125" s="233"/>
      <c r="Z3125" s="198"/>
      <c r="AA3125" s="233"/>
      <c r="AB3125" s="233"/>
      <c r="AC3125">
        <f t="shared" si="5"/>
        <v>0</v>
      </c>
      <c r="AD3125">
        <f t="shared" si="6"/>
        <v>0</v>
      </c>
    </row>
    <row r="3126" spans="2:30">
      <c r="B3126" s="477"/>
      <c r="C3126" s="249">
        <v>6</v>
      </c>
      <c r="D3126" s="461">
        <v>44803</v>
      </c>
      <c r="E3126" s="421" t="s">
        <v>2721</v>
      </c>
      <c r="F3126" s="258"/>
      <c r="G3126" s="474">
        <v>3149</v>
      </c>
      <c r="H3126" s="249"/>
      <c r="I3126" s="249"/>
      <c r="J3126" s="249"/>
      <c r="K3126" s="249"/>
      <c r="L3126" s="249">
        <v>3149</v>
      </c>
      <c r="M3126" s="249"/>
      <c r="N3126" s="249"/>
      <c r="O3126" s="249"/>
      <c r="P3126" s="234"/>
      <c r="Q3126" s="234"/>
      <c r="R3126" s="249"/>
      <c r="S3126" s="249"/>
      <c r="T3126" s="234"/>
      <c r="U3126" s="234"/>
      <c r="V3126" s="234"/>
      <c r="W3126" s="233"/>
      <c r="X3126" s="233"/>
      <c r="Y3126" s="233"/>
      <c r="Z3126" s="198"/>
      <c r="AA3126" s="233"/>
      <c r="AB3126" s="233"/>
      <c r="AC3126">
        <f t="shared" si="5"/>
        <v>3149</v>
      </c>
      <c r="AD3126">
        <f t="shared" si="6"/>
        <v>0</v>
      </c>
    </row>
    <row r="3127" spans="2:30">
      <c r="B3127" s="477"/>
      <c r="C3127" s="249"/>
      <c r="D3127" s="461">
        <v>44803</v>
      </c>
      <c r="E3127" s="421" t="s">
        <v>2722</v>
      </c>
      <c r="F3127" s="258"/>
      <c r="G3127" s="474">
        <v>356</v>
      </c>
      <c r="H3127" s="249"/>
      <c r="I3127" s="249"/>
      <c r="J3127" s="249"/>
      <c r="K3127" s="249">
        <v>356</v>
      </c>
      <c r="L3127" s="249"/>
      <c r="M3127" s="249"/>
      <c r="N3127" s="249"/>
      <c r="O3127" s="249"/>
      <c r="P3127" s="234"/>
      <c r="Q3127" s="234"/>
      <c r="R3127" s="249"/>
      <c r="S3127" s="249"/>
      <c r="T3127" s="234"/>
      <c r="U3127" s="234"/>
      <c r="V3127" s="234"/>
      <c r="W3127" s="233"/>
      <c r="X3127" s="233"/>
      <c r="Y3127" s="233"/>
      <c r="Z3127" s="198"/>
      <c r="AA3127" s="233"/>
      <c r="AB3127" s="233"/>
      <c r="AC3127">
        <f t="shared" si="5"/>
        <v>356</v>
      </c>
      <c r="AD3127">
        <f t="shared" si="6"/>
        <v>0</v>
      </c>
    </row>
    <row r="3128" spans="2:30">
      <c r="B3128" s="477"/>
      <c r="C3128" s="249"/>
      <c r="D3128" s="461">
        <v>44803</v>
      </c>
      <c r="E3128" s="421" t="s">
        <v>2723</v>
      </c>
      <c r="F3128" s="258"/>
      <c r="G3128" s="474">
        <v>656</v>
      </c>
      <c r="H3128" s="249"/>
      <c r="I3128" s="249"/>
      <c r="J3128" s="249">
        <v>656</v>
      </c>
      <c r="K3128" s="249"/>
      <c r="L3128" s="249"/>
      <c r="M3128" s="249"/>
      <c r="N3128" s="249"/>
      <c r="O3128" s="249"/>
      <c r="P3128" s="234"/>
      <c r="Q3128" s="234"/>
      <c r="R3128" s="249"/>
      <c r="S3128" s="249"/>
      <c r="T3128" s="234"/>
      <c r="U3128" s="234"/>
      <c r="V3128" s="234"/>
      <c r="W3128" s="233"/>
      <c r="X3128" s="233"/>
      <c r="Y3128" s="233"/>
      <c r="Z3128" s="198"/>
      <c r="AA3128" s="233"/>
      <c r="AB3128" s="233"/>
      <c r="AC3128">
        <f t="shared" si="5"/>
        <v>656</v>
      </c>
      <c r="AD3128">
        <f t="shared" si="6"/>
        <v>0</v>
      </c>
    </row>
    <row r="3129" spans="2:30">
      <c r="B3129" s="477"/>
      <c r="C3129" s="249"/>
      <c r="D3129" s="461">
        <v>44803</v>
      </c>
      <c r="E3129" s="421" t="s">
        <v>2723</v>
      </c>
      <c r="F3129" s="258"/>
      <c r="G3129" s="474">
        <v>656</v>
      </c>
      <c r="H3129" s="249"/>
      <c r="I3129" s="249"/>
      <c r="J3129" s="249">
        <v>656</v>
      </c>
      <c r="K3129" s="249"/>
      <c r="L3129" s="249"/>
      <c r="M3129" s="249"/>
      <c r="N3129" s="249"/>
      <c r="O3129" s="249"/>
      <c r="P3129" s="234"/>
      <c r="Q3129" s="234"/>
      <c r="R3129" s="249"/>
      <c r="S3129" s="249"/>
      <c r="T3129" s="234"/>
      <c r="U3129" s="234"/>
      <c r="V3129" s="234"/>
      <c r="W3129" s="233"/>
      <c r="X3129" s="233"/>
      <c r="Y3129" s="233"/>
      <c r="Z3129" s="198"/>
      <c r="AA3129" s="233"/>
      <c r="AB3129" s="233"/>
      <c r="AC3129">
        <f t="shared" si="5"/>
        <v>656</v>
      </c>
      <c r="AD3129">
        <f t="shared" si="6"/>
        <v>0</v>
      </c>
    </row>
    <row r="3130" spans="2:30">
      <c r="B3130" s="477"/>
      <c r="C3130" s="249"/>
      <c r="D3130" s="461">
        <v>44803</v>
      </c>
      <c r="E3130" s="421" t="s">
        <v>1879</v>
      </c>
      <c r="F3130" s="258"/>
      <c r="G3130" s="474">
        <v>106</v>
      </c>
      <c r="H3130" s="249"/>
      <c r="I3130" s="249"/>
      <c r="J3130" s="249"/>
      <c r="K3130" s="249"/>
      <c r="L3130" s="249"/>
      <c r="M3130" s="249"/>
      <c r="N3130" s="249"/>
      <c r="O3130" s="249"/>
      <c r="P3130" s="234"/>
      <c r="Q3130" s="234"/>
      <c r="R3130" s="249">
        <v>106</v>
      </c>
      <c r="S3130" s="249"/>
      <c r="T3130" s="234"/>
      <c r="U3130" s="234"/>
      <c r="V3130" s="234"/>
      <c r="W3130" s="233"/>
      <c r="X3130" s="233"/>
      <c r="Y3130" s="233"/>
      <c r="Z3130" s="198"/>
      <c r="AA3130" s="233"/>
      <c r="AB3130" s="233"/>
      <c r="AC3130">
        <f t="shared" si="5"/>
        <v>106</v>
      </c>
      <c r="AD3130">
        <f t="shared" si="6"/>
        <v>0</v>
      </c>
    </row>
    <row r="3131" spans="2:30">
      <c r="B3131" s="476">
        <v>5274</v>
      </c>
      <c r="C3131" s="249"/>
      <c r="D3131" s="461">
        <v>44803</v>
      </c>
      <c r="E3131" s="421" t="s">
        <v>2724</v>
      </c>
      <c r="F3131" s="258">
        <v>5274</v>
      </c>
      <c r="G3131" s="474"/>
      <c r="H3131" s="249"/>
      <c r="I3131" s="249"/>
      <c r="J3131" s="249"/>
      <c r="K3131" s="249"/>
      <c r="L3131" s="249"/>
      <c r="M3131" s="249"/>
      <c r="N3131" s="249"/>
      <c r="O3131" s="249"/>
      <c r="P3131" s="234"/>
      <c r="Q3131" s="234"/>
      <c r="R3131" s="249"/>
      <c r="S3131" s="249"/>
      <c r="T3131" s="234"/>
      <c r="U3131" s="234"/>
      <c r="V3131" s="234"/>
      <c r="W3131" s="233"/>
      <c r="X3131" s="233"/>
      <c r="Y3131" s="233"/>
      <c r="Z3131" s="198"/>
      <c r="AA3131" s="233"/>
      <c r="AB3131" s="233"/>
      <c r="AC3131">
        <f t="shared" si="5"/>
        <v>0</v>
      </c>
      <c r="AD3131">
        <f t="shared" si="6"/>
        <v>0</v>
      </c>
    </row>
    <row r="3132" spans="2:30">
      <c r="B3132" s="477"/>
      <c r="C3132" s="249"/>
      <c r="D3132" s="461">
        <v>44803</v>
      </c>
      <c r="E3132" s="421" t="s">
        <v>1742</v>
      </c>
      <c r="F3132" s="258"/>
      <c r="G3132" s="474">
        <v>126</v>
      </c>
      <c r="H3132" s="249"/>
      <c r="I3132" s="249"/>
      <c r="J3132" s="249"/>
      <c r="K3132" s="249"/>
      <c r="L3132" s="249"/>
      <c r="M3132" s="249"/>
      <c r="N3132" s="249"/>
      <c r="O3132" s="249"/>
      <c r="P3132" s="234"/>
      <c r="Q3132" s="234"/>
      <c r="R3132" s="249">
        <v>126</v>
      </c>
      <c r="S3132" s="249"/>
      <c r="T3132" s="234"/>
      <c r="U3132" s="234"/>
      <c r="V3132" s="234"/>
      <c r="W3132" s="233"/>
      <c r="X3132" s="233"/>
      <c r="Y3132" s="233"/>
      <c r="Z3132" s="198"/>
      <c r="AA3132" s="233"/>
      <c r="AB3132" s="233"/>
      <c r="AC3132">
        <f t="shared" si="5"/>
        <v>126</v>
      </c>
      <c r="AD3132">
        <f t="shared" si="6"/>
        <v>0</v>
      </c>
    </row>
    <row r="3133" spans="2:30">
      <c r="B3133" s="477"/>
      <c r="C3133" s="249"/>
      <c r="D3133" s="461">
        <v>44803</v>
      </c>
      <c r="E3133" s="421" t="s">
        <v>673</v>
      </c>
      <c r="F3133" s="258"/>
      <c r="G3133" s="258">
        <v>4923</v>
      </c>
      <c r="H3133" s="249"/>
      <c r="I3133" s="249"/>
      <c r="J3133" s="249"/>
      <c r="K3133" s="249"/>
      <c r="L3133" s="249"/>
      <c r="M3133" s="249"/>
      <c r="N3133" s="249"/>
      <c r="O3133" s="249"/>
      <c r="P3133" s="234"/>
      <c r="Q3133" s="234"/>
      <c r="R3133" s="249"/>
      <c r="S3133" s="249"/>
      <c r="T3133" s="234"/>
      <c r="U3133" s="234"/>
      <c r="V3133" s="234"/>
      <c r="W3133" s="233"/>
      <c r="X3133" s="233"/>
      <c r="Y3133" s="233"/>
      <c r="Z3133" s="198"/>
      <c r="AA3133" s="233"/>
      <c r="AB3133" s="233"/>
      <c r="AC3133">
        <f t="shared" si="5"/>
        <v>0</v>
      </c>
      <c r="AD3133">
        <f t="shared" si="6"/>
        <v>4923</v>
      </c>
    </row>
    <row r="3134" spans="2:30">
      <c r="B3134" s="477"/>
      <c r="C3134" s="249"/>
      <c r="D3134" s="461">
        <v>44803</v>
      </c>
      <c r="E3134" s="422" t="s">
        <v>2725</v>
      </c>
      <c r="F3134" s="259"/>
      <c r="G3134" s="234">
        <v>225</v>
      </c>
      <c r="H3134" s="249"/>
      <c r="I3134" s="249"/>
      <c r="J3134" s="249"/>
      <c r="K3134" s="249"/>
      <c r="L3134" s="249"/>
      <c r="M3134" s="249"/>
      <c r="N3134" s="249"/>
      <c r="O3134" s="249"/>
      <c r="P3134" s="234"/>
      <c r="Q3134" s="234"/>
      <c r="R3134" s="249"/>
      <c r="S3134" s="249"/>
      <c r="T3134" s="234"/>
      <c r="U3134" s="234"/>
      <c r="V3134" s="234"/>
      <c r="W3134" s="233"/>
      <c r="X3134" s="233"/>
      <c r="Y3134" s="233"/>
      <c r="Z3134" s="198"/>
      <c r="AA3134" s="233"/>
      <c r="AB3134" s="233"/>
      <c r="AC3134">
        <f t="shared" si="5"/>
        <v>0</v>
      </c>
      <c r="AD3134">
        <f t="shared" si="6"/>
        <v>225</v>
      </c>
    </row>
    <row r="3135" spans="2:30">
      <c r="B3135" s="477"/>
      <c r="C3135" s="249"/>
      <c r="D3135" s="461">
        <v>44803</v>
      </c>
      <c r="E3135" s="421" t="s">
        <v>495</v>
      </c>
      <c r="F3135" s="474">
        <v>1268.82</v>
      </c>
      <c r="G3135" s="474"/>
      <c r="H3135" s="249"/>
      <c r="I3135" s="249"/>
      <c r="J3135" s="249"/>
      <c r="K3135" s="249"/>
      <c r="L3135" s="249"/>
      <c r="M3135" s="249"/>
      <c r="N3135" s="249"/>
      <c r="O3135" s="249"/>
      <c r="P3135" s="234"/>
      <c r="Q3135" s="234"/>
      <c r="R3135" s="249"/>
      <c r="S3135" s="249"/>
      <c r="T3135" s="234"/>
      <c r="U3135" s="234"/>
      <c r="V3135" s="234"/>
      <c r="W3135" s="233"/>
      <c r="X3135" s="233"/>
      <c r="Y3135" s="233"/>
      <c r="Z3135" s="198"/>
      <c r="AA3135" s="233"/>
      <c r="AB3135" s="233"/>
      <c r="AC3135">
        <f t="shared" si="5"/>
        <v>0</v>
      </c>
      <c r="AD3135">
        <f t="shared" si="6"/>
        <v>0</v>
      </c>
    </row>
    <row r="3136" spans="2:30">
      <c r="B3136" s="477"/>
      <c r="C3136" s="249">
        <v>4</v>
      </c>
      <c r="D3136" s="461">
        <v>44803</v>
      </c>
      <c r="E3136" s="421" t="s">
        <v>2228</v>
      </c>
      <c r="F3136" s="258"/>
      <c r="G3136" s="474">
        <v>1268.82</v>
      </c>
      <c r="H3136" s="249"/>
      <c r="I3136" s="249"/>
      <c r="J3136" s="249"/>
      <c r="K3136" s="249">
        <v>1268.82</v>
      </c>
      <c r="L3136" s="249"/>
      <c r="M3136" s="249"/>
      <c r="N3136" s="249"/>
      <c r="O3136" s="249"/>
      <c r="P3136" s="234"/>
      <c r="Q3136" s="234"/>
      <c r="R3136" s="249"/>
      <c r="S3136" s="249"/>
      <c r="T3136" s="234"/>
      <c r="U3136" s="234"/>
      <c r="V3136" s="234"/>
      <c r="W3136" s="233"/>
      <c r="X3136" s="233"/>
      <c r="Y3136" s="233"/>
      <c r="Z3136" s="198"/>
      <c r="AA3136" s="233"/>
      <c r="AB3136" s="233"/>
      <c r="AC3136">
        <f t="shared" si="5"/>
        <v>1268.82</v>
      </c>
      <c r="AD3136">
        <f t="shared" si="6"/>
        <v>0</v>
      </c>
    </row>
    <row r="3137" spans="2:30">
      <c r="B3137" s="477">
        <v>1345</v>
      </c>
      <c r="C3137" s="249"/>
      <c r="D3137" s="461">
        <v>44803</v>
      </c>
      <c r="E3137" s="421" t="s">
        <v>2231</v>
      </c>
      <c r="F3137" s="258">
        <v>1345</v>
      </c>
      <c r="G3137" s="474"/>
      <c r="H3137" s="249"/>
      <c r="I3137" s="249"/>
      <c r="J3137" s="249"/>
      <c r="K3137" s="249"/>
      <c r="L3137" s="249"/>
      <c r="M3137" s="249"/>
      <c r="N3137" s="249"/>
      <c r="O3137" s="249"/>
      <c r="P3137" s="234"/>
      <c r="Q3137" s="234"/>
      <c r="R3137" s="249"/>
      <c r="S3137" s="249"/>
      <c r="T3137" s="234"/>
      <c r="U3137" s="234"/>
      <c r="V3137" s="234"/>
      <c r="W3137" s="233"/>
      <c r="X3137" s="233"/>
      <c r="Y3137" s="233"/>
      <c r="Z3137" s="198"/>
      <c r="AA3137" s="233"/>
      <c r="AB3137" s="233"/>
      <c r="AC3137">
        <f t="shared" si="5"/>
        <v>0</v>
      </c>
      <c r="AD3137">
        <f t="shared" si="6"/>
        <v>0</v>
      </c>
    </row>
    <row r="3138" spans="2:30">
      <c r="B3138" s="477"/>
      <c r="C3138" s="249"/>
      <c r="D3138" s="461">
        <v>44803</v>
      </c>
      <c r="E3138" s="421" t="s">
        <v>673</v>
      </c>
      <c r="F3138" s="258"/>
      <c r="G3138" s="474">
        <v>1268.82</v>
      </c>
      <c r="H3138" s="249"/>
      <c r="I3138" s="249"/>
      <c r="J3138" s="249"/>
      <c r="K3138" s="249"/>
      <c r="L3138" s="249"/>
      <c r="M3138" s="249"/>
      <c r="N3138" s="249"/>
      <c r="O3138" s="249"/>
      <c r="P3138" s="234"/>
      <c r="Q3138" s="234"/>
      <c r="R3138" s="249"/>
      <c r="S3138" s="249"/>
      <c r="T3138" s="234"/>
      <c r="U3138" s="234"/>
      <c r="V3138" s="234"/>
      <c r="W3138" s="233"/>
      <c r="X3138" s="233"/>
      <c r="Y3138" s="233"/>
      <c r="Z3138" s="198"/>
      <c r="AA3138" s="233"/>
      <c r="AB3138" s="233"/>
      <c r="AC3138">
        <f t="shared" si="5"/>
        <v>0</v>
      </c>
      <c r="AD3138">
        <f t="shared" si="6"/>
        <v>1268.82</v>
      </c>
    </row>
    <row r="3139" spans="2:30">
      <c r="B3139" s="477"/>
      <c r="C3139" s="249"/>
      <c r="D3139" s="461">
        <v>44803</v>
      </c>
      <c r="E3139" s="422" t="s">
        <v>2726</v>
      </c>
      <c r="F3139" s="259"/>
      <c r="G3139" s="234">
        <v>76.180000000000007</v>
      </c>
      <c r="H3139" s="249"/>
      <c r="I3139" s="249"/>
      <c r="J3139" s="249"/>
      <c r="K3139" s="249"/>
      <c r="L3139" s="249"/>
      <c r="M3139" s="249"/>
      <c r="N3139" s="249"/>
      <c r="O3139" s="249"/>
      <c r="P3139" s="234"/>
      <c r="Q3139" s="234"/>
      <c r="R3139" s="249"/>
      <c r="S3139" s="249"/>
      <c r="T3139" s="234"/>
      <c r="U3139" s="234"/>
      <c r="V3139" s="234"/>
      <c r="W3139" s="233"/>
      <c r="X3139" s="233"/>
      <c r="Y3139" s="233"/>
      <c r="Z3139" s="198"/>
      <c r="AA3139" s="233"/>
      <c r="AB3139" s="233"/>
      <c r="AC3139">
        <f t="shared" si="5"/>
        <v>0</v>
      </c>
      <c r="AD3139">
        <f t="shared" si="6"/>
        <v>76.180000000000007</v>
      </c>
    </row>
    <row r="3140" spans="2:30">
      <c r="B3140" s="477"/>
      <c r="C3140" s="249"/>
      <c r="D3140" s="461">
        <v>44803</v>
      </c>
      <c r="E3140" s="421" t="s">
        <v>495</v>
      </c>
      <c r="F3140" s="474">
        <v>62.4</v>
      </c>
      <c r="G3140" s="474"/>
      <c r="H3140" s="249"/>
      <c r="I3140" s="249"/>
      <c r="J3140" s="249"/>
      <c r="K3140" s="249"/>
      <c r="L3140" s="249"/>
      <c r="M3140" s="249"/>
      <c r="N3140" s="249"/>
      <c r="O3140" s="249"/>
      <c r="P3140" s="234"/>
      <c r="Q3140" s="234"/>
      <c r="R3140" s="249"/>
      <c r="S3140" s="249"/>
      <c r="T3140" s="234"/>
      <c r="U3140" s="234"/>
      <c r="V3140" s="234"/>
      <c r="W3140" s="233"/>
      <c r="X3140" s="233"/>
      <c r="Y3140" s="233"/>
      <c r="Z3140" s="198"/>
      <c r="AA3140" s="233"/>
      <c r="AB3140" s="233"/>
      <c r="AC3140">
        <f t="shared" si="5"/>
        <v>0</v>
      </c>
      <c r="AD3140">
        <f t="shared" si="6"/>
        <v>0</v>
      </c>
    </row>
    <row r="3141" spans="2:30">
      <c r="B3141" s="477"/>
      <c r="C3141" s="249"/>
      <c r="D3141" s="461">
        <v>44803</v>
      </c>
      <c r="E3141" s="421" t="s">
        <v>2727</v>
      </c>
      <c r="F3141" s="258"/>
      <c r="G3141" s="474">
        <v>62.4</v>
      </c>
      <c r="H3141" s="249"/>
      <c r="I3141" s="249"/>
      <c r="J3141" s="249">
        <v>62.4</v>
      </c>
      <c r="K3141" s="249"/>
      <c r="L3141" s="249"/>
      <c r="M3141" s="249"/>
      <c r="N3141" s="249"/>
      <c r="O3141" s="249"/>
      <c r="P3141" s="234"/>
      <c r="Q3141" s="234"/>
      <c r="R3141" s="249"/>
      <c r="S3141" s="249"/>
      <c r="T3141" s="234"/>
      <c r="U3141" s="234"/>
      <c r="V3141" s="234"/>
      <c r="W3141" s="233"/>
      <c r="X3141" s="233"/>
      <c r="Y3141" s="233"/>
      <c r="Z3141" s="198"/>
      <c r="AA3141" s="233"/>
      <c r="AB3141" s="233"/>
      <c r="AC3141">
        <f t="shared" si="5"/>
        <v>62.4</v>
      </c>
      <c r="AD3141">
        <f t="shared" si="6"/>
        <v>0</v>
      </c>
    </row>
    <row r="3142" spans="2:30">
      <c r="B3142" s="477">
        <v>100</v>
      </c>
      <c r="C3142" s="249"/>
      <c r="D3142" s="461">
        <v>44803</v>
      </c>
      <c r="E3142" s="421" t="s">
        <v>1973</v>
      </c>
      <c r="F3142" s="258">
        <v>100</v>
      </c>
      <c r="G3142" s="474"/>
      <c r="H3142" s="249"/>
      <c r="I3142" s="249"/>
      <c r="J3142" s="249"/>
      <c r="K3142" s="249"/>
      <c r="L3142" s="249"/>
      <c r="M3142" s="249"/>
      <c r="N3142" s="249"/>
      <c r="O3142" s="249"/>
      <c r="P3142" s="234"/>
      <c r="Q3142" s="234"/>
      <c r="R3142" s="249"/>
      <c r="S3142" s="249"/>
      <c r="T3142" s="234"/>
      <c r="U3142" s="234"/>
      <c r="V3142" s="234"/>
      <c r="W3142" s="233"/>
      <c r="X3142" s="233"/>
      <c r="Y3142" s="233"/>
      <c r="Z3142" s="198"/>
      <c r="AA3142" s="233"/>
      <c r="AB3142" s="233"/>
      <c r="AC3142">
        <f t="shared" si="5"/>
        <v>0</v>
      </c>
      <c r="AD3142">
        <f t="shared" si="6"/>
        <v>0</v>
      </c>
    </row>
    <row r="3143" spans="2:30">
      <c r="B3143" s="477"/>
      <c r="C3143" s="249"/>
      <c r="D3143" s="461">
        <v>44803</v>
      </c>
      <c r="E3143" s="421" t="s">
        <v>673</v>
      </c>
      <c r="F3143" s="258"/>
      <c r="G3143" s="474">
        <v>62.4</v>
      </c>
      <c r="H3143" s="249"/>
      <c r="I3143" s="249"/>
      <c r="J3143" s="249"/>
      <c r="K3143" s="249"/>
      <c r="L3143" s="249"/>
      <c r="M3143" s="249"/>
      <c r="N3143" s="249"/>
      <c r="O3143" s="249"/>
      <c r="P3143" s="234"/>
      <c r="Q3143" s="234"/>
      <c r="R3143" s="249"/>
      <c r="S3143" s="249"/>
      <c r="T3143" s="234"/>
      <c r="U3143" s="234"/>
      <c r="V3143" s="234"/>
      <c r="W3143" s="233"/>
      <c r="X3143" s="233"/>
      <c r="Y3143" s="233"/>
      <c r="Z3143" s="198"/>
      <c r="AA3143" s="233"/>
      <c r="AB3143" s="233"/>
      <c r="AC3143">
        <f t="shared" si="5"/>
        <v>0</v>
      </c>
      <c r="AD3143">
        <f t="shared" si="6"/>
        <v>62.4</v>
      </c>
    </row>
    <row r="3144" spans="2:30">
      <c r="B3144" s="477"/>
      <c r="C3144" s="249"/>
      <c r="D3144" s="461">
        <v>44803</v>
      </c>
      <c r="E3144" s="422" t="s">
        <v>1974</v>
      </c>
      <c r="F3144" s="259"/>
      <c r="G3144" s="234">
        <v>37.6</v>
      </c>
      <c r="H3144" s="249"/>
      <c r="I3144" s="249"/>
      <c r="J3144" s="249"/>
      <c r="K3144" s="249"/>
      <c r="L3144" s="249"/>
      <c r="M3144" s="249"/>
      <c r="N3144" s="249"/>
      <c r="O3144" s="249"/>
      <c r="P3144" s="234"/>
      <c r="Q3144" s="234"/>
      <c r="R3144" s="249"/>
      <c r="S3144" s="249"/>
      <c r="T3144" s="234"/>
      <c r="U3144" s="234"/>
      <c r="V3144" s="234"/>
      <c r="W3144" s="233"/>
      <c r="X3144" s="233"/>
      <c r="Y3144" s="233"/>
      <c r="Z3144" s="198"/>
      <c r="AA3144" s="233"/>
      <c r="AB3144" s="233"/>
      <c r="AC3144">
        <f t="shared" ref="AC3144:AC3178" si="7">SUM(H3144:AB3144)</f>
        <v>0</v>
      </c>
      <c r="AD3144">
        <f t="shared" ref="AD3144:AD3178" si="8">G3144-AC3144</f>
        <v>37.6</v>
      </c>
    </row>
    <row r="3145" spans="2:30">
      <c r="B3145" s="477"/>
      <c r="C3145" s="249"/>
      <c r="D3145" s="461">
        <v>44803</v>
      </c>
      <c r="E3145" s="421" t="s">
        <v>495</v>
      </c>
      <c r="F3145" s="258">
        <v>1298</v>
      </c>
      <c r="G3145" s="474"/>
      <c r="H3145" s="249"/>
      <c r="I3145" s="249"/>
      <c r="J3145" s="249"/>
      <c r="K3145" s="249"/>
      <c r="L3145" s="249"/>
      <c r="M3145" s="249"/>
      <c r="N3145" s="249"/>
      <c r="O3145" s="249"/>
      <c r="P3145" s="234"/>
      <c r="Q3145" s="234"/>
      <c r="R3145" s="249"/>
      <c r="S3145" s="249"/>
      <c r="T3145" s="234"/>
      <c r="U3145" s="234"/>
      <c r="V3145" s="234"/>
      <c r="W3145" s="233"/>
      <c r="X3145" s="233"/>
      <c r="Y3145" s="233"/>
      <c r="Z3145" s="198"/>
      <c r="AA3145" s="233"/>
      <c r="AB3145" s="233"/>
      <c r="AC3145">
        <f t="shared" si="7"/>
        <v>0</v>
      </c>
      <c r="AD3145">
        <f t="shared" si="8"/>
        <v>0</v>
      </c>
    </row>
    <row r="3146" spans="2:30">
      <c r="B3146" s="477"/>
      <c r="C3146" s="249">
        <v>5</v>
      </c>
      <c r="D3146" s="461">
        <v>44803</v>
      </c>
      <c r="E3146" s="421" t="s">
        <v>2407</v>
      </c>
      <c r="F3146" s="258"/>
      <c r="G3146" s="474">
        <v>1218</v>
      </c>
      <c r="H3146" s="249"/>
      <c r="I3146" s="249"/>
      <c r="J3146" s="249"/>
      <c r="K3146" s="249"/>
      <c r="L3146" s="249"/>
      <c r="M3146" s="249"/>
      <c r="N3146" s="249">
        <v>1218</v>
      </c>
      <c r="O3146" s="249"/>
      <c r="P3146" s="234"/>
      <c r="Q3146" s="234"/>
      <c r="R3146" s="249"/>
      <c r="S3146" s="249"/>
      <c r="T3146" s="234"/>
      <c r="U3146" s="234"/>
      <c r="V3146" s="234"/>
      <c r="W3146" s="233"/>
      <c r="X3146" s="233"/>
      <c r="Y3146" s="233"/>
      <c r="Z3146" s="198"/>
      <c r="AA3146" s="233"/>
      <c r="AB3146" s="233"/>
      <c r="AC3146">
        <f t="shared" si="7"/>
        <v>1218</v>
      </c>
      <c r="AD3146">
        <f t="shared" si="8"/>
        <v>0</v>
      </c>
    </row>
    <row r="3147" spans="2:30">
      <c r="B3147" s="477"/>
      <c r="C3147" s="249"/>
      <c r="D3147" s="461">
        <v>44803</v>
      </c>
      <c r="E3147" s="421" t="s">
        <v>1897</v>
      </c>
      <c r="F3147" s="258"/>
      <c r="G3147" s="474">
        <v>80</v>
      </c>
      <c r="H3147" s="249"/>
      <c r="I3147" s="249"/>
      <c r="J3147" s="249"/>
      <c r="K3147" s="249"/>
      <c r="L3147" s="249"/>
      <c r="M3147" s="249"/>
      <c r="N3147" s="249"/>
      <c r="O3147" s="249"/>
      <c r="P3147" s="234"/>
      <c r="Q3147" s="234"/>
      <c r="R3147" s="249">
        <v>80</v>
      </c>
      <c r="S3147" s="249"/>
      <c r="T3147" s="234"/>
      <c r="U3147" s="234"/>
      <c r="V3147" s="234"/>
      <c r="W3147" s="233"/>
      <c r="X3147" s="233"/>
      <c r="Y3147" s="233"/>
      <c r="Z3147" s="198"/>
      <c r="AA3147" s="233"/>
      <c r="AB3147" s="233"/>
      <c r="AC3147">
        <f t="shared" si="7"/>
        <v>80</v>
      </c>
      <c r="AD3147">
        <f t="shared" si="8"/>
        <v>0</v>
      </c>
    </row>
    <row r="3148" spans="2:30">
      <c r="B3148" s="477">
        <v>1435</v>
      </c>
      <c r="C3148" s="249"/>
      <c r="D3148" s="461">
        <v>44803</v>
      </c>
      <c r="E3148" s="421" t="s">
        <v>2571</v>
      </c>
      <c r="F3148" s="258">
        <v>1435</v>
      </c>
      <c r="G3148" s="474"/>
      <c r="H3148" s="249"/>
      <c r="I3148" s="249"/>
      <c r="J3148" s="249"/>
      <c r="K3148" s="249"/>
      <c r="L3148" s="249"/>
      <c r="M3148" s="249"/>
      <c r="N3148" s="249"/>
      <c r="O3148" s="249"/>
      <c r="P3148" s="234"/>
      <c r="Q3148" s="234"/>
      <c r="R3148" s="249"/>
      <c r="S3148" s="249"/>
      <c r="T3148" s="234"/>
      <c r="U3148" s="234"/>
      <c r="V3148" s="234"/>
      <c r="W3148" s="233"/>
      <c r="X3148" s="233"/>
      <c r="Y3148" s="233"/>
      <c r="Z3148" s="198"/>
      <c r="AA3148" s="233"/>
      <c r="AB3148" s="233"/>
      <c r="AC3148">
        <f t="shared" si="7"/>
        <v>0</v>
      </c>
      <c r="AD3148">
        <f t="shared" si="8"/>
        <v>0</v>
      </c>
    </row>
    <row r="3149" spans="2:30">
      <c r="B3149" s="477"/>
      <c r="C3149" s="249"/>
      <c r="D3149" s="461">
        <v>44803</v>
      </c>
      <c r="E3149" s="421" t="s">
        <v>673</v>
      </c>
      <c r="F3149" s="258"/>
      <c r="G3149" s="474">
        <v>1298</v>
      </c>
      <c r="H3149" s="249"/>
      <c r="I3149" s="249"/>
      <c r="J3149" s="249"/>
      <c r="K3149" s="249"/>
      <c r="L3149" s="249"/>
      <c r="M3149" s="249"/>
      <c r="N3149" s="249"/>
      <c r="O3149" s="249"/>
      <c r="P3149" s="234"/>
      <c r="Q3149" s="234"/>
      <c r="R3149" s="249"/>
      <c r="S3149" s="249"/>
      <c r="T3149" s="234"/>
      <c r="U3149" s="234"/>
      <c r="V3149" s="234"/>
      <c r="W3149" s="233"/>
      <c r="X3149" s="233"/>
      <c r="Y3149" s="233"/>
      <c r="Z3149" s="198"/>
      <c r="AA3149" s="233"/>
      <c r="AB3149" s="233"/>
      <c r="AC3149">
        <f t="shared" si="7"/>
        <v>0</v>
      </c>
      <c r="AD3149">
        <f t="shared" si="8"/>
        <v>1298</v>
      </c>
    </row>
    <row r="3150" spans="2:30">
      <c r="B3150" s="477"/>
      <c r="C3150" s="249"/>
      <c r="D3150" s="461">
        <v>44803</v>
      </c>
      <c r="E3150" s="422" t="s">
        <v>2572</v>
      </c>
      <c r="F3150" s="259"/>
      <c r="G3150" s="234">
        <v>137</v>
      </c>
      <c r="H3150" s="249"/>
      <c r="I3150" s="249"/>
      <c r="J3150" s="249"/>
      <c r="K3150" s="249"/>
      <c r="L3150" s="249"/>
      <c r="M3150" s="249"/>
      <c r="N3150" s="249"/>
      <c r="O3150" s="249"/>
      <c r="P3150" s="234"/>
      <c r="Q3150" s="234"/>
      <c r="R3150" s="249"/>
      <c r="S3150" s="249"/>
      <c r="T3150" s="234"/>
      <c r="U3150" s="234"/>
      <c r="V3150" s="234"/>
      <c r="W3150" s="233"/>
      <c r="X3150" s="233"/>
      <c r="Y3150" s="233"/>
      <c r="Z3150" s="198"/>
      <c r="AA3150" s="233"/>
      <c r="AB3150" s="233"/>
      <c r="AC3150">
        <f t="shared" si="7"/>
        <v>0</v>
      </c>
      <c r="AD3150">
        <f t="shared" si="8"/>
        <v>137</v>
      </c>
    </row>
    <row r="3151" spans="2:30">
      <c r="B3151" s="477"/>
      <c r="C3151" s="249"/>
      <c r="D3151" s="461">
        <v>44803</v>
      </c>
      <c r="E3151" s="421" t="s">
        <v>495</v>
      </c>
      <c r="F3151" s="258">
        <v>339.3</v>
      </c>
      <c r="G3151" s="474"/>
      <c r="H3151" s="249"/>
      <c r="I3151" s="249"/>
      <c r="J3151" s="249"/>
      <c r="K3151" s="249"/>
      <c r="L3151" s="249"/>
      <c r="M3151" s="249"/>
      <c r="N3151" s="249"/>
      <c r="O3151" s="249"/>
      <c r="P3151" s="234"/>
      <c r="Q3151" s="234"/>
      <c r="R3151" s="249"/>
      <c r="S3151" s="249"/>
      <c r="T3151" s="234"/>
      <c r="U3151" s="234"/>
      <c r="V3151" s="234"/>
      <c r="W3151" s="233"/>
      <c r="X3151" s="233"/>
      <c r="Y3151" s="233"/>
      <c r="Z3151" s="198"/>
      <c r="AA3151" s="233"/>
      <c r="AB3151" s="233"/>
      <c r="AC3151">
        <f t="shared" si="7"/>
        <v>0</v>
      </c>
      <c r="AD3151">
        <f t="shared" si="8"/>
        <v>0</v>
      </c>
    </row>
    <row r="3152" spans="2:30">
      <c r="B3152" s="477"/>
      <c r="C3152" s="249"/>
      <c r="D3152" s="461">
        <v>44803</v>
      </c>
      <c r="E3152" s="421" t="s">
        <v>2728</v>
      </c>
      <c r="F3152" s="258"/>
      <c r="G3152" s="474">
        <v>339.3</v>
      </c>
      <c r="H3152" s="249"/>
      <c r="I3152" s="249">
        <v>339.3</v>
      </c>
      <c r="J3152" s="249"/>
      <c r="K3152" s="249"/>
      <c r="L3152" s="249"/>
      <c r="M3152" s="249"/>
      <c r="N3152" s="249"/>
      <c r="O3152" s="249"/>
      <c r="P3152" s="234"/>
      <c r="Q3152" s="234"/>
      <c r="R3152" s="249"/>
      <c r="S3152" s="249"/>
      <c r="T3152" s="234"/>
      <c r="U3152" s="234"/>
      <c r="V3152" s="234"/>
      <c r="W3152" s="233"/>
      <c r="X3152" s="233"/>
      <c r="Y3152" s="233"/>
      <c r="Z3152" s="198"/>
      <c r="AA3152" s="233"/>
      <c r="AB3152" s="233"/>
      <c r="AC3152">
        <f t="shared" si="7"/>
        <v>339.3</v>
      </c>
      <c r="AD3152">
        <f t="shared" si="8"/>
        <v>0</v>
      </c>
    </row>
    <row r="3153" spans="2:30">
      <c r="B3153" s="477">
        <v>450</v>
      </c>
      <c r="C3153" s="249"/>
      <c r="D3153" s="461">
        <v>44803</v>
      </c>
      <c r="E3153" s="421" t="s">
        <v>2694</v>
      </c>
      <c r="F3153" s="258">
        <v>450</v>
      </c>
      <c r="G3153" s="474"/>
      <c r="H3153" s="249"/>
      <c r="I3153" s="249"/>
      <c r="J3153" s="249"/>
      <c r="K3153" s="249"/>
      <c r="L3153" s="249"/>
      <c r="M3153" s="249"/>
      <c r="N3153" s="249"/>
      <c r="O3153" s="249"/>
      <c r="P3153" s="234"/>
      <c r="Q3153" s="234"/>
      <c r="R3153" s="249"/>
      <c r="S3153" s="249"/>
      <c r="T3153" s="234"/>
      <c r="U3153" s="234"/>
      <c r="V3153" s="234"/>
      <c r="W3153" s="233"/>
      <c r="X3153" s="233"/>
      <c r="Y3153" s="233"/>
      <c r="Z3153" s="198"/>
      <c r="AA3153" s="233"/>
      <c r="AB3153" s="233"/>
      <c r="AC3153">
        <f t="shared" si="7"/>
        <v>0</v>
      </c>
      <c r="AD3153">
        <f t="shared" si="8"/>
        <v>0</v>
      </c>
    </row>
    <row r="3154" spans="2:30">
      <c r="B3154" s="477"/>
      <c r="C3154" s="249"/>
      <c r="D3154" s="461">
        <v>44803</v>
      </c>
      <c r="E3154" s="421" t="s">
        <v>673</v>
      </c>
      <c r="F3154" s="258"/>
      <c r="G3154" s="258">
        <v>339.3</v>
      </c>
      <c r="H3154" s="249"/>
      <c r="I3154" s="249"/>
      <c r="J3154" s="249"/>
      <c r="K3154" s="249"/>
      <c r="L3154" s="249"/>
      <c r="M3154" s="249"/>
      <c r="N3154" s="249"/>
      <c r="O3154" s="249"/>
      <c r="P3154" s="234"/>
      <c r="Q3154" s="234"/>
      <c r="R3154" s="249"/>
      <c r="S3154" s="249"/>
      <c r="T3154" s="234"/>
      <c r="U3154" s="234"/>
      <c r="V3154" s="234"/>
      <c r="W3154" s="233"/>
      <c r="X3154" s="233"/>
      <c r="Y3154" s="233"/>
      <c r="Z3154" s="198"/>
      <c r="AA3154" s="233"/>
      <c r="AB3154" s="233"/>
      <c r="AC3154">
        <f t="shared" si="7"/>
        <v>0</v>
      </c>
      <c r="AD3154">
        <f t="shared" si="8"/>
        <v>339.3</v>
      </c>
    </row>
    <row r="3155" spans="2:30">
      <c r="B3155" s="477"/>
      <c r="C3155" s="249"/>
      <c r="D3155" s="461">
        <v>44803</v>
      </c>
      <c r="E3155" s="422" t="s">
        <v>2695</v>
      </c>
      <c r="F3155" s="259"/>
      <c r="G3155" s="234">
        <v>110.7</v>
      </c>
      <c r="H3155" s="249"/>
      <c r="I3155" s="249"/>
      <c r="J3155" s="249"/>
      <c r="K3155" s="249"/>
      <c r="L3155" s="249"/>
      <c r="M3155" s="249"/>
      <c r="N3155" s="249"/>
      <c r="O3155" s="249"/>
      <c r="P3155" s="234"/>
      <c r="Q3155" s="234"/>
      <c r="R3155" s="249"/>
      <c r="S3155" s="249"/>
      <c r="T3155" s="234"/>
      <c r="U3155" s="234"/>
      <c r="V3155" s="234"/>
      <c r="W3155" s="233"/>
      <c r="X3155" s="233"/>
      <c r="Y3155" s="233"/>
      <c r="Z3155" s="198"/>
      <c r="AA3155" s="233"/>
      <c r="AB3155" s="233"/>
      <c r="AC3155">
        <f t="shared" si="7"/>
        <v>0</v>
      </c>
      <c r="AD3155">
        <f t="shared" si="8"/>
        <v>110.7</v>
      </c>
    </row>
    <row r="3156" spans="2:30">
      <c r="B3156" s="477"/>
      <c r="C3156" s="249"/>
      <c r="D3156" s="461">
        <v>44803</v>
      </c>
      <c r="E3156" s="421" t="s">
        <v>495</v>
      </c>
      <c r="F3156" s="258">
        <v>3081.87</v>
      </c>
      <c r="G3156" s="474"/>
      <c r="H3156" s="249"/>
      <c r="I3156" s="249"/>
      <c r="J3156" s="249"/>
      <c r="K3156" s="249"/>
      <c r="L3156" s="249"/>
      <c r="M3156" s="249"/>
      <c r="N3156" s="249"/>
      <c r="O3156" s="249"/>
      <c r="P3156" s="234"/>
      <c r="Q3156" s="234"/>
      <c r="R3156" s="249"/>
      <c r="S3156" s="249"/>
      <c r="T3156" s="234"/>
      <c r="U3156" s="234"/>
      <c r="V3156" s="234"/>
      <c r="W3156" s="233"/>
      <c r="X3156" s="233"/>
      <c r="Y3156" s="233"/>
      <c r="Z3156" s="198"/>
      <c r="AA3156" s="233"/>
      <c r="AB3156" s="233"/>
      <c r="AC3156">
        <f t="shared" si="7"/>
        <v>0</v>
      </c>
      <c r="AD3156">
        <f t="shared" si="8"/>
        <v>0</v>
      </c>
    </row>
    <row r="3157" spans="2:30">
      <c r="B3157" s="477"/>
      <c r="C3157" s="249"/>
      <c r="D3157" s="461">
        <v>44803</v>
      </c>
      <c r="E3157" s="421" t="s">
        <v>2729</v>
      </c>
      <c r="F3157" s="258"/>
      <c r="G3157" s="474">
        <v>137.82</v>
      </c>
      <c r="H3157" s="249"/>
      <c r="I3157" s="249">
        <v>137.82</v>
      </c>
      <c r="J3157" s="249"/>
      <c r="K3157" s="249"/>
      <c r="L3157" s="249"/>
      <c r="M3157" s="249"/>
      <c r="N3157" s="249"/>
      <c r="O3157" s="249"/>
      <c r="P3157" s="234"/>
      <c r="Q3157" s="234"/>
      <c r="R3157" s="249"/>
      <c r="S3157" s="249"/>
      <c r="T3157" s="234"/>
      <c r="U3157" s="234"/>
      <c r="V3157" s="234"/>
      <c r="W3157" s="233"/>
      <c r="X3157" s="233"/>
      <c r="Y3157" s="233"/>
      <c r="Z3157" s="198"/>
      <c r="AA3157" s="233"/>
      <c r="AB3157" s="233"/>
      <c r="AC3157">
        <f t="shared" si="7"/>
        <v>137.82</v>
      </c>
      <c r="AD3157">
        <f t="shared" si="8"/>
        <v>0</v>
      </c>
    </row>
    <row r="3158" spans="2:30">
      <c r="B3158" s="477"/>
      <c r="C3158" s="249"/>
      <c r="D3158" s="461">
        <v>44803</v>
      </c>
      <c r="E3158" s="421" t="s">
        <v>2730</v>
      </c>
      <c r="F3158" s="258"/>
      <c r="G3158" s="474">
        <v>177.3</v>
      </c>
      <c r="H3158" s="249"/>
      <c r="I3158" s="249">
        <v>177.3</v>
      </c>
      <c r="J3158" s="249"/>
      <c r="K3158" s="249"/>
      <c r="L3158" s="249"/>
      <c r="M3158" s="249"/>
      <c r="N3158" s="249"/>
      <c r="O3158" s="249"/>
      <c r="P3158" s="234"/>
      <c r="Q3158" s="234"/>
      <c r="R3158" s="249"/>
      <c r="S3158" s="249"/>
      <c r="T3158" s="234"/>
      <c r="U3158" s="234"/>
      <c r="V3158" s="234"/>
      <c r="W3158" s="233"/>
      <c r="X3158" s="233"/>
      <c r="Y3158" s="233"/>
      <c r="Z3158" s="198"/>
      <c r="AA3158" s="233"/>
      <c r="AB3158" s="233"/>
      <c r="AC3158">
        <f t="shared" si="7"/>
        <v>177.3</v>
      </c>
      <c r="AD3158">
        <f t="shared" si="8"/>
        <v>0</v>
      </c>
    </row>
    <row r="3159" spans="2:30">
      <c r="B3159" s="477"/>
      <c r="C3159" s="249"/>
      <c r="D3159" s="461">
        <v>44803</v>
      </c>
      <c r="E3159" s="421" t="s">
        <v>2731</v>
      </c>
      <c r="F3159" s="258"/>
      <c r="G3159" s="474">
        <v>363</v>
      </c>
      <c r="H3159" s="249"/>
      <c r="I3159" s="249">
        <v>363</v>
      </c>
      <c r="J3159" s="249"/>
      <c r="K3159" s="249"/>
      <c r="L3159" s="249"/>
      <c r="M3159" s="249"/>
      <c r="N3159" s="249"/>
      <c r="O3159" s="249"/>
      <c r="P3159" s="234"/>
      <c r="Q3159" s="234"/>
      <c r="R3159" s="249"/>
      <c r="S3159" s="249"/>
      <c r="T3159" s="234"/>
      <c r="U3159" s="234"/>
      <c r="V3159" s="234"/>
      <c r="W3159" s="233"/>
      <c r="X3159" s="233"/>
      <c r="Y3159" s="233"/>
      <c r="Z3159" s="198"/>
      <c r="AA3159" s="233"/>
      <c r="AB3159" s="233"/>
      <c r="AC3159">
        <f t="shared" si="7"/>
        <v>363</v>
      </c>
      <c r="AD3159">
        <f t="shared" si="8"/>
        <v>0</v>
      </c>
    </row>
    <row r="3160" spans="2:30">
      <c r="B3160" s="477"/>
      <c r="C3160" s="249"/>
      <c r="D3160" s="461">
        <v>44803</v>
      </c>
      <c r="E3160" s="421" t="s">
        <v>2732</v>
      </c>
      <c r="F3160" s="258"/>
      <c r="G3160" s="474">
        <v>448.75</v>
      </c>
      <c r="H3160" s="249"/>
      <c r="I3160" s="249"/>
      <c r="J3160" s="249">
        <v>448.75</v>
      </c>
      <c r="K3160" s="249"/>
      <c r="L3160" s="249"/>
      <c r="M3160" s="249"/>
      <c r="N3160" s="249"/>
      <c r="O3160" s="249"/>
      <c r="P3160" s="234"/>
      <c r="Q3160" s="234"/>
      <c r="R3160" s="249"/>
      <c r="S3160" s="249"/>
      <c r="T3160" s="234"/>
      <c r="U3160" s="234"/>
      <c r="V3160" s="234"/>
      <c r="W3160" s="233"/>
      <c r="X3160" s="233"/>
      <c r="Y3160" s="233"/>
      <c r="Z3160" s="198"/>
      <c r="AA3160" s="233"/>
      <c r="AB3160" s="233"/>
      <c r="AC3160">
        <f t="shared" si="7"/>
        <v>448.75</v>
      </c>
      <c r="AD3160">
        <f t="shared" si="8"/>
        <v>0</v>
      </c>
    </row>
    <row r="3161" spans="2:30">
      <c r="B3161" s="477"/>
      <c r="C3161" s="249">
        <v>5</v>
      </c>
      <c r="D3161" s="461">
        <v>44803</v>
      </c>
      <c r="E3161" s="421" t="s">
        <v>1422</v>
      </c>
      <c r="F3161" s="258"/>
      <c r="G3161" s="474">
        <v>1365</v>
      </c>
      <c r="H3161" s="249"/>
      <c r="I3161" s="249"/>
      <c r="J3161" s="249"/>
      <c r="K3161" s="249"/>
      <c r="L3161" s="249"/>
      <c r="M3161" s="249"/>
      <c r="N3161" s="249"/>
      <c r="O3161" s="249">
        <v>1365</v>
      </c>
      <c r="P3161" s="234"/>
      <c r="Q3161" s="234"/>
      <c r="R3161" s="249"/>
      <c r="S3161" s="249"/>
      <c r="T3161" s="234"/>
      <c r="U3161" s="234"/>
      <c r="V3161" s="234"/>
      <c r="W3161" s="233"/>
      <c r="X3161" s="233"/>
      <c r="Y3161" s="233"/>
      <c r="Z3161" s="198"/>
      <c r="AA3161" s="233"/>
      <c r="AB3161" s="233"/>
      <c r="AC3161">
        <f t="shared" si="7"/>
        <v>1365</v>
      </c>
      <c r="AD3161">
        <f t="shared" si="8"/>
        <v>0</v>
      </c>
    </row>
    <row r="3162" spans="2:30">
      <c r="B3162" s="477"/>
      <c r="C3162" s="249"/>
      <c r="D3162" s="461">
        <v>44803</v>
      </c>
      <c r="E3162" s="421" t="s">
        <v>1897</v>
      </c>
      <c r="F3162" s="258"/>
      <c r="G3162" s="474">
        <v>110</v>
      </c>
      <c r="H3162" s="249"/>
      <c r="I3162" s="249"/>
      <c r="J3162" s="249"/>
      <c r="K3162" s="249"/>
      <c r="L3162" s="249"/>
      <c r="M3162" s="249"/>
      <c r="N3162" s="249"/>
      <c r="O3162" s="249"/>
      <c r="P3162" s="234"/>
      <c r="Q3162" s="234"/>
      <c r="R3162" s="249">
        <v>110</v>
      </c>
      <c r="S3162" s="249"/>
      <c r="T3162" s="234"/>
      <c r="U3162" s="234"/>
      <c r="V3162" s="234"/>
      <c r="W3162" s="233"/>
      <c r="X3162" s="233"/>
      <c r="Y3162" s="233"/>
      <c r="Z3162" s="198"/>
      <c r="AA3162" s="233"/>
      <c r="AB3162" s="233"/>
      <c r="AC3162">
        <f t="shared" si="7"/>
        <v>110</v>
      </c>
      <c r="AD3162">
        <f t="shared" si="8"/>
        <v>0</v>
      </c>
    </row>
    <row r="3163" spans="2:30">
      <c r="B3163" s="477"/>
      <c r="C3163" s="249"/>
      <c r="D3163" s="461">
        <v>44803</v>
      </c>
      <c r="E3163" s="421" t="s">
        <v>2733</v>
      </c>
      <c r="F3163" s="258"/>
      <c r="G3163" s="474">
        <v>87</v>
      </c>
      <c r="H3163" s="249"/>
      <c r="I3163" s="249"/>
      <c r="J3163" s="249"/>
      <c r="K3163" s="249"/>
      <c r="L3163" s="249"/>
      <c r="M3163" s="249"/>
      <c r="N3163" s="249"/>
      <c r="O3163" s="249"/>
      <c r="P3163" s="234"/>
      <c r="Q3163" s="234"/>
      <c r="R3163" s="249">
        <v>87</v>
      </c>
      <c r="S3163" s="249"/>
      <c r="T3163" s="234"/>
      <c r="U3163" s="234"/>
      <c r="V3163" s="234"/>
      <c r="W3163" s="233"/>
      <c r="X3163" s="233"/>
      <c r="Y3163" s="233"/>
      <c r="Z3163" s="198"/>
      <c r="AA3163" s="233"/>
      <c r="AB3163" s="233"/>
      <c r="AC3163">
        <f t="shared" si="7"/>
        <v>87</v>
      </c>
      <c r="AD3163">
        <f t="shared" si="8"/>
        <v>0</v>
      </c>
    </row>
    <row r="3164" spans="2:30">
      <c r="B3164" s="477"/>
      <c r="C3164" s="249"/>
      <c r="D3164" s="461">
        <v>44803</v>
      </c>
      <c r="E3164" s="421" t="s">
        <v>1897</v>
      </c>
      <c r="F3164" s="258"/>
      <c r="G3164" s="474">
        <v>50</v>
      </c>
      <c r="H3164" s="249"/>
      <c r="I3164" s="249"/>
      <c r="J3164" s="249"/>
      <c r="K3164" s="249"/>
      <c r="L3164" s="249"/>
      <c r="M3164" s="249"/>
      <c r="N3164" s="249"/>
      <c r="O3164" s="249"/>
      <c r="P3164" s="234"/>
      <c r="Q3164" s="234"/>
      <c r="R3164" s="249">
        <v>50</v>
      </c>
      <c r="S3164" s="249"/>
      <c r="T3164" s="234"/>
      <c r="U3164" s="234"/>
      <c r="V3164" s="234"/>
      <c r="W3164" s="233"/>
      <c r="X3164" s="233"/>
      <c r="Y3164" s="233"/>
      <c r="Z3164" s="198"/>
      <c r="AA3164" s="233"/>
      <c r="AB3164" s="233"/>
      <c r="AC3164">
        <f t="shared" si="7"/>
        <v>50</v>
      </c>
      <c r="AD3164">
        <f t="shared" si="8"/>
        <v>0</v>
      </c>
    </row>
    <row r="3165" spans="2:30">
      <c r="B3165" s="477"/>
      <c r="C3165" s="249"/>
      <c r="D3165" s="461">
        <v>44803</v>
      </c>
      <c r="E3165" s="421" t="s">
        <v>1879</v>
      </c>
      <c r="F3165" s="258"/>
      <c r="G3165" s="474">
        <v>93</v>
      </c>
      <c r="H3165" s="249"/>
      <c r="I3165" s="249"/>
      <c r="J3165" s="249"/>
      <c r="K3165" s="249"/>
      <c r="L3165" s="249"/>
      <c r="M3165" s="249"/>
      <c r="N3165" s="249"/>
      <c r="O3165" s="249"/>
      <c r="P3165" s="234"/>
      <c r="Q3165" s="234"/>
      <c r="R3165" s="249">
        <v>93</v>
      </c>
      <c r="S3165" s="249"/>
      <c r="T3165" s="234"/>
      <c r="U3165" s="234"/>
      <c r="V3165" s="234"/>
      <c r="W3165" s="233"/>
      <c r="X3165" s="233"/>
      <c r="Y3165" s="233"/>
      <c r="Z3165" s="198"/>
      <c r="AA3165" s="233"/>
      <c r="AB3165" s="233"/>
      <c r="AC3165">
        <f t="shared" si="7"/>
        <v>93</v>
      </c>
      <c r="AD3165">
        <f t="shared" si="8"/>
        <v>0</v>
      </c>
    </row>
    <row r="3166" spans="2:30">
      <c r="B3166" s="477"/>
      <c r="C3166" s="249"/>
      <c r="D3166" s="461">
        <v>44803</v>
      </c>
      <c r="E3166" s="421" t="s">
        <v>2734</v>
      </c>
      <c r="F3166" s="258"/>
      <c r="G3166" s="474">
        <v>60</v>
      </c>
      <c r="H3166" s="249"/>
      <c r="I3166" s="249"/>
      <c r="J3166" s="249"/>
      <c r="K3166" s="249"/>
      <c r="L3166" s="249"/>
      <c r="M3166" s="249"/>
      <c r="N3166" s="249"/>
      <c r="O3166" s="249"/>
      <c r="P3166" s="234"/>
      <c r="Q3166" s="234"/>
      <c r="R3166" s="249">
        <v>60</v>
      </c>
      <c r="S3166" s="249"/>
      <c r="T3166" s="234"/>
      <c r="U3166" s="234"/>
      <c r="V3166" s="234"/>
      <c r="W3166" s="233"/>
      <c r="X3166" s="233"/>
      <c r="Y3166" s="233"/>
      <c r="Z3166" s="198"/>
      <c r="AA3166" s="233"/>
      <c r="AB3166" s="233"/>
      <c r="AC3166">
        <f t="shared" si="7"/>
        <v>60</v>
      </c>
      <c r="AD3166">
        <f t="shared" si="8"/>
        <v>0</v>
      </c>
    </row>
    <row r="3167" spans="2:30">
      <c r="B3167" s="477"/>
      <c r="C3167" s="249"/>
      <c r="D3167" s="461">
        <v>44803</v>
      </c>
      <c r="E3167" s="421" t="s">
        <v>2736</v>
      </c>
      <c r="F3167" s="258"/>
      <c r="G3167" s="474">
        <v>130</v>
      </c>
      <c r="H3167" s="249"/>
      <c r="I3167" s="249"/>
      <c r="J3167" s="249"/>
      <c r="K3167" s="249"/>
      <c r="L3167" s="249"/>
      <c r="M3167" s="249"/>
      <c r="N3167" s="249"/>
      <c r="O3167" s="249"/>
      <c r="P3167" s="234"/>
      <c r="Q3167" s="234"/>
      <c r="R3167" s="249"/>
      <c r="S3167" s="249"/>
      <c r="T3167" s="234"/>
      <c r="U3167" s="234">
        <v>130</v>
      </c>
      <c r="V3167" s="234"/>
      <c r="W3167" s="233"/>
      <c r="X3167" s="233"/>
      <c r="Y3167" s="233"/>
      <c r="Z3167" s="198"/>
      <c r="AA3167" s="233"/>
      <c r="AB3167" s="233"/>
      <c r="AC3167">
        <f t="shared" si="7"/>
        <v>130</v>
      </c>
      <c r="AD3167">
        <f t="shared" si="8"/>
        <v>0</v>
      </c>
    </row>
    <row r="3168" spans="2:30">
      <c r="B3168" s="477"/>
      <c r="C3168" s="249"/>
      <c r="D3168" s="461">
        <v>44803</v>
      </c>
      <c r="E3168" s="421" t="s">
        <v>2735</v>
      </c>
      <c r="F3168" s="258"/>
      <c r="G3168" s="474">
        <v>60</v>
      </c>
      <c r="H3168" s="249"/>
      <c r="I3168" s="249"/>
      <c r="J3168" s="249"/>
      <c r="K3168" s="249"/>
      <c r="L3168" s="249"/>
      <c r="M3168" s="249"/>
      <c r="N3168" s="249"/>
      <c r="O3168" s="249"/>
      <c r="P3168" s="234"/>
      <c r="Q3168" s="234"/>
      <c r="R3168" s="249">
        <v>60</v>
      </c>
      <c r="S3168" s="249"/>
      <c r="T3168" s="234"/>
      <c r="U3168" s="234"/>
      <c r="V3168" s="234"/>
      <c r="W3168" s="233"/>
      <c r="X3168" s="233"/>
      <c r="Y3168" s="233"/>
      <c r="Z3168" s="198"/>
      <c r="AA3168" s="233"/>
      <c r="AB3168" s="233"/>
      <c r="AC3168">
        <f t="shared" si="7"/>
        <v>60</v>
      </c>
      <c r="AD3168">
        <f t="shared" si="8"/>
        <v>0</v>
      </c>
    </row>
    <row r="3169" spans="2:30">
      <c r="B3169" s="476">
        <v>2697</v>
      </c>
      <c r="C3169" s="249"/>
      <c r="D3169" s="461">
        <v>44803</v>
      </c>
      <c r="E3169" s="421" t="s">
        <v>2387</v>
      </c>
      <c r="F3169" s="258">
        <v>2697</v>
      </c>
      <c r="G3169" s="474"/>
      <c r="H3169" s="249"/>
      <c r="I3169" s="249"/>
      <c r="J3169" s="249"/>
      <c r="K3169" s="249"/>
      <c r="L3169" s="249"/>
      <c r="M3169" s="249"/>
      <c r="N3169" s="249"/>
      <c r="O3169" s="249"/>
      <c r="P3169" s="234"/>
      <c r="Q3169" s="234"/>
      <c r="R3169" s="249"/>
      <c r="S3169" s="249"/>
      <c r="T3169" s="234"/>
      <c r="U3169" s="234"/>
      <c r="V3169" s="234"/>
      <c r="W3169" s="233"/>
      <c r="X3169" s="233"/>
      <c r="Y3169" s="233"/>
      <c r="Z3169" s="198"/>
      <c r="AA3169" s="233"/>
      <c r="AB3169" s="233"/>
      <c r="AC3169">
        <f t="shared" si="7"/>
        <v>0</v>
      </c>
      <c r="AD3169">
        <f t="shared" si="8"/>
        <v>0</v>
      </c>
    </row>
    <row r="3170" spans="2:30">
      <c r="B3170" s="477"/>
      <c r="C3170" s="249"/>
      <c r="D3170" s="461">
        <v>44803</v>
      </c>
      <c r="E3170" s="421" t="s">
        <v>673</v>
      </c>
      <c r="F3170" s="258"/>
      <c r="G3170" s="258">
        <v>3081.87</v>
      </c>
      <c r="H3170" s="249"/>
      <c r="I3170" s="249"/>
      <c r="J3170" s="249"/>
      <c r="K3170" s="249"/>
      <c r="L3170" s="249"/>
      <c r="M3170" s="249"/>
      <c r="N3170" s="249"/>
      <c r="O3170" s="249"/>
      <c r="P3170" s="234"/>
      <c r="Q3170" s="234"/>
      <c r="R3170" s="249"/>
      <c r="S3170" s="249"/>
      <c r="T3170" s="234"/>
      <c r="U3170" s="234"/>
      <c r="V3170" s="234"/>
      <c r="W3170" s="233"/>
      <c r="X3170" s="233"/>
      <c r="Y3170" s="233"/>
      <c r="Z3170" s="198"/>
      <c r="AA3170" s="233"/>
      <c r="AB3170" s="233"/>
      <c r="AC3170">
        <f t="shared" si="7"/>
        <v>0</v>
      </c>
      <c r="AD3170">
        <f t="shared" si="8"/>
        <v>3081.87</v>
      </c>
    </row>
    <row r="3171" spans="2:30">
      <c r="B3171" s="477"/>
      <c r="C3171" s="249"/>
      <c r="D3171" s="461">
        <v>44803</v>
      </c>
      <c r="E3171" s="421" t="s">
        <v>1742</v>
      </c>
      <c r="F3171" s="258"/>
      <c r="G3171" s="474">
        <v>74</v>
      </c>
      <c r="H3171" s="249"/>
      <c r="I3171" s="249"/>
      <c r="J3171" s="249"/>
      <c r="K3171" s="249"/>
      <c r="L3171" s="249"/>
      <c r="M3171" s="249"/>
      <c r="N3171" s="249"/>
      <c r="O3171" s="249"/>
      <c r="P3171" s="234"/>
      <c r="Q3171" s="234"/>
      <c r="R3171" s="249"/>
      <c r="S3171" s="249"/>
      <c r="T3171" s="234"/>
      <c r="U3171" s="234"/>
      <c r="V3171" s="234"/>
      <c r="W3171" s="233"/>
      <c r="X3171" s="233"/>
      <c r="Y3171" s="233"/>
      <c r="Z3171" s="198"/>
      <c r="AA3171" s="233"/>
      <c r="AB3171" s="233"/>
      <c r="AC3171">
        <f t="shared" si="7"/>
        <v>0</v>
      </c>
      <c r="AD3171">
        <f t="shared" si="8"/>
        <v>74</v>
      </c>
    </row>
    <row r="3172" spans="2:30">
      <c r="B3172" s="477"/>
      <c r="C3172" s="249"/>
      <c r="D3172" s="461">
        <v>44803</v>
      </c>
      <c r="E3172" s="422" t="s">
        <v>674</v>
      </c>
      <c r="F3172" s="259"/>
      <c r="G3172" s="234">
        <v>-458.87</v>
      </c>
      <c r="H3172" s="249"/>
      <c r="I3172" s="249"/>
      <c r="J3172" s="249"/>
      <c r="K3172" s="249"/>
      <c r="L3172" s="249"/>
      <c r="M3172" s="249"/>
      <c r="N3172" s="249"/>
      <c r="O3172" s="249"/>
      <c r="P3172" s="234"/>
      <c r="Q3172" s="234"/>
      <c r="R3172" s="249"/>
      <c r="S3172" s="249"/>
      <c r="T3172" s="249"/>
      <c r="U3172" s="234"/>
      <c r="V3172" s="234"/>
      <c r="W3172" s="233"/>
      <c r="X3172" s="233"/>
      <c r="Y3172" s="233"/>
      <c r="Z3172" s="198"/>
      <c r="AA3172" s="233"/>
      <c r="AB3172" s="233"/>
      <c r="AC3172">
        <f t="shared" si="7"/>
        <v>0</v>
      </c>
      <c r="AD3172">
        <f t="shared" si="8"/>
        <v>-458.87</v>
      </c>
    </row>
    <row r="3173" spans="2:30">
      <c r="B3173" s="477"/>
      <c r="C3173" s="249"/>
      <c r="D3173" s="461">
        <v>44803</v>
      </c>
      <c r="E3173" s="421" t="s">
        <v>495</v>
      </c>
      <c r="F3173" s="258">
        <v>403.71</v>
      </c>
      <c r="G3173" s="474"/>
      <c r="H3173" s="249"/>
      <c r="I3173" s="249"/>
      <c r="J3173" s="249"/>
      <c r="K3173" s="249"/>
      <c r="L3173" s="249"/>
      <c r="M3173" s="249"/>
      <c r="N3173" s="249"/>
      <c r="O3173" s="249"/>
      <c r="P3173" s="234"/>
      <c r="Q3173" s="234"/>
      <c r="R3173" s="249"/>
      <c r="S3173" s="249"/>
      <c r="T3173" s="249"/>
      <c r="U3173" s="234"/>
      <c r="V3173" s="234"/>
      <c r="W3173" s="233"/>
      <c r="X3173" s="233"/>
      <c r="Y3173" s="233"/>
      <c r="Z3173" s="198"/>
      <c r="AA3173" s="233"/>
      <c r="AB3173" s="233"/>
      <c r="AC3173">
        <f t="shared" si="7"/>
        <v>0</v>
      </c>
      <c r="AD3173">
        <f t="shared" si="8"/>
        <v>0</v>
      </c>
    </row>
    <row r="3174" spans="2:30">
      <c r="B3174" s="477"/>
      <c r="C3174" s="249">
        <v>2</v>
      </c>
      <c r="D3174" s="461">
        <v>44803</v>
      </c>
      <c r="E3174" s="449" t="s">
        <v>2738</v>
      </c>
      <c r="F3174" s="258"/>
      <c r="G3174" s="474">
        <v>235.56</v>
      </c>
      <c r="H3174" s="249"/>
      <c r="I3174" s="249"/>
      <c r="J3174" s="249"/>
      <c r="K3174" s="249"/>
      <c r="L3174" s="249"/>
      <c r="M3174" s="249"/>
      <c r="N3174" s="249"/>
      <c r="O3174" s="249"/>
      <c r="P3174" s="234"/>
      <c r="Q3174" s="234"/>
      <c r="R3174" s="249"/>
      <c r="S3174" s="249"/>
      <c r="T3174" s="249">
        <v>235.56</v>
      </c>
      <c r="U3174" s="234"/>
      <c r="V3174" s="234"/>
      <c r="W3174" s="233"/>
      <c r="X3174" s="233"/>
      <c r="Y3174" s="233"/>
      <c r="Z3174" s="198"/>
      <c r="AA3174" s="233"/>
      <c r="AB3174" s="233"/>
      <c r="AC3174">
        <f t="shared" si="7"/>
        <v>235.56</v>
      </c>
      <c r="AD3174">
        <f t="shared" si="8"/>
        <v>0</v>
      </c>
    </row>
    <row r="3175" spans="2:30">
      <c r="B3175" s="477"/>
      <c r="C3175" s="249">
        <v>1</v>
      </c>
      <c r="D3175" s="461">
        <v>44803</v>
      </c>
      <c r="E3175" s="449" t="s">
        <v>2737</v>
      </c>
      <c r="F3175" s="258"/>
      <c r="G3175" s="474">
        <v>168.15</v>
      </c>
      <c r="H3175" s="249"/>
      <c r="I3175" s="249"/>
      <c r="J3175" s="249"/>
      <c r="K3175" s="249"/>
      <c r="L3175" s="249"/>
      <c r="M3175" s="249"/>
      <c r="N3175" s="249"/>
      <c r="O3175" s="249"/>
      <c r="P3175" s="234"/>
      <c r="Q3175" s="234"/>
      <c r="R3175" s="249"/>
      <c r="S3175" s="249"/>
      <c r="T3175" s="249">
        <v>168.15</v>
      </c>
      <c r="U3175" s="234"/>
      <c r="V3175" s="234"/>
      <c r="W3175" s="233"/>
      <c r="X3175" s="233"/>
      <c r="Y3175" s="233"/>
      <c r="Z3175" s="198"/>
      <c r="AA3175" s="233"/>
      <c r="AB3175" s="233"/>
      <c r="AC3175">
        <f t="shared" si="7"/>
        <v>168.15</v>
      </c>
      <c r="AD3175">
        <f t="shared" si="8"/>
        <v>0</v>
      </c>
    </row>
    <row r="3176" spans="2:30">
      <c r="B3176" s="477">
        <v>439</v>
      </c>
      <c r="C3176" s="249"/>
      <c r="D3176" s="461">
        <v>44803</v>
      </c>
      <c r="E3176" s="421" t="s">
        <v>1803</v>
      </c>
      <c r="F3176" s="258">
        <v>439</v>
      </c>
      <c r="G3176" s="474"/>
      <c r="H3176" s="249"/>
      <c r="I3176" s="249"/>
      <c r="J3176" s="249"/>
      <c r="K3176" s="249"/>
      <c r="L3176" s="249"/>
      <c r="M3176" s="249"/>
      <c r="N3176" s="249"/>
      <c r="O3176" s="249"/>
      <c r="P3176" s="234"/>
      <c r="Q3176" s="234"/>
      <c r="R3176" s="249"/>
      <c r="S3176" s="249"/>
      <c r="T3176" s="249"/>
      <c r="U3176" s="234"/>
      <c r="V3176" s="234"/>
      <c r="W3176" s="233"/>
      <c r="X3176" s="233"/>
      <c r="Y3176" s="233"/>
      <c r="Z3176" s="198"/>
      <c r="AA3176" s="233"/>
      <c r="AB3176" s="233"/>
      <c r="AC3176">
        <f t="shared" si="7"/>
        <v>0</v>
      </c>
      <c r="AD3176">
        <f t="shared" si="8"/>
        <v>0</v>
      </c>
    </row>
    <row r="3177" spans="2:30">
      <c r="B3177" s="477"/>
      <c r="C3177" s="249"/>
      <c r="D3177" s="461">
        <v>44803</v>
      </c>
      <c r="E3177" s="421" t="s">
        <v>673</v>
      </c>
      <c r="F3177" s="258"/>
      <c r="G3177" s="258">
        <v>403.71</v>
      </c>
      <c r="H3177" s="249"/>
      <c r="I3177" s="249"/>
      <c r="J3177" s="249"/>
      <c r="K3177" s="249"/>
      <c r="L3177" s="249"/>
      <c r="M3177" s="249"/>
      <c r="N3177" s="249"/>
      <c r="O3177" s="249"/>
      <c r="P3177" s="234"/>
      <c r="Q3177" s="234"/>
      <c r="R3177" s="249"/>
      <c r="S3177" s="249"/>
      <c r="T3177" s="249"/>
      <c r="U3177" s="234"/>
      <c r="V3177" s="234"/>
      <c r="W3177" s="233"/>
      <c r="X3177" s="233"/>
      <c r="Y3177" s="233"/>
      <c r="Z3177" s="198"/>
      <c r="AA3177" s="233"/>
      <c r="AB3177" s="233"/>
      <c r="AC3177">
        <f t="shared" si="7"/>
        <v>0</v>
      </c>
      <c r="AD3177">
        <f t="shared" si="8"/>
        <v>403.71</v>
      </c>
    </row>
    <row r="3178" spans="2:30">
      <c r="B3178" s="477"/>
      <c r="C3178" s="249"/>
      <c r="D3178" s="461">
        <v>44803</v>
      </c>
      <c r="E3178" s="422" t="s">
        <v>1804</v>
      </c>
      <c r="F3178" s="259"/>
      <c r="G3178" s="234">
        <v>35.29</v>
      </c>
      <c r="H3178" s="249"/>
      <c r="I3178" s="249"/>
      <c r="J3178" s="249"/>
      <c r="K3178" s="249"/>
      <c r="L3178" s="249"/>
      <c r="M3178" s="249"/>
      <c r="N3178" s="249"/>
      <c r="O3178" s="249"/>
      <c r="P3178" s="234"/>
      <c r="Q3178" s="234"/>
      <c r="R3178" s="249"/>
      <c r="S3178" s="249"/>
      <c r="T3178" s="249"/>
      <c r="U3178" s="234"/>
      <c r="V3178" s="234"/>
      <c r="W3178" s="233"/>
      <c r="X3178" s="233"/>
      <c r="Y3178" s="233"/>
      <c r="Z3178" s="198"/>
      <c r="AA3178" s="233"/>
      <c r="AB3178" s="233"/>
      <c r="AC3178">
        <f t="shared" si="7"/>
        <v>0</v>
      </c>
      <c r="AD3178">
        <f t="shared" si="8"/>
        <v>35.29</v>
      </c>
    </row>
    <row r="3179" spans="2:30">
      <c r="B3179" s="485"/>
      <c r="C3179" s="469"/>
      <c r="D3179" s="461">
        <v>44810</v>
      </c>
      <c r="E3179" s="421" t="s">
        <v>495</v>
      </c>
      <c r="F3179" s="258">
        <v>2365.14</v>
      </c>
      <c r="G3179" s="474"/>
      <c r="H3179" s="469"/>
      <c r="I3179" s="469"/>
      <c r="J3179" s="469"/>
      <c r="K3179" s="469"/>
      <c r="L3179" s="469"/>
      <c r="M3179" s="469"/>
      <c r="N3179" s="469"/>
      <c r="O3179" s="469"/>
      <c r="P3179" s="469"/>
      <c r="Q3179" s="313"/>
      <c r="R3179" s="469"/>
      <c r="S3179" s="469"/>
      <c r="T3179" s="313"/>
      <c r="U3179" s="313"/>
      <c r="V3179" s="313"/>
      <c r="W3179" s="266"/>
      <c r="X3179" s="266"/>
      <c r="Y3179" s="266"/>
      <c r="Z3179" s="404"/>
      <c r="AA3179" s="266"/>
      <c r="AB3179" s="266"/>
    </row>
    <row r="3180" spans="2:30">
      <c r="B3180" s="485"/>
      <c r="C3180" s="469"/>
      <c r="D3180" s="461">
        <v>44810</v>
      </c>
      <c r="E3180" s="421" t="s">
        <v>2685</v>
      </c>
      <c r="F3180" s="258"/>
      <c r="G3180" s="474">
        <v>296.16000000000003</v>
      </c>
      <c r="H3180" s="469"/>
      <c r="I3180" s="469">
        <v>296.16000000000003</v>
      </c>
      <c r="J3180" s="469"/>
      <c r="K3180" s="469"/>
      <c r="L3180" s="469"/>
      <c r="M3180" s="469"/>
      <c r="N3180" s="469"/>
      <c r="O3180" s="469"/>
      <c r="P3180" s="469"/>
      <c r="Q3180" s="313"/>
      <c r="R3180" s="469"/>
      <c r="S3180" s="469"/>
      <c r="T3180" s="313"/>
      <c r="U3180" s="313"/>
      <c r="V3180" s="313"/>
      <c r="W3180" s="266"/>
      <c r="X3180" s="266"/>
      <c r="Y3180" s="266"/>
      <c r="Z3180" s="404"/>
      <c r="AA3180" s="266"/>
      <c r="AB3180" s="266"/>
    </row>
    <row r="3181" spans="2:30">
      <c r="B3181" s="485"/>
      <c r="C3181" s="469"/>
      <c r="D3181" s="461">
        <v>44810</v>
      </c>
      <c r="E3181" s="421" t="s">
        <v>2740</v>
      </c>
      <c r="F3181" s="258"/>
      <c r="G3181" s="474">
        <v>95.52</v>
      </c>
      <c r="H3181" s="469"/>
      <c r="I3181" s="469">
        <v>95.52</v>
      </c>
      <c r="J3181" s="469"/>
      <c r="K3181" s="469"/>
      <c r="L3181" s="469"/>
      <c r="M3181" s="469"/>
      <c r="N3181" s="469"/>
      <c r="O3181" s="469"/>
      <c r="P3181" s="469"/>
      <c r="Q3181" s="313"/>
      <c r="R3181" s="469"/>
      <c r="S3181" s="469"/>
      <c r="T3181" s="313"/>
      <c r="U3181" s="313"/>
      <c r="V3181" s="313"/>
      <c r="W3181" s="266"/>
      <c r="X3181" s="266"/>
      <c r="Y3181" s="266"/>
      <c r="Z3181" s="404"/>
      <c r="AA3181" s="266"/>
      <c r="AB3181" s="266"/>
    </row>
    <row r="3182" spans="2:30">
      <c r="B3182" s="485"/>
      <c r="C3182" s="469"/>
      <c r="D3182" s="461">
        <v>44810</v>
      </c>
      <c r="E3182" s="421" t="s">
        <v>2741</v>
      </c>
      <c r="F3182" s="258"/>
      <c r="G3182" s="474">
        <v>370.26</v>
      </c>
      <c r="H3182" s="469"/>
      <c r="I3182" s="469"/>
      <c r="J3182" s="469"/>
      <c r="K3182" s="469">
        <v>370.26</v>
      </c>
      <c r="L3182" s="469"/>
      <c r="M3182" s="469"/>
      <c r="N3182" s="469"/>
      <c r="O3182" s="469"/>
      <c r="P3182" s="469"/>
      <c r="Q3182" s="313"/>
      <c r="R3182" s="469"/>
      <c r="S3182" s="469"/>
      <c r="T3182" s="313"/>
      <c r="U3182" s="313"/>
      <c r="V3182" s="313"/>
      <c r="W3182" s="266"/>
      <c r="X3182" s="266"/>
      <c r="Y3182" s="266"/>
      <c r="Z3182" s="404"/>
      <c r="AA3182" s="266"/>
      <c r="AB3182" s="266"/>
    </row>
    <row r="3183" spans="2:30">
      <c r="B3183" s="485"/>
      <c r="C3183" s="469"/>
      <c r="D3183" s="461">
        <v>44810</v>
      </c>
      <c r="E3183" s="421" t="s">
        <v>2742</v>
      </c>
      <c r="F3183" s="258"/>
      <c r="G3183" s="474">
        <v>287.12</v>
      </c>
      <c r="H3183" s="469"/>
      <c r="I3183" s="469"/>
      <c r="J3183" s="469"/>
      <c r="K3183" s="469">
        <v>287.12</v>
      </c>
      <c r="L3183" s="469"/>
      <c r="M3183" s="469"/>
      <c r="N3183" s="469"/>
      <c r="O3183" s="469"/>
      <c r="P3183" s="469"/>
      <c r="Q3183" s="313"/>
      <c r="R3183" s="469"/>
      <c r="S3183" s="469"/>
      <c r="T3183" s="313"/>
      <c r="U3183" s="313"/>
      <c r="V3183" s="313"/>
      <c r="W3183" s="266"/>
      <c r="X3183" s="266"/>
      <c r="Y3183" s="266"/>
      <c r="Z3183" s="404"/>
      <c r="AA3183" s="266"/>
      <c r="AB3183" s="266"/>
    </row>
    <row r="3184" spans="2:30">
      <c r="B3184" s="485"/>
      <c r="C3184" s="469"/>
      <c r="D3184" s="461">
        <v>44810</v>
      </c>
      <c r="E3184" s="421" t="s">
        <v>2743</v>
      </c>
      <c r="F3184" s="258"/>
      <c r="G3184" s="474">
        <v>368.76</v>
      </c>
      <c r="H3184" s="469"/>
      <c r="I3184" s="469"/>
      <c r="J3184" s="469"/>
      <c r="K3184" s="469"/>
      <c r="L3184" s="469"/>
      <c r="M3184" s="469">
        <v>368.76</v>
      </c>
      <c r="N3184" s="469"/>
      <c r="O3184" s="469"/>
      <c r="P3184" s="469"/>
      <c r="Q3184" s="313"/>
      <c r="R3184" s="469"/>
      <c r="S3184" s="469"/>
      <c r="T3184" s="313"/>
      <c r="U3184" s="313"/>
      <c r="V3184" s="313"/>
      <c r="W3184" s="266"/>
      <c r="X3184" s="266"/>
      <c r="Y3184" s="266"/>
      <c r="Z3184" s="404"/>
      <c r="AA3184" s="266"/>
      <c r="AB3184" s="266"/>
    </row>
    <row r="3185" spans="1:28">
      <c r="B3185" s="485"/>
      <c r="C3185" s="469"/>
      <c r="D3185" s="461">
        <v>44810</v>
      </c>
      <c r="E3185" s="421" t="s">
        <v>2744</v>
      </c>
      <c r="F3185" s="258"/>
      <c r="G3185" s="474">
        <v>366.96</v>
      </c>
      <c r="H3185" s="469"/>
      <c r="I3185" s="469">
        <v>366.96</v>
      </c>
      <c r="J3185" s="469"/>
      <c r="K3185" s="469"/>
      <c r="L3185" s="469"/>
      <c r="M3185" s="469"/>
      <c r="N3185" s="469"/>
      <c r="O3185" s="469"/>
      <c r="P3185" s="469"/>
      <c r="Q3185" s="313"/>
      <c r="R3185" s="469"/>
      <c r="S3185" s="469"/>
      <c r="T3185" s="313"/>
      <c r="U3185" s="313"/>
      <c r="V3185" s="313"/>
      <c r="W3185" s="266"/>
      <c r="X3185" s="266"/>
      <c r="Y3185" s="266"/>
      <c r="Z3185" s="404"/>
      <c r="AA3185" s="266"/>
      <c r="AB3185" s="266"/>
    </row>
    <row r="3186" spans="1:28">
      <c r="B3186" s="485"/>
      <c r="C3186" s="469"/>
      <c r="D3186" s="461">
        <v>44810</v>
      </c>
      <c r="E3186" s="421" t="s">
        <v>2745</v>
      </c>
      <c r="F3186" s="258"/>
      <c r="G3186" s="474">
        <v>486.36</v>
      </c>
      <c r="H3186" s="469"/>
      <c r="I3186" s="469">
        <v>486.36</v>
      </c>
      <c r="J3186" s="469"/>
      <c r="K3186" s="469"/>
      <c r="L3186" s="469"/>
      <c r="M3186" s="469"/>
      <c r="N3186" s="469"/>
      <c r="O3186" s="469"/>
      <c r="P3186" s="469"/>
      <c r="Q3186" s="313"/>
      <c r="R3186" s="469"/>
      <c r="S3186" s="469"/>
      <c r="T3186" s="313"/>
      <c r="U3186" s="313"/>
      <c r="V3186" s="313"/>
      <c r="W3186" s="266"/>
      <c r="X3186" s="266"/>
      <c r="Y3186" s="266"/>
      <c r="Z3186" s="404"/>
      <c r="AA3186" s="266"/>
      <c r="AB3186" s="266"/>
    </row>
    <row r="3187" spans="1:28">
      <c r="B3187" s="485"/>
      <c r="C3187" s="469"/>
      <c r="D3187" s="461">
        <v>44810</v>
      </c>
      <c r="E3187" s="421" t="s">
        <v>1879</v>
      </c>
      <c r="F3187" s="258"/>
      <c r="G3187" s="474">
        <v>94</v>
      </c>
      <c r="H3187" s="469"/>
      <c r="I3187" s="469"/>
      <c r="J3187" s="469"/>
      <c r="K3187" s="469"/>
      <c r="L3187" s="469"/>
      <c r="M3187" s="469"/>
      <c r="N3187" s="469"/>
      <c r="O3187" s="469"/>
      <c r="P3187" s="469"/>
      <c r="Q3187" s="313"/>
      <c r="R3187" s="469">
        <v>94</v>
      </c>
      <c r="S3187" s="469"/>
      <c r="T3187" s="313"/>
      <c r="U3187" s="313"/>
      <c r="V3187" s="313"/>
      <c r="W3187" s="266"/>
      <c r="X3187" s="266"/>
      <c r="Y3187" s="266"/>
      <c r="Z3187" s="404"/>
      <c r="AA3187" s="266"/>
      <c r="AB3187" s="266"/>
    </row>
    <row r="3188" spans="1:28">
      <c r="B3188" s="484">
        <v>2816</v>
      </c>
      <c r="C3188" s="469"/>
      <c r="D3188" s="461">
        <v>44810</v>
      </c>
      <c r="E3188" s="421" t="s">
        <v>2059</v>
      </c>
      <c r="F3188" s="258">
        <v>2816</v>
      </c>
      <c r="G3188" s="474"/>
      <c r="H3188" s="469"/>
      <c r="I3188" s="469"/>
      <c r="J3188" s="469"/>
      <c r="K3188" s="469"/>
      <c r="L3188" s="469"/>
      <c r="M3188" s="469"/>
      <c r="N3188" s="469"/>
      <c r="O3188" s="469"/>
      <c r="P3188" s="469"/>
      <c r="Q3188" s="313"/>
      <c r="R3188" s="469"/>
      <c r="S3188" s="469"/>
      <c r="T3188" s="313"/>
      <c r="U3188" s="313"/>
      <c r="V3188" s="313"/>
      <c r="W3188" s="266"/>
      <c r="X3188" s="266"/>
      <c r="Y3188" s="266"/>
      <c r="Z3188" s="404"/>
      <c r="AA3188" s="266"/>
      <c r="AB3188" s="266"/>
    </row>
    <row r="3189" spans="1:28">
      <c r="B3189" s="485"/>
      <c r="C3189" s="469"/>
      <c r="D3189" s="461">
        <v>44810</v>
      </c>
      <c r="E3189" s="421" t="s">
        <v>673</v>
      </c>
      <c r="F3189" s="258"/>
      <c r="G3189" s="258">
        <v>2365.14</v>
      </c>
      <c r="H3189" s="469"/>
      <c r="I3189" s="469"/>
      <c r="J3189" s="469"/>
      <c r="K3189" s="469"/>
      <c r="L3189" s="469"/>
      <c r="M3189" s="469"/>
      <c r="N3189" s="469"/>
      <c r="O3189" s="469"/>
      <c r="P3189" s="469"/>
      <c r="Q3189" s="313"/>
      <c r="R3189" s="469"/>
      <c r="S3189" s="469"/>
      <c r="T3189" s="313"/>
      <c r="U3189" s="313"/>
      <c r="V3189" s="313"/>
      <c r="W3189" s="266"/>
      <c r="X3189" s="266"/>
      <c r="Y3189" s="266"/>
      <c r="Z3189" s="404"/>
      <c r="AA3189" s="266"/>
      <c r="AB3189" s="266"/>
    </row>
    <row r="3190" spans="1:28">
      <c r="A3190" s="234">
        <v>450.86</v>
      </c>
      <c r="B3190" s="485"/>
      <c r="C3190" s="469"/>
      <c r="D3190" s="461">
        <v>44810</v>
      </c>
      <c r="E3190" s="422" t="s">
        <v>1981</v>
      </c>
      <c r="F3190" s="259"/>
      <c r="G3190" s="234">
        <v>450.86</v>
      </c>
      <c r="H3190" s="469"/>
      <c r="I3190" s="469"/>
      <c r="J3190" s="469"/>
      <c r="K3190" s="469"/>
      <c r="L3190" s="469"/>
      <c r="M3190" s="469"/>
      <c r="N3190" s="469"/>
      <c r="O3190" s="469"/>
      <c r="P3190" s="469"/>
      <c r="Q3190" s="313"/>
      <c r="R3190" s="469"/>
      <c r="S3190" s="469"/>
      <c r="T3190" s="313"/>
      <c r="U3190" s="313"/>
      <c r="V3190" s="313"/>
      <c r="W3190" s="266"/>
      <c r="X3190" s="266"/>
      <c r="Y3190" s="266"/>
      <c r="Z3190" s="404"/>
      <c r="AA3190" s="266"/>
      <c r="AB3190" s="266"/>
    </row>
    <row r="3191" spans="1:28">
      <c r="B3191" s="485"/>
      <c r="C3191" s="469"/>
      <c r="D3191" s="461">
        <v>44809</v>
      </c>
      <c r="E3191" s="421" t="s">
        <v>495</v>
      </c>
      <c r="F3191" s="258">
        <v>2507.48</v>
      </c>
      <c r="G3191" s="474"/>
      <c r="H3191" s="469"/>
      <c r="I3191" s="469"/>
      <c r="J3191" s="469"/>
      <c r="K3191" s="469"/>
      <c r="L3191" s="469"/>
      <c r="M3191" s="469"/>
      <c r="N3191" s="469"/>
      <c r="O3191" s="469"/>
      <c r="P3191" s="469"/>
      <c r="Q3191" s="313"/>
      <c r="R3191" s="469"/>
      <c r="S3191" s="469"/>
      <c r="T3191" s="313"/>
      <c r="U3191" s="313"/>
      <c r="V3191" s="313"/>
      <c r="W3191" s="266"/>
      <c r="X3191" s="266"/>
      <c r="Y3191" s="266"/>
      <c r="Z3191" s="404"/>
      <c r="AA3191" s="266"/>
      <c r="AB3191" s="266"/>
    </row>
    <row r="3192" spans="1:28">
      <c r="B3192" s="485"/>
      <c r="C3192" s="469"/>
      <c r="D3192" s="461">
        <v>44809</v>
      </c>
      <c r="E3192" s="421" t="s">
        <v>2746</v>
      </c>
      <c r="F3192" s="258"/>
      <c r="G3192" s="474">
        <v>202.68</v>
      </c>
      <c r="H3192" s="469"/>
      <c r="I3192" s="469">
        <v>202.68</v>
      </c>
      <c r="J3192" s="469"/>
      <c r="K3192" s="469"/>
      <c r="L3192" s="469"/>
      <c r="M3192" s="469"/>
      <c r="N3192" s="469"/>
      <c r="O3192" s="469"/>
      <c r="P3192" s="469"/>
      <c r="Q3192" s="313"/>
      <c r="R3192" s="469"/>
      <c r="S3192" s="469"/>
      <c r="T3192" s="313"/>
      <c r="U3192" s="313"/>
      <c r="V3192" s="313"/>
      <c r="W3192" s="266"/>
      <c r="X3192" s="266"/>
      <c r="Y3192" s="266"/>
      <c r="Z3192" s="404"/>
      <c r="AA3192" s="266"/>
      <c r="AB3192" s="266"/>
    </row>
    <row r="3193" spans="1:28">
      <c r="B3193" s="485"/>
      <c r="C3193" s="469"/>
      <c r="D3193" s="461">
        <v>44809</v>
      </c>
      <c r="E3193" s="421" t="s">
        <v>2747</v>
      </c>
      <c r="F3193" s="258"/>
      <c r="G3193" s="474">
        <v>274.38</v>
      </c>
      <c r="H3193" s="469"/>
      <c r="I3193" s="469">
        <v>274.38</v>
      </c>
      <c r="J3193" s="469"/>
      <c r="K3193" s="469"/>
      <c r="L3193" s="469"/>
      <c r="M3193" s="469"/>
      <c r="N3193" s="469"/>
      <c r="O3193" s="469"/>
      <c r="P3193" s="469"/>
      <c r="Q3193" s="313"/>
      <c r="R3193" s="469"/>
      <c r="S3193" s="469"/>
      <c r="T3193" s="313"/>
      <c r="U3193" s="313"/>
      <c r="V3193" s="313"/>
      <c r="W3193" s="266"/>
      <c r="X3193" s="266"/>
      <c r="Y3193" s="266"/>
      <c r="Z3193" s="404"/>
      <c r="AA3193" s="266"/>
      <c r="AB3193" s="266"/>
    </row>
    <row r="3194" spans="1:28">
      <c r="B3194" s="485"/>
      <c r="C3194" s="469"/>
      <c r="D3194" s="461">
        <v>44809</v>
      </c>
      <c r="E3194" s="421" t="s">
        <v>2748</v>
      </c>
      <c r="F3194" s="258"/>
      <c r="G3194" s="474">
        <v>1218.42</v>
      </c>
      <c r="H3194" s="469"/>
      <c r="I3194" s="469">
        <v>1218.42</v>
      </c>
      <c r="J3194" s="469"/>
      <c r="K3194" s="469"/>
      <c r="L3194" s="469"/>
      <c r="M3194" s="469"/>
      <c r="N3194" s="469"/>
      <c r="O3194" s="469"/>
      <c r="P3194" s="469"/>
      <c r="Q3194" s="313"/>
      <c r="R3194" s="469"/>
      <c r="S3194" s="469"/>
      <c r="T3194" s="313"/>
      <c r="U3194" s="313"/>
      <c r="V3194" s="313"/>
      <c r="W3194" s="266"/>
      <c r="X3194" s="266"/>
      <c r="Y3194" s="266"/>
      <c r="Z3194" s="404"/>
      <c r="AA3194" s="266"/>
      <c r="AB3194" s="266"/>
    </row>
    <row r="3195" spans="1:28">
      <c r="B3195" s="485"/>
      <c r="C3195" s="469">
        <v>4</v>
      </c>
      <c r="D3195" s="461">
        <v>44809</v>
      </c>
      <c r="E3195" s="421" t="s">
        <v>2749</v>
      </c>
      <c r="F3195" s="258"/>
      <c r="G3195" s="474">
        <v>718</v>
      </c>
      <c r="H3195" s="469"/>
      <c r="I3195" s="469"/>
      <c r="J3195" s="469"/>
      <c r="K3195" s="469"/>
      <c r="L3195" s="469">
        <v>718</v>
      </c>
      <c r="M3195" s="469"/>
      <c r="N3195" s="469"/>
      <c r="O3195" s="469"/>
      <c r="P3195" s="469"/>
      <c r="Q3195" s="313"/>
      <c r="R3195" s="469"/>
      <c r="S3195" s="469"/>
      <c r="T3195" s="313"/>
      <c r="U3195" s="313"/>
      <c r="V3195" s="313"/>
      <c r="W3195" s="266"/>
      <c r="X3195" s="266"/>
      <c r="Y3195" s="266"/>
      <c r="Z3195" s="404"/>
      <c r="AA3195" s="266"/>
      <c r="AB3195" s="266"/>
    </row>
    <row r="3196" spans="1:28">
      <c r="B3196" s="485"/>
      <c r="C3196" s="469"/>
      <c r="D3196" s="461">
        <v>44809</v>
      </c>
      <c r="E3196" s="421" t="s">
        <v>1879</v>
      </c>
      <c r="F3196" s="258"/>
      <c r="G3196" s="474">
        <v>94</v>
      </c>
      <c r="H3196" s="469"/>
      <c r="I3196" s="469"/>
      <c r="J3196" s="469"/>
      <c r="K3196" s="469"/>
      <c r="L3196" s="469"/>
      <c r="M3196" s="469"/>
      <c r="N3196" s="469"/>
      <c r="O3196" s="469"/>
      <c r="P3196" s="469"/>
      <c r="Q3196" s="313"/>
      <c r="R3196" s="469">
        <v>94</v>
      </c>
      <c r="S3196" s="469"/>
      <c r="T3196" s="313"/>
      <c r="U3196" s="313"/>
      <c r="V3196" s="313"/>
      <c r="W3196" s="266"/>
      <c r="X3196" s="266"/>
      <c r="Y3196" s="266"/>
      <c r="Z3196" s="404"/>
      <c r="AA3196" s="266"/>
      <c r="AB3196" s="266"/>
    </row>
    <row r="3197" spans="1:28">
      <c r="B3197" s="258">
        <v>2772</v>
      </c>
      <c r="C3197" s="469"/>
      <c r="D3197" s="461">
        <v>44809</v>
      </c>
      <c r="E3197" s="421" t="s">
        <v>2750</v>
      </c>
      <c r="F3197" s="258">
        <v>2772</v>
      </c>
      <c r="G3197" s="474"/>
      <c r="H3197" s="469"/>
      <c r="I3197" s="469"/>
      <c r="J3197" s="469"/>
      <c r="K3197" s="469"/>
      <c r="L3197" s="469"/>
      <c r="M3197" s="469"/>
      <c r="N3197" s="469"/>
      <c r="O3197" s="469"/>
      <c r="P3197" s="469"/>
      <c r="Q3197" s="313"/>
      <c r="R3197" s="469"/>
      <c r="S3197" s="469"/>
      <c r="T3197" s="313"/>
      <c r="U3197" s="313"/>
      <c r="V3197" s="313"/>
      <c r="W3197" s="266"/>
      <c r="X3197" s="266"/>
      <c r="Y3197" s="266"/>
      <c r="Z3197" s="404"/>
      <c r="AA3197" s="266"/>
      <c r="AB3197" s="266"/>
    </row>
    <row r="3198" spans="1:28">
      <c r="B3198" s="485"/>
      <c r="C3198" s="469"/>
      <c r="D3198" s="461">
        <v>44809</v>
      </c>
      <c r="E3198" s="421" t="s">
        <v>1742</v>
      </c>
      <c r="F3198" s="258"/>
      <c r="G3198" s="474">
        <v>76</v>
      </c>
      <c r="H3198" s="469"/>
      <c r="I3198" s="469"/>
      <c r="J3198" s="469"/>
      <c r="K3198" s="469"/>
      <c r="L3198" s="469"/>
      <c r="M3198" s="469"/>
      <c r="N3198" s="469"/>
      <c r="O3198" s="469"/>
      <c r="P3198" s="469"/>
      <c r="Q3198" s="313"/>
      <c r="R3198" s="469">
        <v>76</v>
      </c>
      <c r="S3198" s="469"/>
      <c r="T3198" s="313"/>
      <c r="U3198" s="313"/>
      <c r="V3198" s="313"/>
      <c r="W3198" s="266"/>
      <c r="X3198" s="266"/>
      <c r="Y3198" s="266"/>
      <c r="Z3198" s="404"/>
      <c r="AA3198" s="266"/>
      <c r="AB3198" s="266"/>
    </row>
    <row r="3199" spans="1:28">
      <c r="B3199" s="485"/>
      <c r="C3199" s="469"/>
      <c r="D3199" s="461">
        <v>44809</v>
      </c>
      <c r="E3199" s="421" t="s">
        <v>673</v>
      </c>
      <c r="F3199" s="258"/>
      <c r="G3199" s="258">
        <v>2507.48</v>
      </c>
      <c r="H3199" s="469"/>
      <c r="I3199" s="469"/>
      <c r="J3199" s="469"/>
      <c r="K3199" s="469"/>
      <c r="L3199" s="469"/>
      <c r="M3199" s="469"/>
      <c r="N3199" s="469"/>
      <c r="O3199" s="469"/>
      <c r="P3199" s="469"/>
      <c r="Q3199" s="313"/>
      <c r="R3199" s="469"/>
      <c r="S3199" s="469"/>
      <c r="T3199" s="313"/>
      <c r="U3199" s="313"/>
      <c r="V3199" s="313"/>
      <c r="W3199" s="266"/>
      <c r="X3199" s="266"/>
      <c r="Y3199" s="266"/>
      <c r="Z3199" s="404"/>
      <c r="AA3199" s="266"/>
      <c r="AB3199" s="266"/>
    </row>
    <row r="3200" spans="1:28">
      <c r="B3200" s="485"/>
      <c r="C3200" s="469"/>
      <c r="D3200" s="461">
        <v>44809</v>
      </c>
      <c r="E3200" s="422" t="s">
        <v>2751</v>
      </c>
      <c r="F3200" s="259"/>
      <c r="G3200" s="234">
        <v>188.52</v>
      </c>
      <c r="H3200" s="469"/>
      <c r="I3200" s="469"/>
      <c r="J3200" s="469"/>
      <c r="K3200" s="469"/>
      <c r="L3200" s="469"/>
      <c r="M3200" s="469"/>
      <c r="N3200" s="469"/>
      <c r="O3200" s="469"/>
      <c r="P3200" s="469"/>
      <c r="Q3200" s="313"/>
      <c r="R3200" s="469"/>
      <c r="S3200" s="469"/>
      <c r="T3200" s="313"/>
      <c r="U3200" s="313"/>
      <c r="V3200" s="313"/>
      <c r="W3200" s="266"/>
      <c r="X3200" s="266"/>
      <c r="Y3200" s="266"/>
      <c r="Z3200" s="404"/>
      <c r="AA3200" s="266"/>
      <c r="AB3200" s="266"/>
    </row>
    <row r="3201" spans="2:28">
      <c r="B3201" s="485"/>
      <c r="C3201" s="469"/>
      <c r="D3201" s="461">
        <v>44805</v>
      </c>
      <c r="E3201" s="421" t="s">
        <v>495</v>
      </c>
      <c r="F3201" s="258">
        <v>1306.67</v>
      </c>
      <c r="G3201" s="474"/>
      <c r="H3201" s="469"/>
      <c r="I3201" s="469"/>
      <c r="J3201" s="469"/>
      <c r="K3201" s="469"/>
      <c r="L3201" s="469"/>
      <c r="M3201" s="469"/>
      <c r="N3201" s="469"/>
      <c r="O3201" s="469"/>
      <c r="P3201" s="469"/>
      <c r="Q3201" s="313"/>
      <c r="R3201" s="469"/>
      <c r="S3201" s="469"/>
      <c r="T3201" s="313"/>
      <c r="U3201" s="313"/>
      <c r="V3201" s="313"/>
      <c r="W3201" s="266"/>
      <c r="X3201" s="266"/>
      <c r="Y3201" s="266"/>
      <c r="Z3201" s="404"/>
      <c r="AA3201" s="266"/>
      <c r="AB3201" s="266"/>
    </row>
    <row r="3202" spans="2:28">
      <c r="B3202" s="485"/>
      <c r="C3202" s="469"/>
      <c r="D3202" s="461">
        <v>44805</v>
      </c>
      <c r="E3202" s="421" t="s">
        <v>2523</v>
      </c>
      <c r="F3202" s="258"/>
      <c r="G3202" s="474">
        <v>266.27</v>
      </c>
      <c r="H3202" s="469"/>
      <c r="I3202" s="469"/>
      <c r="J3202" s="469"/>
      <c r="K3202" s="469">
        <v>266.27</v>
      </c>
      <c r="L3202" s="469"/>
      <c r="M3202" s="469"/>
      <c r="N3202" s="469"/>
      <c r="O3202" s="469"/>
      <c r="P3202" s="469"/>
      <c r="Q3202" s="313"/>
      <c r="R3202" s="469"/>
      <c r="S3202" s="469"/>
      <c r="T3202" s="313"/>
      <c r="U3202" s="313"/>
      <c r="V3202" s="313"/>
      <c r="W3202" s="266"/>
      <c r="X3202" s="266"/>
      <c r="Y3202" s="266"/>
      <c r="Z3202" s="404"/>
      <c r="AA3202" s="266"/>
      <c r="AB3202" s="266"/>
    </row>
    <row r="3203" spans="2:28">
      <c r="B3203" s="485"/>
      <c r="C3203" s="469">
        <v>5</v>
      </c>
      <c r="D3203" s="461">
        <v>44805</v>
      </c>
      <c r="E3203" s="421" t="s">
        <v>2752</v>
      </c>
      <c r="F3203" s="258"/>
      <c r="G3203" s="474">
        <v>1040.4000000000001</v>
      </c>
      <c r="H3203" s="469"/>
      <c r="I3203" s="469"/>
      <c r="J3203" s="469"/>
      <c r="K3203" s="469"/>
      <c r="L3203" s="469">
        <v>1040.4000000000001</v>
      </c>
      <c r="M3203" s="469"/>
      <c r="N3203" s="469"/>
      <c r="O3203" s="469"/>
      <c r="P3203" s="469"/>
      <c r="Q3203" s="313"/>
      <c r="R3203" s="469"/>
      <c r="S3203" s="469"/>
      <c r="T3203" s="313"/>
      <c r="U3203" s="313"/>
      <c r="V3203" s="313"/>
      <c r="W3203" s="266"/>
      <c r="X3203" s="266"/>
      <c r="Y3203" s="266"/>
      <c r="Z3203" s="404"/>
      <c r="AA3203" s="266"/>
      <c r="AB3203" s="266"/>
    </row>
    <row r="3204" spans="2:28">
      <c r="B3204" s="484">
        <v>1485</v>
      </c>
      <c r="C3204" s="469"/>
      <c r="D3204" s="461">
        <v>44805</v>
      </c>
      <c r="E3204" s="421" t="s">
        <v>1890</v>
      </c>
      <c r="F3204" s="258">
        <v>1485</v>
      </c>
      <c r="G3204" s="474"/>
      <c r="H3204" s="469"/>
      <c r="I3204" s="469"/>
      <c r="J3204" s="469"/>
      <c r="K3204" s="469"/>
      <c r="L3204" s="469"/>
      <c r="M3204" s="469"/>
      <c r="N3204" s="469"/>
      <c r="O3204" s="469"/>
      <c r="P3204" s="469"/>
      <c r="Q3204" s="313"/>
      <c r="R3204" s="469"/>
      <c r="S3204" s="469"/>
      <c r="T3204" s="313"/>
      <c r="U3204" s="313"/>
      <c r="V3204" s="313"/>
      <c r="W3204" s="266"/>
      <c r="X3204" s="266"/>
      <c r="Y3204" s="266"/>
      <c r="Z3204" s="404"/>
      <c r="AA3204" s="266"/>
      <c r="AB3204" s="266"/>
    </row>
    <row r="3205" spans="2:28">
      <c r="B3205" s="485"/>
      <c r="C3205" s="469"/>
      <c r="D3205" s="461">
        <v>44805</v>
      </c>
      <c r="E3205" s="421" t="s">
        <v>673</v>
      </c>
      <c r="F3205" s="258"/>
      <c r="G3205" s="258">
        <v>1306.67</v>
      </c>
      <c r="H3205" s="469"/>
      <c r="I3205" s="469"/>
      <c r="J3205" s="469"/>
      <c r="K3205" s="469"/>
      <c r="L3205" s="469"/>
      <c r="M3205" s="469"/>
      <c r="N3205" s="469"/>
      <c r="O3205" s="469"/>
      <c r="P3205" s="469"/>
      <c r="Q3205" s="313"/>
      <c r="R3205" s="469"/>
      <c r="S3205" s="469"/>
      <c r="T3205" s="313"/>
      <c r="U3205" s="313"/>
      <c r="V3205" s="313"/>
      <c r="W3205" s="266"/>
      <c r="X3205" s="266"/>
      <c r="Y3205" s="266"/>
      <c r="Z3205" s="404"/>
      <c r="AA3205" s="266"/>
      <c r="AB3205" s="266"/>
    </row>
    <row r="3206" spans="2:28">
      <c r="B3206" s="485"/>
      <c r="C3206" s="469"/>
      <c r="D3206" s="461">
        <v>44805</v>
      </c>
      <c r="E3206" s="422" t="s">
        <v>1612</v>
      </c>
      <c r="F3206" s="259"/>
      <c r="G3206" s="234">
        <v>178.33</v>
      </c>
      <c r="H3206" s="469"/>
      <c r="I3206" s="469"/>
      <c r="J3206" s="469"/>
      <c r="K3206" s="469"/>
      <c r="L3206" s="469"/>
      <c r="M3206" s="469"/>
      <c r="N3206" s="469"/>
      <c r="O3206" s="469"/>
      <c r="P3206" s="469"/>
      <c r="Q3206" s="313"/>
      <c r="R3206" s="469"/>
      <c r="S3206" s="469"/>
      <c r="T3206" s="313"/>
      <c r="U3206" s="313"/>
      <c r="V3206" s="313"/>
      <c r="W3206" s="266"/>
      <c r="X3206" s="266"/>
      <c r="Y3206" s="266"/>
      <c r="Z3206" s="404"/>
      <c r="AA3206" s="266"/>
      <c r="AB3206" s="266"/>
    </row>
    <row r="3207" spans="2:28">
      <c r="B3207" s="485"/>
      <c r="C3207" s="469"/>
      <c r="D3207" s="461">
        <v>44810</v>
      </c>
      <c r="E3207" s="421" t="s">
        <v>495</v>
      </c>
      <c r="F3207" s="258">
        <v>1121.48</v>
      </c>
      <c r="G3207" s="474"/>
      <c r="H3207" s="469"/>
      <c r="I3207" s="469"/>
      <c r="J3207" s="469"/>
      <c r="K3207" s="469"/>
      <c r="L3207" s="469"/>
      <c r="M3207" s="469"/>
      <c r="N3207" s="469"/>
      <c r="O3207" s="469"/>
      <c r="P3207" s="469"/>
      <c r="Q3207" s="313"/>
      <c r="R3207" s="469"/>
      <c r="S3207" s="469"/>
      <c r="T3207" s="313"/>
      <c r="U3207" s="313"/>
      <c r="V3207" s="313"/>
      <c r="W3207" s="266"/>
      <c r="X3207" s="266"/>
      <c r="Y3207" s="266"/>
      <c r="Z3207" s="404"/>
      <c r="AA3207" s="266"/>
      <c r="AB3207" s="266"/>
    </row>
    <row r="3208" spans="2:28">
      <c r="B3208" s="485"/>
      <c r="C3208" s="469">
        <v>5</v>
      </c>
      <c r="D3208" s="461">
        <v>44810</v>
      </c>
      <c r="E3208" s="421" t="s">
        <v>2753</v>
      </c>
      <c r="F3208" s="258"/>
      <c r="G3208" s="474">
        <v>1011.48</v>
      </c>
      <c r="H3208" s="469"/>
      <c r="I3208" s="469"/>
      <c r="J3208" s="469"/>
      <c r="K3208" s="469"/>
      <c r="L3208" s="469"/>
      <c r="M3208" s="469"/>
      <c r="N3208" s="469"/>
      <c r="O3208" s="469">
        <v>1011.48</v>
      </c>
      <c r="P3208" s="469"/>
      <c r="Q3208" s="313"/>
      <c r="R3208" s="469"/>
      <c r="S3208" s="469"/>
      <c r="T3208" s="313"/>
      <c r="U3208" s="313"/>
      <c r="V3208" s="313"/>
      <c r="W3208" s="266"/>
      <c r="X3208" s="266"/>
      <c r="Y3208" s="266"/>
      <c r="Z3208" s="404"/>
      <c r="AA3208" s="266"/>
      <c r="AB3208" s="266"/>
    </row>
    <row r="3209" spans="2:28">
      <c r="B3209" s="485"/>
      <c r="C3209" s="469"/>
      <c r="D3209" s="461">
        <v>44810</v>
      </c>
      <c r="E3209" s="421" t="s">
        <v>1897</v>
      </c>
      <c r="F3209" s="258"/>
      <c r="G3209" s="474">
        <v>110</v>
      </c>
      <c r="H3209" s="469"/>
      <c r="I3209" s="469"/>
      <c r="J3209" s="469"/>
      <c r="K3209" s="469"/>
      <c r="L3209" s="469"/>
      <c r="M3209" s="469"/>
      <c r="N3209" s="469"/>
      <c r="O3209" s="469"/>
      <c r="P3209" s="469"/>
      <c r="Q3209" s="313"/>
      <c r="R3209" s="469">
        <v>110</v>
      </c>
      <c r="S3209" s="469"/>
      <c r="T3209" s="313"/>
      <c r="U3209" s="313"/>
      <c r="V3209" s="313"/>
      <c r="W3209" s="266"/>
      <c r="X3209" s="266"/>
      <c r="Y3209" s="266"/>
      <c r="Z3209" s="404"/>
      <c r="AA3209" s="266"/>
      <c r="AB3209" s="266"/>
    </row>
    <row r="3210" spans="2:28">
      <c r="B3210" s="485">
        <v>1235</v>
      </c>
      <c r="C3210" s="469"/>
      <c r="D3210" s="461">
        <v>44810</v>
      </c>
      <c r="E3210" s="421" t="s">
        <v>2754</v>
      </c>
      <c r="F3210" s="258">
        <v>1235</v>
      </c>
      <c r="G3210" s="474"/>
      <c r="H3210" s="469"/>
      <c r="I3210" s="469"/>
      <c r="J3210" s="469"/>
      <c r="K3210" s="469"/>
      <c r="L3210" s="469"/>
      <c r="M3210" s="469"/>
      <c r="N3210" s="469"/>
      <c r="O3210" s="469"/>
      <c r="P3210" s="469"/>
      <c r="Q3210" s="313"/>
      <c r="R3210" s="469"/>
      <c r="S3210" s="469"/>
      <c r="T3210" s="313"/>
      <c r="U3210" s="313"/>
      <c r="V3210" s="313"/>
      <c r="W3210" s="266"/>
      <c r="X3210" s="266"/>
      <c r="Y3210" s="266"/>
      <c r="Z3210" s="404"/>
      <c r="AA3210" s="266"/>
      <c r="AB3210" s="266"/>
    </row>
    <row r="3211" spans="2:28">
      <c r="B3211" s="485"/>
      <c r="C3211" s="469"/>
      <c r="D3211" s="461">
        <v>44810</v>
      </c>
      <c r="E3211" s="421" t="s">
        <v>673</v>
      </c>
      <c r="F3211" s="258"/>
      <c r="G3211" s="258">
        <v>1121.48</v>
      </c>
      <c r="H3211" s="469"/>
      <c r="I3211" s="469"/>
      <c r="J3211" s="469"/>
      <c r="K3211" s="469"/>
      <c r="L3211" s="469"/>
      <c r="M3211" s="469"/>
      <c r="N3211" s="469"/>
      <c r="O3211" s="469"/>
      <c r="P3211" s="469"/>
      <c r="Q3211" s="313"/>
      <c r="R3211" s="469"/>
      <c r="S3211" s="469"/>
      <c r="T3211" s="313"/>
      <c r="U3211" s="313"/>
      <c r="V3211" s="313"/>
      <c r="W3211" s="266"/>
      <c r="X3211" s="266"/>
      <c r="Y3211" s="266"/>
      <c r="Z3211" s="404"/>
      <c r="AA3211" s="266"/>
      <c r="AB3211" s="266"/>
    </row>
    <row r="3212" spans="2:28">
      <c r="B3212" s="485"/>
      <c r="C3212" s="469"/>
      <c r="D3212" s="461">
        <v>44810</v>
      </c>
      <c r="E3212" s="422" t="s">
        <v>2755</v>
      </c>
      <c r="F3212" s="259"/>
      <c r="G3212" s="234">
        <v>113.52</v>
      </c>
      <c r="H3212" s="469"/>
      <c r="I3212" s="469"/>
      <c r="J3212" s="469"/>
      <c r="K3212" s="469"/>
      <c r="L3212" s="469"/>
      <c r="M3212" s="469"/>
      <c r="N3212" s="469"/>
      <c r="O3212" s="469"/>
      <c r="P3212" s="469"/>
      <c r="Q3212" s="313"/>
      <c r="R3212" s="469"/>
      <c r="S3212" s="469"/>
      <c r="T3212" s="313"/>
      <c r="U3212" s="313"/>
      <c r="V3212" s="313"/>
      <c r="W3212" s="266"/>
      <c r="X3212" s="266"/>
      <c r="Y3212" s="266"/>
      <c r="Z3212" s="404"/>
      <c r="AA3212" s="266"/>
      <c r="AB3212" s="266"/>
    </row>
    <row r="3213" spans="2:28">
      <c r="B3213" s="485"/>
      <c r="C3213" s="469"/>
      <c r="D3213" s="461">
        <v>44810</v>
      </c>
      <c r="E3213" s="421" t="s">
        <v>495</v>
      </c>
      <c r="F3213" s="258">
        <v>2217</v>
      </c>
      <c r="G3213" s="474"/>
      <c r="H3213" s="469"/>
      <c r="I3213" s="469"/>
      <c r="J3213" s="469"/>
      <c r="K3213" s="469"/>
      <c r="L3213" s="469"/>
      <c r="M3213" s="469"/>
      <c r="N3213" s="469"/>
      <c r="O3213" s="469"/>
      <c r="P3213" s="469"/>
      <c r="Q3213" s="313"/>
      <c r="R3213" s="469"/>
      <c r="S3213" s="469"/>
      <c r="T3213" s="313"/>
      <c r="U3213" s="313"/>
      <c r="V3213" s="313"/>
      <c r="W3213" s="266"/>
      <c r="X3213" s="266"/>
      <c r="Y3213" s="266"/>
      <c r="Z3213" s="404"/>
      <c r="AA3213" s="266"/>
      <c r="AB3213" s="266"/>
    </row>
    <row r="3214" spans="2:28">
      <c r="B3214" s="485"/>
      <c r="C3214" s="469"/>
      <c r="D3214" s="461">
        <v>44810</v>
      </c>
      <c r="E3214" s="421" t="s">
        <v>2756</v>
      </c>
      <c r="F3214" s="258"/>
      <c r="G3214" s="474">
        <v>1915.59</v>
      </c>
      <c r="H3214" s="469"/>
      <c r="I3214" s="469"/>
      <c r="J3214" s="469"/>
      <c r="K3214" s="469">
        <v>1915.59</v>
      </c>
      <c r="L3214" s="469"/>
      <c r="M3214" s="469"/>
      <c r="N3214" s="469"/>
      <c r="O3214" s="469"/>
      <c r="P3214" s="469"/>
      <c r="Q3214" s="313"/>
      <c r="R3214" s="469"/>
      <c r="S3214" s="469"/>
      <c r="T3214" s="313"/>
      <c r="U3214" s="313"/>
      <c r="V3214" s="313"/>
      <c r="W3214" s="266"/>
      <c r="X3214" s="266"/>
      <c r="Y3214" s="266"/>
      <c r="Z3214" s="404"/>
      <c r="AA3214" s="266"/>
      <c r="AB3214" s="266"/>
    </row>
    <row r="3215" spans="2:28">
      <c r="B3215" s="485"/>
      <c r="C3215" s="469"/>
      <c r="D3215" s="461">
        <v>44810</v>
      </c>
      <c r="E3215" s="421" t="s">
        <v>2757</v>
      </c>
      <c r="F3215" s="258"/>
      <c r="G3215" s="474">
        <v>301.41000000000003</v>
      </c>
      <c r="H3215" s="469"/>
      <c r="I3215" s="469"/>
      <c r="J3215" s="469"/>
      <c r="K3215" s="469">
        <v>301.41000000000003</v>
      </c>
      <c r="L3215" s="469"/>
      <c r="M3215" s="469"/>
      <c r="N3215" s="469"/>
      <c r="O3215" s="469"/>
      <c r="P3215" s="469"/>
      <c r="Q3215" s="313"/>
      <c r="R3215" s="469"/>
      <c r="S3215" s="469"/>
      <c r="T3215" s="313"/>
      <c r="U3215" s="313"/>
      <c r="V3215" s="313"/>
      <c r="W3215" s="266"/>
      <c r="X3215" s="266"/>
      <c r="Y3215" s="266"/>
      <c r="Z3215" s="404"/>
      <c r="AA3215" s="266"/>
      <c r="AB3215" s="266"/>
    </row>
    <row r="3216" spans="2:28">
      <c r="B3216" s="484">
        <v>2528</v>
      </c>
      <c r="C3216" s="469"/>
      <c r="D3216" s="461">
        <v>44810</v>
      </c>
      <c r="E3216" s="421" t="s">
        <v>2691</v>
      </c>
      <c r="F3216" s="258">
        <v>2528</v>
      </c>
      <c r="G3216" s="474"/>
      <c r="H3216" s="469"/>
      <c r="I3216" s="469"/>
      <c r="J3216" s="469"/>
      <c r="K3216" s="469"/>
      <c r="L3216" s="469"/>
      <c r="M3216" s="469"/>
      <c r="N3216" s="469"/>
      <c r="O3216" s="469"/>
      <c r="P3216" s="469"/>
      <c r="Q3216" s="313"/>
      <c r="R3216" s="469"/>
      <c r="S3216" s="469"/>
      <c r="T3216" s="313"/>
      <c r="U3216" s="313"/>
      <c r="V3216" s="313"/>
      <c r="W3216" s="266"/>
      <c r="X3216" s="266"/>
      <c r="Y3216" s="266"/>
      <c r="Z3216" s="404"/>
      <c r="AA3216" s="266"/>
      <c r="AB3216" s="266"/>
    </row>
    <row r="3217" spans="2:28">
      <c r="B3217" s="485"/>
      <c r="C3217" s="469"/>
      <c r="D3217" s="461">
        <v>44810</v>
      </c>
      <c r="E3217" s="421" t="s">
        <v>1742</v>
      </c>
      <c r="F3217" s="258"/>
      <c r="G3217" s="474">
        <v>71</v>
      </c>
      <c r="H3217" s="469"/>
      <c r="I3217" s="469"/>
      <c r="J3217" s="469"/>
      <c r="K3217" s="469"/>
      <c r="L3217" s="469"/>
      <c r="M3217" s="469"/>
      <c r="N3217" s="469"/>
      <c r="O3217" s="469"/>
      <c r="P3217" s="469"/>
      <c r="Q3217" s="313"/>
      <c r="R3217" s="469">
        <v>71</v>
      </c>
      <c r="S3217" s="469"/>
      <c r="T3217" s="313"/>
      <c r="U3217" s="313"/>
      <c r="V3217" s="313"/>
      <c r="W3217" s="266"/>
      <c r="X3217" s="266"/>
      <c r="Y3217" s="266"/>
      <c r="Z3217" s="404"/>
      <c r="AA3217" s="266"/>
      <c r="AB3217" s="266"/>
    </row>
    <row r="3218" spans="2:28">
      <c r="B3218" s="485"/>
      <c r="C3218" s="469"/>
      <c r="D3218" s="461">
        <v>44810</v>
      </c>
      <c r="E3218" s="421" t="s">
        <v>673</v>
      </c>
      <c r="F3218" s="258"/>
      <c r="G3218" s="258">
        <v>2217</v>
      </c>
      <c r="H3218" s="469"/>
      <c r="I3218" s="469"/>
      <c r="J3218" s="469"/>
      <c r="K3218" s="469"/>
      <c r="L3218" s="469"/>
      <c r="M3218" s="469"/>
      <c r="N3218" s="469"/>
      <c r="O3218" s="469"/>
      <c r="P3218" s="469"/>
      <c r="Q3218" s="313"/>
      <c r="R3218" s="469"/>
      <c r="S3218" s="469"/>
      <c r="T3218" s="313"/>
      <c r="U3218" s="313"/>
      <c r="V3218" s="313"/>
      <c r="W3218" s="266"/>
      <c r="X3218" s="266"/>
      <c r="Y3218" s="266"/>
      <c r="Z3218" s="404"/>
      <c r="AA3218" s="266"/>
      <c r="AB3218" s="266"/>
    </row>
    <row r="3219" spans="2:28">
      <c r="B3219" s="485"/>
      <c r="C3219" s="469"/>
      <c r="D3219" s="461">
        <v>44810</v>
      </c>
      <c r="E3219" s="422" t="s">
        <v>2692</v>
      </c>
      <c r="F3219" s="259"/>
      <c r="G3219" s="234">
        <v>240</v>
      </c>
      <c r="H3219" s="469"/>
      <c r="I3219" s="469"/>
      <c r="J3219" s="469"/>
      <c r="K3219" s="469"/>
      <c r="L3219" s="469"/>
      <c r="M3219" s="469"/>
      <c r="N3219" s="469"/>
      <c r="O3219" s="469"/>
      <c r="P3219" s="469"/>
      <c r="Q3219" s="313"/>
      <c r="R3219" s="469"/>
      <c r="S3219" s="469"/>
      <c r="T3219" s="313"/>
      <c r="U3219" s="313"/>
      <c r="V3219" s="313"/>
      <c r="W3219" s="266"/>
      <c r="X3219" s="266"/>
      <c r="Y3219" s="266"/>
      <c r="Z3219" s="404"/>
      <c r="AA3219" s="266"/>
      <c r="AB3219" s="266"/>
    </row>
    <row r="3220" spans="2:28">
      <c r="B3220" s="485"/>
      <c r="C3220" s="469"/>
      <c r="D3220" s="461">
        <v>44812</v>
      </c>
      <c r="E3220" s="421" t="s">
        <v>495</v>
      </c>
      <c r="F3220" s="258">
        <v>2282.1</v>
      </c>
      <c r="G3220" s="474"/>
      <c r="H3220" s="469"/>
      <c r="I3220" s="469"/>
      <c r="J3220" s="469"/>
      <c r="K3220" s="469"/>
      <c r="L3220" s="469"/>
      <c r="M3220" s="469"/>
      <c r="N3220" s="469"/>
      <c r="O3220" s="469"/>
      <c r="P3220" s="469"/>
      <c r="Q3220" s="313"/>
      <c r="R3220" s="469"/>
      <c r="S3220" s="469"/>
      <c r="T3220" s="313"/>
      <c r="U3220" s="313"/>
      <c r="V3220" s="313"/>
      <c r="W3220" s="266"/>
      <c r="X3220" s="266"/>
      <c r="Y3220" s="266"/>
      <c r="Z3220" s="404"/>
      <c r="AA3220" s="266"/>
      <c r="AB3220" s="266"/>
    </row>
    <row r="3221" spans="2:28">
      <c r="B3221" s="485"/>
      <c r="C3221" s="485">
        <v>5.67</v>
      </c>
      <c r="D3221" s="461">
        <v>44812</v>
      </c>
      <c r="E3221" s="421" t="s">
        <v>2758</v>
      </c>
      <c r="F3221" s="258"/>
      <c r="G3221" s="474">
        <v>1487</v>
      </c>
      <c r="H3221" s="469"/>
      <c r="I3221" s="469"/>
      <c r="J3221" s="469"/>
      <c r="K3221" s="469"/>
      <c r="L3221" s="469"/>
      <c r="M3221" s="469"/>
      <c r="N3221" s="469">
        <v>1487</v>
      </c>
      <c r="O3221" s="469"/>
      <c r="P3221" s="469"/>
      <c r="Q3221" s="313"/>
      <c r="R3221" s="469"/>
      <c r="S3221" s="469"/>
      <c r="T3221" s="313"/>
      <c r="U3221" s="313"/>
      <c r="V3221" s="313"/>
      <c r="W3221" s="266"/>
      <c r="X3221" s="266"/>
      <c r="Y3221" s="266"/>
      <c r="Z3221" s="404"/>
      <c r="AA3221" s="266"/>
      <c r="AB3221" s="266"/>
    </row>
    <row r="3222" spans="2:28">
      <c r="B3222" s="485"/>
      <c r="C3222" s="469"/>
      <c r="D3222" s="461">
        <v>44812</v>
      </c>
      <c r="E3222" s="421" t="s">
        <v>2759</v>
      </c>
      <c r="F3222" s="258"/>
      <c r="G3222" s="474">
        <v>494.71</v>
      </c>
      <c r="H3222" s="469"/>
      <c r="I3222" s="469"/>
      <c r="J3222" s="469"/>
      <c r="K3222" s="469">
        <v>494.71</v>
      </c>
      <c r="L3222" s="469"/>
      <c r="M3222" s="469"/>
      <c r="N3222" s="469"/>
      <c r="O3222" s="469"/>
      <c r="P3222" s="469"/>
      <c r="Q3222" s="313"/>
      <c r="R3222" s="469"/>
      <c r="S3222" s="469"/>
      <c r="T3222" s="313"/>
      <c r="U3222" s="313"/>
      <c r="V3222" s="313"/>
      <c r="W3222" s="266"/>
      <c r="X3222" s="266"/>
      <c r="Y3222" s="266"/>
      <c r="Z3222" s="404"/>
      <c r="AA3222" s="266"/>
      <c r="AB3222" s="266"/>
    </row>
    <row r="3223" spans="2:28">
      <c r="B3223" s="485"/>
      <c r="C3223" s="469"/>
      <c r="D3223" s="461">
        <v>44812</v>
      </c>
      <c r="E3223" s="421" t="s">
        <v>2760</v>
      </c>
      <c r="F3223" s="258"/>
      <c r="G3223" s="474">
        <v>160.38999999999999</v>
      </c>
      <c r="H3223" s="469"/>
      <c r="I3223" s="469"/>
      <c r="J3223" s="469"/>
      <c r="K3223" s="469">
        <v>160.38999999999999</v>
      </c>
      <c r="L3223" s="469"/>
      <c r="M3223" s="469"/>
      <c r="N3223" s="469"/>
      <c r="O3223" s="469"/>
      <c r="P3223" s="469"/>
      <c r="Q3223" s="313"/>
      <c r="R3223" s="469"/>
      <c r="S3223" s="469"/>
      <c r="T3223" s="313"/>
      <c r="U3223" s="313"/>
      <c r="V3223" s="313"/>
      <c r="W3223" s="266"/>
      <c r="X3223" s="266"/>
      <c r="Y3223" s="266"/>
      <c r="Z3223" s="404"/>
      <c r="AA3223" s="266"/>
      <c r="AB3223" s="266"/>
    </row>
    <row r="3224" spans="2:28">
      <c r="B3224" s="485"/>
      <c r="C3224" s="469"/>
      <c r="D3224" s="461">
        <v>44812</v>
      </c>
      <c r="E3224" s="421" t="s">
        <v>1897</v>
      </c>
      <c r="F3224" s="258"/>
      <c r="G3224" s="474">
        <v>47</v>
      </c>
      <c r="H3224" s="469"/>
      <c r="I3224" s="469"/>
      <c r="J3224" s="469"/>
      <c r="K3224" s="469"/>
      <c r="L3224" s="469"/>
      <c r="M3224" s="469"/>
      <c r="N3224" s="469"/>
      <c r="O3224" s="469"/>
      <c r="P3224" s="469"/>
      <c r="Q3224" s="313"/>
      <c r="R3224" s="469">
        <v>47</v>
      </c>
      <c r="S3224" s="469"/>
      <c r="T3224" s="313"/>
      <c r="U3224" s="313"/>
      <c r="V3224" s="313"/>
      <c r="W3224" s="266"/>
      <c r="X3224" s="266"/>
      <c r="Y3224" s="266"/>
      <c r="Z3224" s="404"/>
      <c r="AA3224" s="266"/>
      <c r="AB3224" s="266"/>
    </row>
    <row r="3225" spans="2:28">
      <c r="B3225" s="485"/>
      <c r="C3225" s="469"/>
      <c r="D3225" s="461">
        <v>44812</v>
      </c>
      <c r="E3225" s="421" t="s">
        <v>1879</v>
      </c>
      <c r="F3225" s="258"/>
      <c r="G3225" s="474">
        <v>93</v>
      </c>
      <c r="H3225" s="469"/>
      <c r="I3225" s="469"/>
      <c r="J3225" s="469"/>
      <c r="K3225" s="469"/>
      <c r="L3225" s="469"/>
      <c r="M3225" s="469"/>
      <c r="N3225" s="469"/>
      <c r="O3225" s="469"/>
      <c r="P3225" s="469"/>
      <c r="Q3225" s="313"/>
      <c r="R3225" s="469">
        <v>93</v>
      </c>
      <c r="S3225" s="469"/>
      <c r="T3225" s="313"/>
      <c r="U3225" s="313"/>
      <c r="V3225" s="313"/>
      <c r="W3225" s="266"/>
      <c r="X3225" s="266"/>
      <c r="Y3225" s="266"/>
      <c r="Z3225" s="404"/>
      <c r="AA3225" s="266"/>
      <c r="AB3225" s="266"/>
    </row>
    <row r="3226" spans="2:28">
      <c r="B3226" s="484">
        <v>2558</v>
      </c>
      <c r="C3226" s="469"/>
      <c r="D3226" s="461">
        <v>44812</v>
      </c>
      <c r="E3226" s="421" t="s">
        <v>2172</v>
      </c>
      <c r="F3226" s="258">
        <v>2558</v>
      </c>
      <c r="G3226" s="474"/>
      <c r="H3226" s="469"/>
      <c r="I3226" s="469"/>
      <c r="J3226" s="469"/>
      <c r="K3226" s="469"/>
      <c r="L3226" s="469"/>
      <c r="M3226" s="469"/>
      <c r="N3226" s="469"/>
      <c r="O3226" s="469"/>
      <c r="P3226" s="469"/>
      <c r="Q3226" s="313"/>
      <c r="R3226" s="469"/>
      <c r="S3226" s="469"/>
      <c r="T3226" s="313"/>
      <c r="U3226" s="313"/>
      <c r="V3226" s="313"/>
      <c r="W3226" s="266"/>
      <c r="X3226" s="266"/>
      <c r="Y3226" s="266"/>
      <c r="Z3226" s="404"/>
      <c r="AA3226" s="266"/>
      <c r="AB3226" s="266"/>
    </row>
    <row r="3227" spans="2:28">
      <c r="B3227" s="485"/>
      <c r="C3227" s="469"/>
      <c r="D3227" s="461">
        <v>44812</v>
      </c>
      <c r="E3227" s="421" t="s">
        <v>673</v>
      </c>
      <c r="F3227" s="258"/>
      <c r="G3227" s="258">
        <v>2282.1</v>
      </c>
      <c r="H3227" s="469"/>
      <c r="I3227" s="469"/>
      <c r="J3227" s="469"/>
      <c r="K3227" s="469"/>
      <c r="L3227" s="469"/>
      <c r="M3227" s="469"/>
      <c r="N3227" s="469"/>
      <c r="O3227" s="469"/>
      <c r="P3227" s="469"/>
      <c r="Q3227" s="313"/>
      <c r="R3227" s="469"/>
      <c r="S3227" s="469"/>
      <c r="T3227" s="313"/>
      <c r="U3227" s="313"/>
      <c r="V3227" s="313"/>
      <c r="W3227" s="266"/>
      <c r="X3227" s="266"/>
      <c r="Y3227" s="266"/>
      <c r="Z3227" s="404"/>
      <c r="AA3227" s="266"/>
      <c r="AB3227" s="266"/>
    </row>
    <row r="3228" spans="2:28">
      <c r="B3228" s="485"/>
      <c r="C3228" s="469"/>
      <c r="D3228" s="461">
        <v>44812</v>
      </c>
      <c r="E3228" s="422" t="s">
        <v>2173</v>
      </c>
      <c r="F3228" s="259"/>
      <c r="G3228" s="234">
        <v>275.89999999999998</v>
      </c>
      <c r="H3228" s="469"/>
      <c r="I3228" s="469"/>
      <c r="J3228" s="469"/>
      <c r="K3228" s="469"/>
      <c r="L3228" s="469"/>
      <c r="M3228" s="469"/>
      <c r="N3228" s="469"/>
      <c r="O3228" s="469"/>
      <c r="P3228" s="469"/>
      <c r="Q3228" s="313"/>
      <c r="R3228" s="469"/>
      <c r="S3228" s="469"/>
      <c r="T3228" s="313"/>
      <c r="U3228" s="313"/>
      <c r="V3228" s="313"/>
      <c r="W3228" s="266"/>
      <c r="X3228" s="266"/>
      <c r="Y3228" s="266"/>
      <c r="Z3228" s="404"/>
      <c r="AA3228" s="266"/>
      <c r="AB3228" s="266"/>
    </row>
    <row r="3229" spans="2:28">
      <c r="B3229" s="485"/>
      <c r="C3229" s="469"/>
      <c r="D3229" s="461">
        <v>44812</v>
      </c>
      <c r="E3229" s="421" t="s">
        <v>495</v>
      </c>
      <c r="F3229" s="258">
        <v>1291.21</v>
      </c>
      <c r="G3229" s="474"/>
      <c r="H3229" s="469"/>
      <c r="I3229" s="469"/>
      <c r="J3229" s="469"/>
      <c r="K3229" s="469"/>
      <c r="L3229" s="469"/>
      <c r="M3229" s="469"/>
      <c r="N3229" s="469"/>
      <c r="O3229" s="469"/>
      <c r="P3229" s="469"/>
      <c r="Q3229" s="313"/>
      <c r="R3229" s="469"/>
      <c r="S3229" s="469"/>
      <c r="T3229" s="313"/>
      <c r="U3229" s="313"/>
      <c r="V3229" s="313"/>
      <c r="W3229" s="266"/>
      <c r="X3229" s="266"/>
      <c r="Y3229" s="266"/>
      <c r="Z3229" s="404"/>
      <c r="AA3229" s="266"/>
      <c r="AB3229" s="266"/>
    </row>
    <row r="3230" spans="2:28">
      <c r="B3230" s="485"/>
      <c r="C3230" s="469">
        <v>5</v>
      </c>
      <c r="D3230" s="461">
        <v>44812</v>
      </c>
      <c r="E3230" s="421" t="s">
        <v>2761</v>
      </c>
      <c r="F3230" s="258"/>
      <c r="G3230" s="474">
        <v>914.57</v>
      </c>
      <c r="H3230" s="469"/>
      <c r="I3230" s="469"/>
      <c r="J3230" s="469"/>
      <c r="K3230" s="469">
        <v>914.57</v>
      </c>
      <c r="L3230" s="469"/>
      <c r="M3230" s="469"/>
      <c r="N3230" s="469"/>
      <c r="O3230" s="469"/>
      <c r="P3230" s="469"/>
      <c r="Q3230" s="313"/>
      <c r="R3230" s="469"/>
      <c r="S3230" s="469"/>
      <c r="T3230" s="313"/>
      <c r="U3230" s="313"/>
      <c r="V3230" s="313"/>
      <c r="W3230" s="266"/>
      <c r="X3230" s="266"/>
      <c r="Y3230" s="266"/>
      <c r="Z3230" s="404"/>
      <c r="AA3230" s="266"/>
      <c r="AB3230" s="266"/>
    </row>
    <row r="3231" spans="2:28">
      <c r="B3231" s="485"/>
      <c r="C3231" s="469"/>
      <c r="D3231" s="461">
        <v>44812</v>
      </c>
      <c r="E3231" s="421" t="s">
        <v>2762</v>
      </c>
      <c r="F3231" s="258"/>
      <c r="G3231" s="474">
        <v>128.16</v>
      </c>
      <c r="H3231" s="469"/>
      <c r="I3231" s="469">
        <v>128.16</v>
      </c>
      <c r="J3231" s="469"/>
      <c r="K3231" s="469"/>
      <c r="L3231" s="469"/>
      <c r="M3231" s="469"/>
      <c r="N3231" s="469"/>
      <c r="O3231" s="469"/>
      <c r="P3231" s="469"/>
      <c r="Q3231" s="313"/>
      <c r="R3231" s="469"/>
      <c r="S3231" s="469"/>
      <c r="T3231" s="313"/>
      <c r="U3231" s="313"/>
      <c r="V3231" s="313"/>
      <c r="W3231" s="266"/>
      <c r="X3231" s="266"/>
      <c r="Y3231" s="266"/>
      <c r="Z3231" s="404"/>
      <c r="AA3231" s="266"/>
      <c r="AB3231" s="266"/>
    </row>
    <row r="3232" spans="2:28">
      <c r="B3232" s="485"/>
      <c r="C3232" s="469"/>
      <c r="D3232" s="461">
        <v>44812</v>
      </c>
      <c r="E3232" s="421" t="s">
        <v>2763</v>
      </c>
      <c r="F3232" s="258"/>
      <c r="G3232" s="474">
        <v>141.47999999999999</v>
      </c>
      <c r="H3232" s="469"/>
      <c r="I3232" s="469">
        <v>141.47999999999999</v>
      </c>
      <c r="J3232" s="469"/>
      <c r="K3232" s="469"/>
      <c r="L3232" s="469"/>
      <c r="M3232" s="469"/>
      <c r="N3232" s="469"/>
      <c r="O3232" s="469"/>
      <c r="P3232" s="469"/>
      <c r="Q3232" s="313"/>
      <c r="R3232" s="469"/>
      <c r="S3232" s="469"/>
      <c r="T3232" s="313"/>
      <c r="U3232" s="313"/>
      <c r="V3232" s="313"/>
      <c r="W3232" s="266"/>
      <c r="X3232" s="266"/>
      <c r="Y3232" s="266"/>
      <c r="Z3232" s="404"/>
      <c r="AA3232" s="266"/>
      <c r="AB3232" s="266"/>
    </row>
    <row r="3233" spans="2:28">
      <c r="B3233" s="485"/>
      <c r="C3233" s="469"/>
      <c r="D3233" s="461">
        <v>44812</v>
      </c>
      <c r="E3233" s="421" t="s">
        <v>1879</v>
      </c>
      <c r="F3233" s="258"/>
      <c r="G3233" s="474">
        <v>107</v>
      </c>
      <c r="H3233" s="469"/>
      <c r="I3233" s="469"/>
      <c r="J3233" s="469"/>
      <c r="K3233" s="469"/>
      <c r="L3233" s="469"/>
      <c r="M3233" s="469"/>
      <c r="N3233" s="469"/>
      <c r="O3233" s="469"/>
      <c r="P3233" s="469"/>
      <c r="Q3233" s="313"/>
      <c r="R3233" s="469">
        <v>107</v>
      </c>
      <c r="S3233" s="469"/>
      <c r="T3233" s="313"/>
      <c r="U3233" s="313"/>
      <c r="V3233" s="313"/>
      <c r="W3233" s="266"/>
      <c r="X3233" s="266"/>
      <c r="Y3233" s="266"/>
      <c r="Z3233" s="404"/>
      <c r="AA3233" s="266"/>
      <c r="AB3233" s="266"/>
    </row>
    <row r="3234" spans="2:28">
      <c r="B3234" s="484">
        <v>1380</v>
      </c>
      <c r="C3234" s="469"/>
      <c r="D3234" s="461">
        <v>44812</v>
      </c>
      <c r="E3234" s="421" t="s">
        <v>2764</v>
      </c>
      <c r="F3234" s="258">
        <v>1380</v>
      </c>
      <c r="G3234" s="474"/>
      <c r="H3234" s="469"/>
      <c r="I3234" s="469"/>
      <c r="J3234" s="469"/>
      <c r="K3234" s="469"/>
      <c r="L3234" s="469"/>
      <c r="M3234" s="469"/>
      <c r="N3234" s="469"/>
      <c r="O3234" s="469"/>
      <c r="P3234" s="469"/>
      <c r="Q3234" s="313"/>
      <c r="R3234" s="469"/>
      <c r="S3234" s="469"/>
      <c r="T3234" s="313"/>
      <c r="U3234" s="313"/>
      <c r="V3234" s="313"/>
      <c r="W3234" s="266"/>
      <c r="X3234" s="266"/>
      <c r="Y3234" s="266"/>
      <c r="Z3234" s="404"/>
      <c r="AA3234" s="266"/>
      <c r="AB3234" s="266"/>
    </row>
    <row r="3235" spans="2:28">
      <c r="B3235" s="485"/>
      <c r="C3235" s="469"/>
      <c r="D3235" s="461">
        <v>44812</v>
      </c>
      <c r="E3235" s="421" t="s">
        <v>1742</v>
      </c>
      <c r="F3235" s="258"/>
      <c r="G3235" s="474">
        <v>48</v>
      </c>
      <c r="H3235" s="469"/>
      <c r="I3235" s="469"/>
      <c r="J3235" s="469"/>
      <c r="K3235" s="469"/>
      <c r="L3235" s="469"/>
      <c r="M3235" s="469"/>
      <c r="N3235" s="469"/>
      <c r="O3235" s="469"/>
      <c r="P3235" s="469"/>
      <c r="Q3235" s="313"/>
      <c r="R3235" s="469">
        <v>48</v>
      </c>
      <c r="S3235" s="469"/>
      <c r="T3235" s="313"/>
      <c r="U3235" s="313"/>
      <c r="V3235" s="313"/>
      <c r="W3235" s="266"/>
      <c r="X3235" s="266"/>
      <c r="Y3235" s="266"/>
      <c r="Z3235" s="404"/>
      <c r="AA3235" s="266"/>
      <c r="AB3235" s="266"/>
    </row>
    <row r="3236" spans="2:28">
      <c r="B3236" s="485"/>
      <c r="C3236" s="469"/>
      <c r="D3236" s="461">
        <v>44812</v>
      </c>
      <c r="E3236" s="421" t="s">
        <v>673</v>
      </c>
      <c r="F3236" s="258"/>
      <c r="G3236" s="258">
        <v>1291.21</v>
      </c>
      <c r="H3236" s="469"/>
      <c r="I3236" s="469"/>
      <c r="J3236" s="469"/>
      <c r="K3236" s="469"/>
      <c r="L3236" s="469"/>
      <c r="M3236" s="469"/>
      <c r="N3236" s="469"/>
      <c r="O3236" s="469"/>
      <c r="P3236" s="469"/>
      <c r="Q3236" s="313"/>
      <c r="R3236" s="469"/>
      <c r="S3236" s="469"/>
      <c r="T3236" s="313"/>
      <c r="U3236" s="313"/>
      <c r="V3236" s="313"/>
      <c r="W3236" s="266"/>
      <c r="X3236" s="266"/>
      <c r="Y3236" s="266"/>
      <c r="Z3236" s="404"/>
      <c r="AA3236" s="266"/>
      <c r="AB3236" s="266"/>
    </row>
    <row r="3237" spans="2:28">
      <c r="B3237" s="485"/>
      <c r="C3237" s="469"/>
      <c r="D3237" s="461">
        <v>44812</v>
      </c>
      <c r="E3237" s="422" t="s">
        <v>2765</v>
      </c>
      <c r="F3237" s="259"/>
      <c r="G3237" s="234">
        <v>40.79</v>
      </c>
      <c r="H3237" s="469"/>
      <c r="I3237" s="469"/>
      <c r="J3237" s="469"/>
      <c r="K3237" s="469"/>
      <c r="L3237" s="469"/>
      <c r="M3237" s="469"/>
      <c r="N3237" s="469"/>
      <c r="O3237" s="469"/>
      <c r="P3237" s="469"/>
      <c r="Q3237" s="313"/>
      <c r="R3237" s="469"/>
      <c r="S3237" s="469"/>
      <c r="T3237" s="313"/>
      <c r="U3237" s="313"/>
      <c r="V3237" s="313"/>
      <c r="W3237" s="266"/>
      <c r="X3237" s="266"/>
      <c r="Y3237" s="266"/>
      <c r="Z3237" s="404"/>
      <c r="AA3237" s="266"/>
      <c r="AB3237" s="266"/>
    </row>
    <row r="3238" spans="2:28">
      <c r="B3238" s="485"/>
      <c r="C3238" s="469"/>
      <c r="D3238" s="461">
        <v>44812</v>
      </c>
      <c r="E3238" s="482" t="s">
        <v>495</v>
      </c>
      <c r="F3238" s="483">
        <v>1303.5</v>
      </c>
      <c r="G3238" s="165"/>
      <c r="H3238" s="469"/>
      <c r="I3238" s="469"/>
      <c r="J3238" s="469"/>
      <c r="K3238" s="469"/>
      <c r="L3238" s="469"/>
      <c r="M3238" s="469"/>
      <c r="N3238" s="469"/>
      <c r="O3238" s="469"/>
      <c r="P3238" s="469"/>
      <c r="Q3238" s="313"/>
      <c r="R3238" s="469"/>
      <c r="S3238" s="469"/>
      <c r="T3238" s="313"/>
      <c r="U3238" s="313"/>
      <c r="V3238" s="313"/>
      <c r="W3238" s="266"/>
      <c r="X3238" s="266"/>
      <c r="Y3238" s="266"/>
      <c r="Z3238" s="404"/>
      <c r="AA3238" s="266"/>
      <c r="AB3238" s="266"/>
    </row>
    <row r="3239" spans="2:28">
      <c r="B3239" s="485"/>
      <c r="C3239" s="469">
        <v>4</v>
      </c>
      <c r="D3239" s="461">
        <v>44812</v>
      </c>
      <c r="E3239" s="482" t="s">
        <v>2424</v>
      </c>
      <c r="F3239" s="483"/>
      <c r="G3239" s="165">
        <v>625</v>
      </c>
      <c r="H3239" s="469"/>
      <c r="I3239" s="469"/>
      <c r="J3239" s="469"/>
      <c r="K3239" s="469"/>
      <c r="L3239" s="469"/>
      <c r="M3239" s="469"/>
      <c r="N3239" s="469">
        <v>625</v>
      </c>
      <c r="O3239" s="469"/>
      <c r="P3239" s="469"/>
      <c r="Q3239" s="313"/>
      <c r="R3239" s="469"/>
      <c r="S3239" s="469"/>
      <c r="T3239" s="313"/>
      <c r="U3239" s="313"/>
      <c r="V3239" s="313"/>
      <c r="W3239" s="266"/>
      <c r="X3239" s="266"/>
      <c r="Y3239" s="266"/>
      <c r="Z3239" s="404"/>
      <c r="AA3239" s="266"/>
      <c r="AB3239" s="266"/>
    </row>
    <row r="3240" spans="2:28">
      <c r="B3240" s="485"/>
      <c r="C3240" s="469"/>
      <c r="D3240" s="461">
        <v>44812</v>
      </c>
      <c r="E3240" s="482" t="s">
        <v>2766</v>
      </c>
      <c r="F3240" s="483"/>
      <c r="G3240" s="165">
        <v>126.54</v>
      </c>
      <c r="H3240" s="469"/>
      <c r="I3240" s="469">
        <v>126.54</v>
      </c>
      <c r="J3240" s="469"/>
      <c r="K3240" s="469"/>
      <c r="L3240" s="469"/>
      <c r="M3240" s="469"/>
      <c r="N3240" s="469"/>
      <c r="O3240" s="469"/>
      <c r="P3240" s="469"/>
      <c r="Q3240" s="313"/>
      <c r="R3240" s="469"/>
      <c r="S3240" s="469"/>
      <c r="T3240" s="313"/>
      <c r="U3240" s="313"/>
      <c r="V3240" s="313"/>
      <c r="W3240" s="266"/>
      <c r="X3240" s="266"/>
      <c r="Y3240" s="266"/>
      <c r="Z3240" s="404"/>
      <c r="AA3240" s="266"/>
      <c r="AB3240" s="266"/>
    </row>
    <row r="3241" spans="2:28">
      <c r="B3241" s="485"/>
      <c r="C3241" s="469"/>
      <c r="D3241" s="461">
        <v>44812</v>
      </c>
      <c r="E3241" s="482" t="s">
        <v>2313</v>
      </c>
      <c r="F3241" s="483"/>
      <c r="G3241" s="165">
        <v>140</v>
      </c>
      <c r="H3241" s="469"/>
      <c r="I3241" s="469"/>
      <c r="J3241" s="469"/>
      <c r="K3241" s="469">
        <v>140</v>
      </c>
      <c r="L3241" s="469"/>
      <c r="M3241" s="469"/>
      <c r="N3241" s="469"/>
      <c r="O3241" s="469"/>
      <c r="P3241" s="469"/>
      <c r="Q3241" s="313"/>
      <c r="R3241" s="469"/>
      <c r="S3241" s="469"/>
      <c r="T3241" s="313"/>
      <c r="U3241" s="313"/>
      <c r="V3241" s="313"/>
      <c r="W3241" s="266"/>
      <c r="X3241" s="266"/>
      <c r="Y3241" s="266"/>
      <c r="Z3241" s="404"/>
      <c r="AA3241" s="266"/>
      <c r="AB3241" s="266"/>
    </row>
    <row r="3242" spans="2:28">
      <c r="B3242" s="485"/>
      <c r="C3242" s="469"/>
      <c r="D3242" s="461">
        <v>44812</v>
      </c>
      <c r="E3242" s="482" t="s">
        <v>2767</v>
      </c>
      <c r="F3242" s="483"/>
      <c r="G3242" s="165">
        <v>378.96</v>
      </c>
      <c r="H3242" s="469"/>
      <c r="I3242" s="469">
        <v>378.96</v>
      </c>
      <c r="J3242" s="469"/>
      <c r="K3242" s="469"/>
      <c r="L3242" s="469"/>
      <c r="M3242" s="469"/>
      <c r="N3242" s="469"/>
      <c r="O3242" s="469"/>
      <c r="P3242" s="469"/>
      <c r="Q3242" s="313"/>
      <c r="R3242" s="469"/>
      <c r="S3242" s="469"/>
      <c r="T3242" s="313"/>
      <c r="U3242" s="313"/>
      <c r="V3242" s="313"/>
      <c r="W3242" s="266"/>
      <c r="X3242" s="266"/>
      <c r="Y3242" s="266"/>
      <c r="Z3242" s="404"/>
      <c r="AA3242" s="266"/>
      <c r="AB3242" s="266"/>
    </row>
    <row r="3243" spans="2:28">
      <c r="B3243" s="485"/>
      <c r="C3243" s="469"/>
      <c r="D3243" s="461">
        <v>44812</v>
      </c>
      <c r="E3243" s="482" t="s">
        <v>1897</v>
      </c>
      <c r="F3243" s="483"/>
      <c r="G3243" s="165">
        <v>33</v>
      </c>
      <c r="H3243" s="469"/>
      <c r="I3243" s="469"/>
      <c r="J3243" s="469"/>
      <c r="K3243" s="469"/>
      <c r="L3243" s="469"/>
      <c r="M3243" s="469"/>
      <c r="N3243" s="469"/>
      <c r="O3243" s="469"/>
      <c r="P3243" s="469"/>
      <c r="Q3243" s="313"/>
      <c r="R3243" s="469">
        <v>33</v>
      </c>
      <c r="S3243" s="469"/>
      <c r="T3243" s="313"/>
      <c r="U3243" s="313"/>
      <c r="V3243" s="313"/>
      <c r="W3243" s="266"/>
      <c r="X3243" s="266"/>
      <c r="Y3243" s="266"/>
      <c r="Z3243" s="404"/>
      <c r="AA3243" s="266"/>
      <c r="AB3243" s="266"/>
    </row>
    <row r="3244" spans="2:28">
      <c r="B3244" s="484">
        <v>1500</v>
      </c>
      <c r="C3244" s="469"/>
      <c r="D3244" s="461">
        <v>44812</v>
      </c>
      <c r="E3244" s="482" t="s">
        <v>1591</v>
      </c>
      <c r="F3244" s="483">
        <v>1500</v>
      </c>
      <c r="G3244" s="165"/>
      <c r="H3244" s="469"/>
      <c r="I3244" s="469"/>
      <c r="J3244" s="469"/>
      <c r="K3244" s="469"/>
      <c r="L3244" s="469"/>
      <c r="M3244" s="469"/>
      <c r="N3244" s="469"/>
      <c r="O3244" s="469"/>
      <c r="P3244" s="469"/>
      <c r="Q3244" s="313"/>
      <c r="R3244" s="469"/>
      <c r="S3244" s="469"/>
      <c r="T3244" s="313"/>
      <c r="U3244" s="313"/>
      <c r="V3244" s="313"/>
      <c r="W3244" s="266"/>
      <c r="X3244" s="266"/>
      <c r="Y3244" s="266"/>
      <c r="Z3244" s="404"/>
      <c r="AA3244" s="266"/>
      <c r="AB3244" s="266"/>
    </row>
    <row r="3245" spans="2:28">
      <c r="B3245" s="485"/>
      <c r="C3245" s="469"/>
      <c r="D3245" s="461">
        <v>44812</v>
      </c>
      <c r="E3245" s="482" t="s">
        <v>673</v>
      </c>
      <c r="F3245" s="483"/>
      <c r="G3245" s="483">
        <v>1303.5</v>
      </c>
      <c r="H3245" s="469"/>
      <c r="I3245" s="469"/>
      <c r="J3245" s="469"/>
      <c r="K3245" s="469"/>
      <c r="L3245" s="469"/>
      <c r="M3245" s="469"/>
      <c r="N3245" s="469"/>
      <c r="O3245" s="469"/>
      <c r="P3245" s="469"/>
      <c r="Q3245" s="313"/>
      <c r="R3245" s="469"/>
      <c r="S3245" s="469"/>
      <c r="T3245" s="313"/>
      <c r="U3245" s="313"/>
      <c r="V3245" s="313"/>
      <c r="W3245" s="266"/>
      <c r="X3245" s="266"/>
      <c r="Y3245" s="266"/>
      <c r="Z3245" s="404"/>
      <c r="AA3245" s="266"/>
      <c r="AB3245" s="266"/>
    </row>
    <row r="3246" spans="2:28">
      <c r="B3246" s="485"/>
      <c r="C3246" s="469"/>
      <c r="D3246" s="461">
        <v>44812</v>
      </c>
      <c r="E3246" s="422" t="s">
        <v>1592</v>
      </c>
      <c r="F3246" s="259"/>
      <c r="G3246" s="234">
        <v>196.5</v>
      </c>
      <c r="H3246" s="469"/>
      <c r="I3246" s="469"/>
      <c r="J3246" s="469"/>
      <c r="K3246" s="469"/>
      <c r="L3246" s="469"/>
      <c r="M3246" s="469"/>
      <c r="N3246" s="469"/>
      <c r="O3246" s="469"/>
      <c r="P3246" s="469"/>
      <c r="Q3246" s="313"/>
      <c r="R3246" s="469"/>
      <c r="S3246" s="469"/>
      <c r="T3246" s="313"/>
      <c r="U3246" s="313"/>
      <c r="V3246" s="313"/>
      <c r="W3246" s="266"/>
      <c r="X3246" s="266"/>
      <c r="Y3246" s="266"/>
      <c r="Z3246" s="404"/>
      <c r="AA3246" s="266"/>
      <c r="AB3246" s="266"/>
    </row>
    <row r="3247" spans="2:28">
      <c r="B3247" s="485"/>
      <c r="C3247" s="469"/>
      <c r="D3247" s="461">
        <v>44812</v>
      </c>
      <c r="E3247" s="482" t="s">
        <v>495</v>
      </c>
      <c r="F3247" s="483">
        <v>1241</v>
      </c>
      <c r="G3247" s="165"/>
      <c r="H3247" s="469"/>
      <c r="I3247" s="469"/>
      <c r="J3247" s="469"/>
      <c r="K3247" s="469"/>
      <c r="L3247" s="469"/>
      <c r="M3247" s="469"/>
      <c r="N3247" s="469"/>
      <c r="O3247" s="469"/>
      <c r="P3247" s="469"/>
      <c r="Q3247" s="313"/>
      <c r="R3247" s="469"/>
      <c r="S3247" s="469"/>
      <c r="T3247" s="313"/>
      <c r="U3247" s="313"/>
      <c r="V3247" s="313"/>
      <c r="W3247" s="266"/>
      <c r="X3247" s="266"/>
      <c r="Y3247" s="266"/>
      <c r="Z3247" s="404"/>
      <c r="AA3247" s="266"/>
      <c r="AB3247" s="266"/>
    </row>
    <row r="3248" spans="2:28">
      <c r="B3248" s="485"/>
      <c r="C3248" s="469">
        <v>6</v>
      </c>
      <c r="D3248" s="461">
        <v>44812</v>
      </c>
      <c r="E3248" s="482" t="s">
        <v>2528</v>
      </c>
      <c r="F3248" s="483"/>
      <c r="G3248" s="165">
        <v>1161</v>
      </c>
      <c r="H3248" s="469"/>
      <c r="I3248" s="469"/>
      <c r="J3248" s="469"/>
      <c r="K3248" s="469"/>
      <c r="L3248" s="469"/>
      <c r="M3248" s="469"/>
      <c r="N3248" s="469">
        <v>1161</v>
      </c>
      <c r="O3248" s="469"/>
      <c r="P3248" s="469"/>
      <c r="Q3248" s="313"/>
      <c r="R3248" s="469"/>
      <c r="S3248" s="469"/>
      <c r="T3248" s="313"/>
      <c r="U3248" s="313"/>
      <c r="V3248" s="313"/>
      <c r="W3248" s="266"/>
      <c r="X3248" s="266"/>
      <c r="Y3248" s="266"/>
      <c r="Z3248" s="404"/>
      <c r="AA3248" s="266"/>
      <c r="AB3248" s="266"/>
    </row>
    <row r="3249" spans="2:28">
      <c r="B3249" s="485"/>
      <c r="C3249" s="469"/>
      <c r="D3249" s="461">
        <v>44812</v>
      </c>
      <c r="E3249" s="482" t="s">
        <v>1897</v>
      </c>
      <c r="F3249" s="483"/>
      <c r="G3249" s="165">
        <v>80</v>
      </c>
      <c r="H3249" s="469"/>
      <c r="I3249" s="469"/>
      <c r="J3249" s="469"/>
      <c r="K3249" s="469"/>
      <c r="L3249" s="469"/>
      <c r="M3249" s="469"/>
      <c r="N3249" s="469"/>
      <c r="O3249" s="469"/>
      <c r="P3249" s="469"/>
      <c r="Q3249" s="313"/>
      <c r="R3249" s="469">
        <v>80</v>
      </c>
      <c r="S3249" s="469"/>
      <c r="T3249" s="313"/>
      <c r="U3249" s="313"/>
      <c r="V3249" s="313"/>
      <c r="W3249" s="266"/>
      <c r="X3249" s="266"/>
      <c r="Y3249" s="266"/>
      <c r="Z3249" s="404"/>
      <c r="AA3249" s="266"/>
      <c r="AB3249" s="266"/>
    </row>
    <row r="3250" spans="2:28">
      <c r="B3250" s="484">
        <v>1380</v>
      </c>
      <c r="C3250" s="469"/>
      <c r="D3250" s="461">
        <v>44812</v>
      </c>
      <c r="E3250" s="482" t="s">
        <v>1815</v>
      </c>
      <c r="F3250" s="483">
        <v>1380</v>
      </c>
      <c r="G3250" s="165"/>
      <c r="H3250" s="469"/>
      <c r="I3250" s="469"/>
      <c r="J3250" s="469"/>
      <c r="K3250" s="469"/>
      <c r="L3250" s="469"/>
      <c r="M3250" s="469"/>
      <c r="N3250" s="469"/>
      <c r="O3250" s="469"/>
      <c r="P3250" s="469"/>
      <c r="Q3250" s="313"/>
      <c r="R3250" s="469"/>
      <c r="S3250" s="469"/>
      <c r="T3250" s="313"/>
      <c r="U3250" s="313"/>
      <c r="V3250" s="313"/>
      <c r="W3250" s="266"/>
      <c r="X3250" s="266"/>
      <c r="Y3250" s="266"/>
      <c r="Z3250" s="404"/>
      <c r="AA3250" s="266"/>
      <c r="AB3250" s="266"/>
    </row>
    <row r="3251" spans="2:28">
      <c r="B3251" s="485"/>
      <c r="C3251" s="469"/>
      <c r="D3251" s="461">
        <v>44812</v>
      </c>
      <c r="E3251" s="482" t="s">
        <v>673</v>
      </c>
      <c r="F3251" s="483"/>
      <c r="G3251" s="483">
        <v>1241</v>
      </c>
      <c r="H3251" s="469"/>
      <c r="I3251" s="469"/>
      <c r="J3251" s="469"/>
      <c r="K3251" s="469"/>
      <c r="L3251" s="469"/>
      <c r="M3251" s="469"/>
      <c r="N3251" s="469"/>
      <c r="O3251" s="469"/>
      <c r="P3251" s="469"/>
      <c r="Q3251" s="313"/>
      <c r="R3251" s="469"/>
      <c r="S3251" s="469"/>
      <c r="T3251" s="313"/>
      <c r="U3251" s="313"/>
      <c r="V3251" s="313"/>
      <c r="W3251" s="266"/>
      <c r="X3251" s="266"/>
      <c r="Y3251" s="266"/>
      <c r="Z3251" s="404"/>
      <c r="AA3251" s="266"/>
      <c r="AB3251" s="266"/>
    </row>
    <row r="3252" spans="2:28">
      <c r="B3252" s="485"/>
      <c r="C3252" s="469"/>
      <c r="D3252" s="461">
        <v>44812</v>
      </c>
      <c r="E3252" s="422" t="s">
        <v>1816</v>
      </c>
      <c r="F3252" s="259"/>
      <c r="G3252" s="234">
        <v>139</v>
      </c>
      <c r="H3252" s="469"/>
      <c r="I3252" s="469"/>
      <c r="J3252" s="469"/>
      <c r="K3252" s="469"/>
      <c r="L3252" s="469"/>
      <c r="M3252" s="469"/>
      <c r="N3252" s="469"/>
      <c r="O3252" s="469"/>
      <c r="P3252" s="469"/>
      <c r="Q3252" s="313"/>
      <c r="R3252" s="469"/>
      <c r="S3252" s="469"/>
      <c r="T3252" s="313"/>
      <c r="U3252" s="313"/>
      <c r="V3252" s="313"/>
      <c r="W3252" s="266"/>
      <c r="X3252" s="266"/>
      <c r="Y3252" s="266"/>
      <c r="Z3252" s="404"/>
      <c r="AA3252" s="266"/>
      <c r="AB3252" s="266"/>
    </row>
    <row r="3253" spans="2:28">
      <c r="B3253" s="485"/>
      <c r="C3253" s="469"/>
      <c r="D3253" s="461">
        <v>44813</v>
      </c>
      <c r="E3253" s="482" t="s">
        <v>495</v>
      </c>
      <c r="F3253" s="483">
        <v>5490.08</v>
      </c>
      <c r="G3253" s="165"/>
      <c r="H3253" s="469"/>
      <c r="I3253" s="469"/>
      <c r="J3253" s="469"/>
      <c r="K3253" s="469"/>
      <c r="L3253" s="469"/>
      <c r="M3253" s="469"/>
      <c r="N3253" s="469"/>
      <c r="O3253" s="469"/>
      <c r="P3253" s="469"/>
      <c r="Q3253" s="313"/>
      <c r="R3253" s="469"/>
      <c r="S3253" s="469"/>
      <c r="T3253" s="313"/>
      <c r="U3253" s="313"/>
      <c r="V3253" s="313"/>
      <c r="W3253" s="266"/>
      <c r="X3253" s="266"/>
      <c r="Y3253" s="266"/>
      <c r="Z3253" s="404"/>
      <c r="AA3253" s="266"/>
      <c r="AB3253" s="266"/>
    </row>
    <row r="3254" spans="2:28">
      <c r="B3254" s="485"/>
      <c r="C3254" s="469"/>
      <c r="D3254" s="461">
        <v>44813</v>
      </c>
      <c r="E3254" s="482" t="s">
        <v>2164</v>
      </c>
      <c r="F3254" s="483"/>
      <c r="G3254" s="165">
        <v>157.97999999999999</v>
      </c>
      <c r="H3254" s="469"/>
      <c r="I3254" s="469">
        <v>157.97999999999999</v>
      </c>
      <c r="J3254" s="469"/>
      <c r="K3254" s="469"/>
      <c r="L3254" s="469"/>
      <c r="M3254" s="469"/>
      <c r="N3254" s="469"/>
      <c r="O3254" s="469"/>
      <c r="P3254" s="469"/>
      <c r="Q3254" s="313"/>
      <c r="R3254" s="469"/>
      <c r="S3254" s="469"/>
      <c r="T3254" s="313"/>
      <c r="U3254" s="313"/>
      <c r="V3254" s="313"/>
      <c r="W3254" s="266"/>
      <c r="X3254" s="266"/>
      <c r="Y3254" s="266"/>
      <c r="Z3254" s="404"/>
      <c r="AA3254" s="266"/>
      <c r="AB3254" s="266"/>
    </row>
    <row r="3255" spans="2:28">
      <c r="B3255" s="485"/>
      <c r="C3255" s="469"/>
      <c r="D3255" s="461">
        <v>44813</v>
      </c>
      <c r="E3255" s="482" t="s">
        <v>2768</v>
      </c>
      <c r="F3255" s="483"/>
      <c r="G3255" s="165">
        <v>392.27</v>
      </c>
      <c r="H3255" s="469"/>
      <c r="I3255" s="469"/>
      <c r="J3255" s="469">
        <v>392.27</v>
      </c>
      <c r="K3255" s="469"/>
      <c r="L3255" s="469"/>
      <c r="M3255" s="469"/>
      <c r="N3255" s="469"/>
      <c r="O3255" s="469"/>
      <c r="P3255" s="469"/>
      <c r="Q3255" s="313"/>
      <c r="R3255" s="469"/>
      <c r="S3255" s="469"/>
      <c r="T3255" s="313"/>
      <c r="U3255" s="313"/>
      <c r="V3255" s="313"/>
      <c r="W3255" s="266"/>
      <c r="X3255" s="266"/>
      <c r="Y3255" s="266"/>
      <c r="Z3255" s="404"/>
      <c r="AA3255" s="266"/>
      <c r="AB3255" s="266"/>
    </row>
    <row r="3256" spans="2:28">
      <c r="B3256" s="485"/>
      <c r="C3256" s="469"/>
      <c r="D3256" s="461">
        <v>44813</v>
      </c>
      <c r="E3256" s="482" t="s">
        <v>2769</v>
      </c>
      <c r="F3256" s="483"/>
      <c r="G3256" s="165">
        <v>1321.63</v>
      </c>
      <c r="H3256" s="469"/>
      <c r="I3256" s="469"/>
      <c r="J3256" s="469"/>
      <c r="K3256" s="469">
        <v>1321.63</v>
      </c>
      <c r="L3256" s="469"/>
      <c r="M3256" s="469"/>
      <c r="N3256" s="469"/>
      <c r="O3256" s="469"/>
      <c r="P3256" s="469"/>
      <c r="Q3256" s="313"/>
      <c r="R3256" s="469"/>
      <c r="S3256" s="469"/>
      <c r="T3256" s="313"/>
      <c r="U3256" s="313"/>
      <c r="V3256" s="313"/>
      <c r="W3256" s="266"/>
      <c r="X3256" s="266"/>
      <c r="Y3256" s="266"/>
      <c r="Z3256" s="404"/>
      <c r="AA3256" s="266"/>
      <c r="AB3256" s="266"/>
    </row>
    <row r="3257" spans="2:28">
      <c r="B3257" s="485"/>
      <c r="C3257" s="469"/>
      <c r="D3257" s="461">
        <v>44813</v>
      </c>
      <c r="E3257" s="482" t="s">
        <v>2770</v>
      </c>
      <c r="F3257" s="483"/>
      <c r="G3257" s="165">
        <v>236.52</v>
      </c>
      <c r="H3257" s="469"/>
      <c r="I3257" s="469">
        <v>236.52</v>
      </c>
      <c r="J3257" s="469"/>
      <c r="K3257" s="469"/>
      <c r="L3257" s="469"/>
      <c r="M3257" s="469"/>
      <c r="N3257" s="469"/>
      <c r="O3257" s="469"/>
      <c r="P3257" s="469"/>
      <c r="Q3257" s="313"/>
      <c r="R3257" s="469"/>
      <c r="S3257" s="469"/>
      <c r="T3257" s="313"/>
      <c r="U3257" s="313"/>
      <c r="V3257" s="313"/>
      <c r="W3257" s="266"/>
      <c r="X3257" s="266"/>
      <c r="Y3257" s="266"/>
      <c r="Z3257" s="404"/>
      <c r="AA3257" s="266"/>
      <c r="AB3257" s="266"/>
    </row>
    <row r="3258" spans="2:28">
      <c r="B3258" s="485"/>
      <c r="C3258" s="469"/>
      <c r="D3258" s="461">
        <v>44813</v>
      </c>
      <c r="E3258" s="482" t="s">
        <v>2771</v>
      </c>
      <c r="F3258" s="483"/>
      <c r="G3258" s="165">
        <v>79</v>
      </c>
      <c r="H3258" s="469"/>
      <c r="I3258" s="469">
        <v>79</v>
      </c>
      <c r="J3258" s="469"/>
      <c r="K3258" s="469"/>
      <c r="L3258" s="469"/>
      <c r="M3258" s="469"/>
      <c r="N3258" s="469"/>
      <c r="O3258" s="469"/>
      <c r="P3258" s="469"/>
      <c r="Q3258" s="313"/>
      <c r="R3258" s="469"/>
      <c r="S3258" s="469"/>
      <c r="T3258" s="313"/>
      <c r="U3258" s="313"/>
      <c r="V3258" s="313"/>
      <c r="W3258" s="266"/>
      <c r="X3258" s="266"/>
      <c r="Y3258" s="266"/>
      <c r="Z3258" s="404"/>
      <c r="AA3258" s="266"/>
      <c r="AB3258" s="266"/>
    </row>
    <row r="3259" spans="2:28">
      <c r="B3259" s="485"/>
      <c r="C3259" s="469">
        <v>8</v>
      </c>
      <c r="D3259" s="461">
        <v>44813</v>
      </c>
      <c r="E3259" s="482" t="s">
        <v>2158</v>
      </c>
      <c r="F3259" s="483"/>
      <c r="G3259" s="165">
        <v>3091.68</v>
      </c>
      <c r="H3259" s="469">
        <v>3091.68</v>
      </c>
      <c r="I3259" s="469"/>
      <c r="J3259" s="469"/>
      <c r="K3259" s="469"/>
      <c r="L3259" s="469"/>
      <c r="M3259" s="469"/>
      <c r="N3259" s="469"/>
      <c r="O3259" s="469"/>
      <c r="P3259" s="469"/>
      <c r="Q3259" s="313"/>
      <c r="R3259" s="469"/>
      <c r="S3259" s="469"/>
      <c r="T3259" s="313"/>
      <c r="U3259" s="313"/>
      <c r="V3259" s="313"/>
      <c r="W3259" s="266"/>
      <c r="X3259" s="266"/>
      <c r="Y3259" s="266"/>
      <c r="Z3259" s="404"/>
      <c r="AA3259" s="266"/>
      <c r="AB3259" s="266"/>
    </row>
    <row r="3260" spans="2:28">
      <c r="B3260" s="485"/>
      <c r="C3260" s="469"/>
      <c r="D3260" s="461">
        <v>44813</v>
      </c>
      <c r="E3260" s="482" t="s">
        <v>1879</v>
      </c>
      <c r="F3260" s="483"/>
      <c r="G3260" s="165">
        <v>111</v>
      </c>
      <c r="H3260" s="469"/>
      <c r="I3260" s="469"/>
      <c r="J3260" s="469"/>
      <c r="K3260" s="469"/>
      <c r="L3260" s="469"/>
      <c r="M3260" s="469"/>
      <c r="N3260" s="469"/>
      <c r="O3260" s="469"/>
      <c r="P3260" s="469"/>
      <c r="Q3260" s="313"/>
      <c r="R3260" s="469">
        <v>111</v>
      </c>
      <c r="S3260" s="469"/>
      <c r="T3260" s="313"/>
      <c r="U3260" s="313"/>
      <c r="V3260" s="313"/>
      <c r="W3260" s="266"/>
      <c r="X3260" s="266"/>
      <c r="Y3260" s="266"/>
      <c r="Z3260" s="404"/>
      <c r="AA3260" s="266"/>
      <c r="AB3260" s="266"/>
    </row>
    <row r="3261" spans="2:28">
      <c r="B3261" s="485"/>
      <c r="C3261" s="469"/>
      <c r="D3261" s="461">
        <v>44813</v>
      </c>
      <c r="E3261" s="482" t="s">
        <v>2837</v>
      </c>
      <c r="F3261" s="483"/>
      <c r="G3261" s="165">
        <v>100</v>
      </c>
      <c r="H3261" s="469"/>
      <c r="I3261" s="469"/>
      <c r="J3261" s="469"/>
      <c r="K3261" s="469"/>
      <c r="L3261" s="469"/>
      <c r="M3261" s="469"/>
      <c r="N3261" s="469"/>
      <c r="O3261" s="469"/>
      <c r="P3261" s="469"/>
      <c r="Q3261" s="313"/>
      <c r="R3261" s="469"/>
      <c r="S3261" s="469">
        <v>100</v>
      </c>
      <c r="T3261" s="313"/>
      <c r="U3261" s="313"/>
      <c r="V3261" s="313"/>
      <c r="W3261" s="266"/>
      <c r="X3261" s="266"/>
      <c r="Y3261" s="266"/>
      <c r="Z3261" s="404"/>
      <c r="AA3261" s="266"/>
      <c r="AB3261" s="266"/>
    </row>
    <row r="3262" spans="2:28">
      <c r="B3262" s="484">
        <v>6153</v>
      </c>
      <c r="C3262" s="469"/>
      <c r="D3262" s="461">
        <v>44813</v>
      </c>
      <c r="E3262" s="482" t="s">
        <v>2772</v>
      </c>
      <c r="F3262" s="483">
        <v>6153</v>
      </c>
      <c r="G3262" s="165"/>
      <c r="H3262" s="469"/>
      <c r="I3262" s="469"/>
      <c r="J3262" s="469"/>
      <c r="K3262" s="469"/>
      <c r="L3262" s="469"/>
      <c r="M3262" s="469"/>
      <c r="N3262" s="469"/>
      <c r="O3262" s="469"/>
      <c r="P3262" s="469"/>
      <c r="Q3262" s="313"/>
      <c r="R3262" s="469"/>
      <c r="S3262" s="469"/>
      <c r="T3262" s="313"/>
      <c r="U3262" s="313"/>
      <c r="V3262" s="313"/>
      <c r="W3262" s="266"/>
      <c r="X3262" s="266"/>
      <c r="Y3262" s="266"/>
      <c r="Z3262" s="404"/>
      <c r="AA3262" s="266"/>
      <c r="AB3262" s="266"/>
    </row>
    <row r="3263" spans="2:28">
      <c r="B3263" s="485"/>
      <c r="C3263" s="469"/>
      <c r="D3263" s="461">
        <v>44813</v>
      </c>
      <c r="E3263" s="482" t="s">
        <v>1742</v>
      </c>
      <c r="F3263" s="483"/>
      <c r="G3263" s="165">
        <v>143</v>
      </c>
      <c r="H3263" s="469"/>
      <c r="I3263" s="469"/>
      <c r="J3263" s="469"/>
      <c r="K3263" s="469"/>
      <c r="L3263" s="469"/>
      <c r="M3263" s="469"/>
      <c r="N3263" s="469"/>
      <c r="O3263" s="469"/>
      <c r="P3263" s="469"/>
      <c r="Q3263" s="313"/>
      <c r="R3263" s="469">
        <v>143</v>
      </c>
      <c r="S3263" s="469"/>
      <c r="T3263" s="313"/>
      <c r="U3263" s="313"/>
      <c r="V3263" s="313"/>
      <c r="W3263" s="266"/>
      <c r="X3263" s="266"/>
      <c r="Y3263" s="266"/>
      <c r="Z3263" s="404"/>
      <c r="AA3263" s="266"/>
      <c r="AB3263" s="266"/>
    </row>
    <row r="3264" spans="2:28">
      <c r="B3264" s="485"/>
      <c r="C3264" s="469"/>
      <c r="D3264" s="461">
        <v>44813</v>
      </c>
      <c r="E3264" s="482" t="s">
        <v>673</v>
      </c>
      <c r="F3264" s="483"/>
      <c r="G3264" s="483">
        <v>5490.08</v>
      </c>
      <c r="H3264" s="469"/>
      <c r="I3264" s="469"/>
      <c r="J3264" s="469"/>
      <c r="K3264" s="469"/>
      <c r="L3264" s="469"/>
      <c r="M3264" s="469"/>
      <c r="N3264" s="469"/>
      <c r="O3264" s="469"/>
      <c r="P3264" s="469"/>
      <c r="Q3264" s="313"/>
      <c r="R3264" s="469"/>
      <c r="S3264" s="469"/>
      <c r="T3264" s="313"/>
      <c r="U3264" s="313"/>
      <c r="V3264" s="313"/>
      <c r="W3264" s="266"/>
      <c r="X3264" s="266"/>
      <c r="Y3264" s="266"/>
      <c r="Z3264" s="404"/>
      <c r="AA3264" s="266"/>
      <c r="AB3264" s="266"/>
    </row>
    <row r="3265" spans="2:28">
      <c r="B3265" s="485"/>
      <c r="C3265" s="469"/>
      <c r="D3265" s="461">
        <v>44813</v>
      </c>
      <c r="E3265" s="422" t="s">
        <v>2773</v>
      </c>
      <c r="F3265" s="259"/>
      <c r="G3265" s="234">
        <v>519.91999999999996</v>
      </c>
      <c r="H3265" s="469"/>
      <c r="I3265" s="469"/>
      <c r="J3265" s="469"/>
      <c r="K3265" s="469"/>
      <c r="L3265" s="469"/>
      <c r="M3265" s="469"/>
      <c r="N3265" s="469"/>
      <c r="O3265" s="469"/>
      <c r="P3265" s="469"/>
      <c r="Q3265" s="313"/>
      <c r="R3265" s="469"/>
      <c r="S3265" s="469"/>
      <c r="T3265" s="313"/>
      <c r="U3265" s="313"/>
      <c r="V3265" s="313"/>
      <c r="W3265" s="266"/>
      <c r="X3265" s="266"/>
      <c r="Y3265" s="266"/>
      <c r="Z3265" s="404"/>
      <c r="AA3265" s="266"/>
      <c r="AB3265" s="266"/>
    </row>
    <row r="3266" spans="2:28">
      <c r="B3266" s="485"/>
      <c r="C3266" s="469"/>
      <c r="D3266" s="461">
        <v>44813</v>
      </c>
      <c r="E3266" s="482" t="s">
        <v>495</v>
      </c>
      <c r="F3266" s="483">
        <v>3486.01</v>
      </c>
      <c r="G3266" s="165"/>
      <c r="H3266" s="469"/>
      <c r="I3266" s="469"/>
      <c r="J3266" s="469"/>
      <c r="K3266" s="469"/>
      <c r="L3266" s="469"/>
      <c r="M3266" s="469"/>
      <c r="N3266" s="469"/>
      <c r="O3266" s="469"/>
      <c r="P3266" s="469"/>
      <c r="Q3266" s="313"/>
      <c r="R3266" s="469"/>
      <c r="S3266" s="469"/>
      <c r="T3266" s="313"/>
      <c r="U3266" s="313"/>
      <c r="V3266" s="313"/>
      <c r="W3266" s="266"/>
      <c r="X3266" s="266"/>
      <c r="Y3266" s="266"/>
      <c r="Z3266" s="404"/>
      <c r="AA3266" s="266"/>
      <c r="AB3266" s="266"/>
    </row>
    <row r="3267" spans="2:28">
      <c r="B3267" s="485"/>
      <c r="C3267" s="469"/>
      <c r="D3267" s="461">
        <v>44813</v>
      </c>
      <c r="E3267" s="482" t="s">
        <v>2454</v>
      </c>
      <c r="F3267" s="483"/>
      <c r="G3267" s="165">
        <v>305.89999999999998</v>
      </c>
      <c r="H3267" s="469"/>
      <c r="I3267" s="469"/>
      <c r="J3267" s="469">
        <v>305.89999999999998</v>
      </c>
      <c r="K3267" s="469"/>
      <c r="L3267" s="469"/>
      <c r="M3267" s="469"/>
      <c r="N3267" s="469"/>
      <c r="O3267" s="469"/>
      <c r="P3267" s="469"/>
      <c r="Q3267" s="313"/>
      <c r="R3267" s="469"/>
      <c r="S3267" s="469"/>
      <c r="T3267" s="313"/>
      <c r="U3267" s="313"/>
      <c r="V3267" s="313"/>
      <c r="W3267" s="266"/>
      <c r="X3267" s="266"/>
      <c r="Y3267" s="266"/>
      <c r="Z3267" s="404"/>
      <c r="AA3267" s="266"/>
      <c r="AB3267" s="266"/>
    </row>
    <row r="3268" spans="2:28">
      <c r="B3268" s="485"/>
      <c r="C3268" s="469"/>
      <c r="D3268" s="461">
        <v>44813</v>
      </c>
      <c r="E3268" s="482" t="s">
        <v>2774</v>
      </c>
      <c r="F3268" s="483"/>
      <c r="G3268" s="165">
        <v>321.54000000000002</v>
      </c>
      <c r="H3268" s="469"/>
      <c r="I3268" s="469">
        <v>321.54000000000002</v>
      </c>
      <c r="J3268" s="469"/>
      <c r="K3268" s="469"/>
      <c r="L3268" s="469"/>
      <c r="M3268" s="469"/>
      <c r="N3268" s="469"/>
      <c r="O3268" s="469"/>
      <c r="P3268" s="469"/>
      <c r="Q3268" s="313"/>
      <c r="R3268" s="469"/>
      <c r="S3268" s="469"/>
      <c r="T3268" s="313"/>
      <c r="U3268" s="313"/>
      <c r="V3268" s="313"/>
      <c r="W3268" s="266"/>
      <c r="X3268" s="266"/>
      <c r="Y3268" s="266"/>
      <c r="Z3268" s="404"/>
      <c r="AA3268" s="266"/>
      <c r="AB3268" s="266"/>
    </row>
    <row r="3269" spans="2:28">
      <c r="B3269" s="485"/>
      <c r="C3269" s="469"/>
      <c r="D3269" s="461">
        <v>44813</v>
      </c>
      <c r="E3269" s="482" t="s">
        <v>2775</v>
      </c>
      <c r="F3269" s="483"/>
      <c r="G3269" s="165">
        <v>221.64</v>
      </c>
      <c r="H3269" s="469"/>
      <c r="I3269" s="469">
        <v>221.64</v>
      </c>
      <c r="J3269" s="469"/>
      <c r="K3269" s="469"/>
      <c r="L3269" s="469"/>
      <c r="M3269" s="469"/>
      <c r="N3269" s="469"/>
      <c r="O3269" s="469"/>
      <c r="P3269" s="469"/>
      <c r="Q3269" s="313"/>
      <c r="R3269" s="469"/>
      <c r="S3269" s="469"/>
      <c r="T3269" s="313"/>
      <c r="U3269" s="313"/>
      <c r="V3269" s="313"/>
      <c r="W3269" s="266"/>
      <c r="X3269" s="266"/>
      <c r="Y3269" s="266"/>
      <c r="Z3269" s="404"/>
      <c r="AA3269" s="266"/>
      <c r="AB3269" s="266"/>
    </row>
    <row r="3270" spans="2:28">
      <c r="B3270" s="485"/>
      <c r="C3270" s="469">
        <v>5</v>
      </c>
      <c r="D3270" s="461">
        <v>44813</v>
      </c>
      <c r="E3270" s="482" t="s">
        <v>2455</v>
      </c>
      <c r="F3270" s="483"/>
      <c r="G3270" s="165">
        <v>2436.9299999999998</v>
      </c>
      <c r="H3270" s="469">
        <v>2436.9299999999998</v>
      </c>
      <c r="I3270" s="469"/>
      <c r="J3270" s="469"/>
      <c r="K3270" s="469"/>
      <c r="L3270" s="469"/>
      <c r="M3270" s="469"/>
      <c r="N3270" s="469"/>
      <c r="O3270" s="469"/>
      <c r="P3270" s="469"/>
      <c r="Q3270" s="313"/>
      <c r="R3270" s="469"/>
      <c r="S3270" s="469"/>
      <c r="T3270" s="313"/>
      <c r="U3270" s="313"/>
      <c r="V3270" s="313"/>
      <c r="W3270" s="266"/>
      <c r="X3270" s="266"/>
      <c r="Y3270" s="266"/>
      <c r="Z3270" s="404"/>
      <c r="AA3270" s="266"/>
      <c r="AB3270" s="266"/>
    </row>
    <row r="3271" spans="2:28">
      <c r="B3271" s="485"/>
      <c r="C3271" s="469"/>
      <c r="D3271" s="461">
        <v>44813</v>
      </c>
      <c r="E3271" s="482" t="s">
        <v>2837</v>
      </c>
      <c r="F3271" s="483"/>
      <c r="G3271" s="165">
        <v>100</v>
      </c>
      <c r="H3271" s="469"/>
      <c r="I3271" s="469"/>
      <c r="J3271" s="469"/>
      <c r="K3271" s="469"/>
      <c r="L3271" s="469"/>
      <c r="M3271" s="469"/>
      <c r="N3271" s="469"/>
      <c r="O3271" s="469"/>
      <c r="P3271" s="469"/>
      <c r="Q3271" s="313"/>
      <c r="R3271" s="469"/>
      <c r="S3271" s="469">
        <v>100</v>
      </c>
      <c r="T3271" s="313"/>
      <c r="U3271" s="313"/>
      <c r="V3271" s="313"/>
      <c r="W3271" s="266"/>
      <c r="X3271" s="266"/>
      <c r="Y3271" s="266"/>
      <c r="Z3271" s="404"/>
      <c r="AA3271" s="266"/>
      <c r="AB3271" s="266"/>
    </row>
    <row r="3272" spans="2:28">
      <c r="B3272" s="485"/>
      <c r="C3272" s="469"/>
      <c r="D3272" s="461">
        <v>44813</v>
      </c>
      <c r="E3272" s="482" t="s">
        <v>1879</v>
      </c>
      <c r="F3272" s="483"/>
      <c r="G3272" s="165">
        <v>100</v>
      </c>
      <c r="H3272" s="469"/>
      <c r="I3272" s="469"/>
      <c r="J3272" s="469"/>
      <c r="K3272" s="469"/>
      <c r="L3272" s="469"/>
      <c r="M3272" s="469"/>
      <c r="N3272" s="469"/>
      <c r="O3272" s="469"/>
      <c r="P3272" s="469"/>
      <c r="Q3272" s="313"/>
      <c r="R3272" s="469">
        <v>100</v>
      </c>
      <c r="S3272" s="469"/>
      <c r="T3272" s="313"/>
      <c r="U3272" s="313"/>
      <c r="V3272" s="313"/>
      <c r="W3272" s="266"/>
      <c r="X3272" s="266"/>
      <c r="Y3272" s="266"/>
      <c r="Z3272" s="404"/>
      <c r="AA3272" s="266"/>
      <c r="AB3272" s="266"/>
    </row>
    <row r="3273" spans="2:28">
      <c r="B3273" s="484">
        <v>3715</v>
      </c>
      <c r="C3273" s="469"/>
      <c r="D3273" s="461">
        <v>44813</v>
      </c>
      <c r="E3273" s="482" t="s">
        <v>1675</v>
      </c>
      <c r="F3273" s="483">
        <v>3715</v>
      </c>
      <c r="G3273" s="165"/>
      <c r="H3273" s="469"/>
      <c r="I3273" s="469"/>
      <c r="J3273" s="469"/>
      <c r="K3273" s="469"/>
      <c r="L3273" s="469"/>
      <c r="M3273" s="469"/>
      <c r="N3273" s="469"/>
      <c r="O3273" s="469"/>
      <c r="P3273" s="469"/>
      <c r="Q3273" s="313"/>
      <c r="R3273" s="469"/>
      <c r="S3273" s="469"/>
      <c r="T3273" s="313"/>
      <c r="U3273" s="313"/>
      <c r="V3273" s="313"/>
      <c r="W3273" s="266"/>
      <c r="X3273" s="266"/>
      <c r="Y3273" s="266"/>
      <c r="Z3273" s="404"/>
      <c r="AA3273" s="266"/>
      <c r="AB3273" s="266"/>
    </row>
    <row r="3274" spans="2:28">
      <c r="B3274" s="485"/>
      <c r="C3274" s="469"/>
      <c r="D3274" s="461">
        <v>44813</v>
      </c>
      <c r="E3274" s="482" t="s">
        <v>673</v>
      </c>
      <c r="F3274" s="483"/>
      <c r="G3274" s="483">
        <v>3486.01</v>
      </c>
      <c r="H3274" s="469"/>
      <c r="I3274" s="469"/>
      <c r="J3274" s="469"/>
      <c r="K3274" s="469"/>
      <c r="L3274" s="469"/>
      <c r="M3274" s="469"/>
      <c r="N3274" s="469"/>
      <c r="O3274" s="469"/>
      <c r="P3274" s="469"/>
      <c r="Q3274" s="313"/>
      <c r="R3274" s="469"/>
      <c r="S3274" s="469"/>
      <c r="T3274" s="313"/>
      <c r="U3274" s="313"/>
      <c r="V3274" s="313"/>
      <c r="W3274" s="266"/>
      <c r="X3274" s="266"/>
      <c r="Y3274" s="266"/>
      <c r="Z3274" s="404"/>
      <c r="AA3274" s="266"/>
      <c r="AB3274" s="266"/>
    </row>
    <row r="3275" spans="2:28">
      <c r="B3275" s="485"/>
      <c r="C3275" s="469"/>
      <c r="D3275" s="461">
        <v>44813</v>
      </c>
      <c r="E3275" s="422" t="s">
        <v>1676</v>
      </c>
      <c r="F3275" s="259"/>
      <c r="G3275" s="234">
        <v>228.99</v>
      </c>
      <c r="H3275" s="469"/>
      <c r="I3275" s="469"/>
      <c r="J3275" s="469"/>
      <c r="K3275" s="469"/>
      <c r="L3275" s="469"/>
      <c r="M3275" s="469"/>
      <c r="N3275" s="469"/>
      <c r="O3275" s="469"/>
      <c r="P3275" s="469"/>
      <c r="Q3275" s="313"/>
      <c r="R3275" s="469"/>
      <c r="S3275" s="469"/>
      <c r="T3275" s="313"/>
      <c r="U3275" s="313"/>
      <c r="V3275" s="313"/>
      <c r="W3275" s="266"/>
      <c r="X3275" s="266"/>
      <c r="Y3275" s="266"/>
      <c r="Z3275" s="404"/>
      <c r="AA3275" s="266"/>
      <c r="AB3275" s="266"/>
    </row>
    <row r="3276" spans="2:28">
      <c r="B3276" s="485"/>
      <c r="C3276" s="469"/>
      <c r="D3276" s="461">
        <v>44816</v>
      </c>
      <c r="E3276" s="482" t="s">
        <v>495</v>
      </c>
      <c r="F3276" s="483">
        <v>6630.38</v>
      </c>
      <c r="G3276" s="165"/>
      <c r="H3276" s="469"/>
      <c r="I3276" s="469"/>
      <c r="J3276" s="469"/>
      <c r="K3276" s="469"/>
      <c r="L3276" s="469"/>
      <c r="M3276" s="469"/>
      <c r="N3276" s="469"/>
      <c r="O3276" s="469"/>
      <c r="P3276" s="469"/>
      <c r="Q3276" s="313"/>
      <c r="R3276" s="469"/>
      <c r="S3276" s="469"/>
      <c r="T3276" s="313"/>
      <c r="U3276" s="313"/>
      <c r="V3276" s="313"/>
      <c r="W3276" s="266"/>
      <c r="X3276" s="266"/>
      <c r="Y3276" s="266"/>
      <c r="Z3276" s="404"/>
      <c r="AA3276" s="266"/>
      <c r="AB3276" s="266"/>
    </row>
    <row r="3277" spans="2:28">
      <c r="B3277" s="485"/>
      <c r="C3277" s="469"/>
      <c r="D3277" s="461">
        <v>44816</v>
      </c>
      <c r="E3277" s="482" t="s">
        <v>2776</v>
      </c>
      <c r="F3277" s="483"/>
      <c r="G3277" s="165">
        <v>264.95</v>
      </c>
      <c r="H3277" s="469"/>
      <c r="I3277" s="469"/>
      <c r="J3277" s="469"/>
      <c r="K3277" s="469">
        <v>264.95</v>
      </c>
      <c r="L3277" s="469"/>
      <c r="M3277" s="469"/>
      <c r="N3277" s="469"/>
      <c r="O3277" s="469"/>
      <c r="P3277" s="469"/>
      <c r="Q3277" s="313"/>
      <c r="R3277" s="469"/>
      <c r="S3277" s="469"/>
      <c r="T3277" s="313"/>
      <c r="U3277" s="313"/>
      <c r="V3277" s="313"/>
      <c r="W3277" s="266"/>
      <c r="X3277" s="266"/>
      <c r="Y3277" s="266"/>
      <c r="Z3277" s="404"/>
      <c r="AA3277" s="266"/>
      <c r="AB3277" s="266"/>
    </row>
    <row r="3278" spans="2:28">
      <c r="B3278" s="485"/>
      <c r="C3278" s="469"/>
      <c r="D3278" s="461">
        <v>44816</v>
      </c>
      <c r="E3278" s="482" t="s">
        <v>2777</v>
      </c>
      <c r="F3278" s="483"/>
      <c r="G3278" s="165">
        <v>192.26</v>
      </c>
      <c r="H3278" s="469"/>
      <c r="I3278" s="469"/>
      <c r="J3278" s="469"/>
      <c r="K3278" s="469">
        <v>192.26</v>
      </c>
      <c r="L3278" s="469"/>
      <c r="M3278" s="469"/>
      <c r="N3278" s="469"/>
      <c r="O3278" s="469"/>
      <c r="P3278" s="469"/>
      <c r="Q3278" s="313"/>
      <c r="R3278" s="469"/>
      <c r="S3278" s="469"/>
      <c r="T3278" s="313"/>
      <c r="U3278" s="313"/>
      <c r="V3278" s="313"/>
      <c r="W3278" s="266"/>
      <c r="X3278" s="266"/>
      <c r="Y3278" s="266"/>
      <c r="Z3278" s="404"/>
      <c r="AA3278" s="266"/>
      <c r="AB3278" s="266"/>
    </row>
    <row r="3279" spans="2:28">
      <c r="B3279" s="485"/>
      <c r="C3279" s="469"/>
      <c r="D3279" s="461">
        <v>44816</v>
      </c>
      <c r="E3279" s="482" t="s">
        <v>2778</v>
      </c>
      <c r="F3279" s="483"/>
      <c r="G3279" s="165">
        <v>4593.9799999999996</v>
      </c>
      <c r="H3279" s="469"/>
      <c r="I3279" s="469"/>
      <c r="J3279" s="469"/>
      <c r="K3279" s="469">
        <v>4593.9799999999996</v>
      </c>
      <c r="L3279" s="469"/>
      <c r="M3279" s="469"/>
      <c r="N3279" s="469"/>
      <c r="O3279" s="469"/>
      <c r="P3279" s="469"/>
      <c r="Q3279" s="313"/>
      <c r="R3279" s="469"/>
      <c r="S3279" s="469"/>
      <c r="T3279" s="313"/>
      <c r="U3279" s="313"/>
      <c r="V3279" s="313"/>
      <c r="W3279" s="266"/>
      <c r="X3279" s="266"/>
      <c r="Y3279" s="266"/>
      <c r="Z3279" s="404"/>
      <c r="AA3279" s="266"/>
      <c r="AB3279" s="266"/>
    </row>
    <row r="3280" spans="2:28">
      <c r="B3280" s="485"/>
      <c r="C3280" s="469"/>
      <c r="D3280" s="461">
        <v>44816</v>
      </c>
      <c r="E3280" s="482" t="s">
        <v>2779</v>
      </c>
      <c r="F3280" s="483"/>
      <c r="G3280" s="165">
        <v>655.67</v>
      </c>
      <c r="H3280" s="469"/>
      <c r="I3280" s="469">
        <v>655.67</v>
      </c>
      <c r="J3280" s="469"/>
      <c r="K3280" s="469"/>
      <c r="L3280" s="469"/>
      <c r="M3280" s="469"/>
      <c r="N3280" s="469"/>
      <c r="O3280" s="469"/>
      <c r="P3280" s="469"/>
      <c r="Q3280" s="313"/>
      <c r="R3280" s="469"/>
      <c r="S3280" s="469"/>
      <c r="T3280" s="313"/>
      <c r="U3280" s="313"/>
      <c r="V3280" s="313"/>
      <c r="W3280" s="266"/>
      <c r="X3280" s="266"/>
      <c r="Y3280" s="266"/>
      <c r="Z3280" s="404"/>
      <c r="AA3280" s="266"/>
      <c r="AB3280" s="266"/>
    </row>
    <row r="3281" spans="2:28">
      <c r="B3281" s="485"/>
      <c r="C3281" s="469"/>
      <c r="D3281" s="461">
        <v>44816</v>
      </c>
      <c r="E3281" s="482" t="s">
        <v>2780</v>
      </c>
      <c r="F3281" s="483"/>
      <c r="G3281" s="165">
        <v>229.68</v>
      </c>
      <c r="H3281" s="469"/>
      <c r="I3281" s="469">
        <v>229.68</v>
      </c>
      <c r="J3281" s="469"/>
      <c r="K3281" s="469"/>
      <c r="L3281" s="469"/>
      <c r="M3281" s="469"/>
      <c r="N3281" s="469"/>
      <c r="O3281" s="469"/>
      <c r="P3281" s="469"/>
      <c r="Q3281" s="313"/>
      <c r="R3281" s="469"/>
      <c r="S3281" s="469"/>
      <c r="T3281" s="313"/>
      <c r="U3281" s="313"/>
      <c r="V3281" s="313"/>
      <c r="W3281" s="266"/>
      <c r="X3281" s="266"/>
      <c r="Y3281" s="266"/>
      <c r="Z3281" s="404"/>
      <c r="AA3281" s="266"/>
      <c r="AB3281" s="266"/>
    </row>
    <row r="3282" spans="2:28">
      <c r="B3282" s="485"/>
      <c r="C3282" s="469"/>
      <c r="D3282" s="461">
        <v>44816</v>
      </c>
      <c r="E3282" s="482" t="s">
        <v>2781</v>
      </c>
      <c r="F3282" s="483"/>
      <c r="G3282" s="165">
        <v>693.84</v>
      </c>
      <c r="H3282" s="469"/>
      <c r="I3282" s="469">
        <v>693.84</v>
      </c>
      <c r="J3282" s="469"/>
      <c r="K3282" s="469"/>
      <c r="L3282" s="469"/>
      <c r="M3282" s="469"/>
      <c r="N3282" s="469"/>
      <c r="O3282" s="469"/>
      <c r="P3282" s="469"/>
      <c r="Q3282" s="313"/>
      <c r="R3282" s="469"/>
      <c r="S3282" s="469"/>
      <c r="T3282" s="313"/>
      <c r="U3282" s="313"/>
      <c r="V3282" s="313"/>
      <c r="W3282" s="266"/>
      <c r="X3282" s="266"/>
      <c r="Y3282" s="266"/>
      <c r="Z3282" s="404"/>
      <c r="AA3282" s="266"/>
      <c r="AB3282" s="266"/>
    </row>
    <row r="3283" spans="2:28">
      <c r="B3283" s="484">
        <v>7300</v>
      </c>
      <c r="C3283" s="469"/>
      <c r="D3283" s="461">
        <v>44816</v>
      </c>
      <c r="E3283" s="482" t="s">
        <v>1572</v>
      </c>
      <c r="F3283" s="483">
        <v>7300</v>
      </c>
      <c r="G3283" s="165"/>
      <c r="H3283" s="469"/>
      <c r="I3283" s="469"/>
      <c r="J3283" s="469"/>
      <c r="K3283" s="469"/>
      <c r="L3283" s="469"/>
      <c r="M3283" s="469"/>
      <c r="N3283" s="469"/>
      <c r="O3283" s="469"/>
      <c r="P3283" s="469"/>
      <c r="Q3283" s="313"/>
      <c r="R3283" s="469"/>
      <c r="S3283" s="469"/>
      <c r="T3283" s="313"/>
      <c r="U3283" s="313"/>
      <c r="V3283" s="313"/>
      <c r="W3283" s="266"/>
      <c r="X3283" s="266"/>
      <c r="Y3283" s="266"/>
      <c r="Z3283" s="404"/>
      <c r="AA3283" s="266"/>
      <c r="AB3283" s="266"/>
    </row>
    <row r="3284" spans="2:28">
      <c r="B3284" s="485"/>
      <c r="C3284" s="469"/>
      <c r="D3284" s="461">
        <v>44816</v>
      </c>
      <c r="E3284" s="482" t="s">
        <v>673</v>
      </c>
      <c r="F3284" s="483"/>
      <c r="G3284" s="483">
        <v>6630.38</v>
      </c>
      <c r="H3284" s="469"/>
      <c r="I3284" s="469"/>
      <c r="J3284" s="469"/>
      <c r="K3284" s="469"/>
      <c r="L3284" s="469"/>
      <c r="M3284" s="469"/>
      <c r="N3284" s="469"/>
      <c r="O3284" s="469"/>
      <c r="P3284" s="469"/>
      <c r="Q3284" s="313"/>
      <c r="R3284" s="469"/>
      <c r="S3284" s="469"/>
      <c r="T3284" s="313"/>
      <c r="U3284" s="313"/>
      <c r="V3284" s="313"/>
      <c r="W3284" s="266"/>
      <c r="X3284" s="266"/>
      <c r="Y3284" s="266"/>
      <c r="Z3284" s="404"/>
      <c r="AA3284" s="266"/>
      <c r="AB3284" s="266"/>
    </row>
    <row r="3285" spans="2:28">
      <c r="B3285" s="485"/>
      <c r="C3285" s="469"/>
      <c r="D3285" s="461">
        <v>44816</v>
      </c>
      <c r="E3285" s="422" t="s">
        <v>1573</v>
      </c>
      <c r="F3285" s="259"/>
      <c r="G3285" s="234">
        <v>669.62</v>
      </c>
      <c r="H3285" s="469"/>
      <c r="I3285" s="469"/>
      <c r="J3285" s="469"/>
      <c r="K3285" s="469"/>
      <c r="L3285" s="469"/>
      <c r="M3285" s="469"/>
      <c r="N3285" s="469"/>
      <c r="O3285" s="469"/>
      <c r="P3285" s="469"/>
      <c r="Q3285" s="313"/>
      <c r="R3285" s="469"/>
      <c r="S3285" s="469"/>
      <c r="T3285" s="313"/>
      <c r="U3285" s="313"/>
      <c r="V3285" s="313"/>
      <c r="W3285" s="266"/>
      <c r="X3285" s="266"/>
      <c r="Y3285" s="266"/>
      <c r="Z3285" s="404"/>
      <c r="AA3285" s="266"/>
      <c r="AB3285" s="266"/>
    </row>
    <row r="3286" spans="2:28">
      <c r="B3286" s="485"/>
      <c r="C3286" s="469"/>
      <c r="D3286" s="461">
        <v>44816</v>
      </c>
      <c r="E3286" s="482" t="s">
        <v>495</v>
      </c>
      <c r="F3286" s="483">
        <v>796.32</v>
      </c>
      <c r="G3286" s="165"/>
      <c r="H3286" s="469"/>
      <c r="I3286" s="469"/>
      <c r="J3286" s="469"/>
      <c r="K3286" s="469"/>
      <c r="L3286" s="469"/>
      <c r="M3286" s="469"/>
      <c r="N3286" s="469"/>
      <c r="O3286" s="469"/>
      <c r="P3286" s="469"/>
      <c r="Q3286" s="313"/>
      <c r="R3286" s="469"/>
      <c r="S3286" s="469"/>
      <c r="T3286" s="313"/>
      <c r="U3286" s="313"/>
      <c r="V3286" s="313"/>
      <c r="W3286" s="266"/>
      <c r="X3286" s="266"/>
      <c r="Y3286" s="266"/>
      <c r="Z3286" s="404"/>
      <c r="AA3286" s="266"/>
      <c r="AB3286" s="266"/>
    </row>
    <row r="3287" spans="2:28">
      <c r="B3287" s="485"/>
      <c r="C3287" s="469"/>
      <c r="D3287" s="461">
        <v>44816</v>
      </c>
      <c r="E3287" s="482" t="s">
        <v>2782</v>
      </c>
      <c r="F3287" s="483"/>
      <c r="G3287" s="483">
        <v>796.32</v>
      </c>
      <c r="H3287" s="469"/>
      <c r="I3287" s="484">
        <v>796.32</v>
      </c>
      <c r="J3287" s="469"/>
      <c r="K3287" s="469"/>
      <c r="L3287" s="469"/>
      <c r="M3287" s="469"/>
      <c r="N3287" s="469"/>
      <c r="O3287" s="469"/>
      <c r="P3287" s="469"/>
      <c r="Q3287" s="313"/>
      <c r="R3287" s="469"/>
      <c r="S3287" s="469"/>
      <c r="T3287" s="313"/>
      <c r="U3287" s="313"/>
      <c r="V3287" s="313"/>
      <c r="W3287" s="266"/>
      <c r="X3287" s="266"/>
      <c r="Y3287" s="266"/>
      <c r="Z3287" s="404"/>
      <c r="AA3287" s="266"/>
      <c r="AB3287" s="266"/>
    </row>
    <row r="3288" spans="2:28">
      <c r="B3288" s="484">
        <v>900</v>
      </c>
      <c r="C3288" s="469"/>
      <c r="D3288" s="461">
        <v>44816</v>
      </c>
      <c r="E3288" s="482" t="s">
        <v>2691</v>
      </c>
      <c r="F3288" s="483">
        <v>900</v>
      </c>
      <c r="G3288" s="165"/>
      <c r="H3288" s="469"/>
      <c r="I3288" s="469"/>
      <c r="J3288" s="469"/>
      <c r="K3288" s="469"/>
      <c r="L3288" s="469"/>
      <c r="M3288" s="469"/>
      <c r="N3288" s="469"/>
      <c r="O3288" s="469"/>
      <c r="P3288" s="469"/>
      <c r="Q3288" s="313"/>
      <c r="R3288" s="469"/>
      <c r="S3288" s="469"/>
      <c r="T3288" s="313"/>
      <c r="U3288" s="313"/>
      <c r="V3288" s="313"/>
      <c r="W3288" s="266"/>
      <c r="X3288" s="266"/>
      <c r="Y3288" s="266"/>
      <c r="Z3288" s="404"/>
      <c r="AA3288" s="266"/>
      <c r="AB3288" s="266"/>
    </row>
    <row r="3289" spans="2:28">
      <c r="B3289" s="485"/>
      <c r="C3289" s="469"/>
      <c r="D3289" s="461">
        <v>44816</v>
      </c>
      <c r="E3289" s="482" t="s">
        <v>673</v>
      </c>
      <c r="F3289" s="483"/>
      <c r="G3289" s="483">
        <v>796.32</v>
      </c>
      <c r="H3289" s="469"/>
      <c r="I3289" s="469"/>
      <c r="J3289" s="469"/>
      <c r="K3289" s="469"/>
      <c r="L3289" s="469"/>
      <c r="M3289" s="469"/>
      <c r="N3289" s="469"/>
      <c r="O3289" s="469"/>
      <c r="P3289" s="469"/>
      <c r="Q3289" s="313"/>
      <c r="R3289" s="469"/>
      <c r="S3289" s="469"/>
      <c r="T3289" s="313"/>
      <c r="U3289" s="313"/>
      <c r="V3289" s="313"/>
      <c r="W3289" s="266"/>
      <c r="X3289" s="266"/>
      <c r="Y3289" s="266"/>
      <c r="Z3289" s="404"/>
      <c r="AA3289" s="266"/>
      <c r="AB3289" s="266"/>
    </row>
    <row r="3290" spans="2:28">
      <c r="B3290" s="485"/>
      <c r="C3290" s="469"/>
      <c r="D3290" s="461">
        <v>44816</v>
      </c>
      <c r="E3290" s="422" t="s">
        <v>2692</v>
      </c>
      <c r="F3290" s="259"/>
      <c r="G3290" s="234">
        <v>103.68</v>
      </c>
      <c r="H3290" s="469"/>
      <c r="I3290" s="469"/>
      <c r="J3290" s="469"/>
      <c r="K3290" s="469"/>
      <c r="L3290" s="469"/>
      <c r="M3290" s="469"/>
      <c r="N3290" s="469"/>
      <c r="O3290" s="469"/>
      <c r="P3290" s="469"/>
      <c r="Q3290" s="313"/>
      <c r="R3290" s="469"/>
      <c r="S3290" s="469"/>
      <c r="T3290" s="313"/>
      <c r="U3290" s="313"/>
      <c r="V3290" s="313"/>
      <c r="W3290" s="266"/>
      <c r="X3290" s="266"/>
      <c r="Y3290" s="266"/>
      <c r="Z3290" s="404"/>
      <c r="AA3290" s="266"/>
      <c r="AB3290" s="266"/>
    </row>
    <row r="3291" spans="2:28">
      <c r="B3291" s="485"/>
      <c r="C3291" s="469"/>
      <c r="D3291" s="461">
        <v>44818</v>
      </c>
      <c r="E3291" s="482" t="s">
        <v>495</v>
      </c>
      <c r="F3291" s="483">
        <v>4209.82</v>
      </c>
      <c r="G3291" s="165"/>
      <c r="H3291" s="469"/>
      <c r="I3291" s="469"/>
      <c r="J3291" s="469"/>
      <c r="K3291" s="469"/>
      <c r="L3291" s="469"/>
      <c r="M3291" s="469"/>
      <c r="N3291" s="469"/>
      <c r="O3291" s="469"/>
      <c r="P3291" s="469"/>
      <c r="Q3291" s="313"/>
      <c r="R3291" s="469"/>
      <c r="S3291" s="469"/>
      <c r="T3291" s="313"/>
      <c r="U3291" s="313"/>
      <c r="V3291" s="313"/>
      <c r="W3291" s="266"/>
      <c r="X3291" s="266"/>
      <c r="Y3291" s="266"/>
      <c r="Z3291" s="404"/>
      <c r="AA3291" s="266"/>
      <c r="AB3291" s="266"/>
    </row>
    <row r="3292" spans="2:28">
      <c r="B3292" s="485"/>
      <c r="C3292" s="469"/>
      <c r="D3292" s="461">
        <v>44818</v>
      </c>
      <c r="E3292" s="482" t="s">
        <v>2783</v>
      </c>
      <c r="F3292" s="483"/>
      <c r="G3292" s="165">
        <v>1211</v>
      </c>
      <c r="H3292" s="469"/>
      <c r="I3292" s="469"/>
      <c r="J3292" s="469"/>
      <c r="K3292" s="469"/>
      <c r="L3292" s="469"/>
      <c r="M3292" s="469"/>
      <c r="N3292" s="469"/>
      <c r="O3292" s="469"/>
      <c r="P3292" s="469"/>
      <c r="Q3292" s="313"/>
      <c r="R3292" s="469"/>
      <c r="S3292" s="469"/>
      <c r="T3292" s="313"/>
      <c r="U3292" s="313"/>
      <c r="V3292" s="313"/>
      <c r="W3292" s="266"/>
      <c r="X3292" s="266"/>
      <c r="Y3292" s="266"/>
      <c r="Z3292" s="469">
        <v>1211</v>
      </c>
      <c r="AA3292" s="266"/>
      <c r="AB3292" s="266"/>
    </row>
    <row r="3293" spans="2:28">
      <c r="B3293" s="485"/>
      <c r="C3293" s="469"/>
      <c r="D3293" s="461">
        <v>44818</v>
      </c>
      <c r="E3293" s="482" t="s">
        <v>2784</v>
      </c>
      <c r="F3293" s="483"/>
      <c r="G3293" s="165">
        <v>2078.16</v>
      </c>
      <c r="H3293" s="469"/>
      <c r="I3293" s="469">
        <v>2078.16</v>
      </c>
      <c r="J3293" s="469"/>
      <c r="K3293" s="469"/>
      <c r="L3293" s="469"/>
      <c r="M3293" s="469"/>
      <c r="N3293" s="469"/>
      <c r="O3293" s="469"/>
      <c r="P3293" s="469"/>
      <c r="Q3293" s="313"/>
      <c r="R3293" s="469"/>
      <c r="S3293" s="469"/>
      <c r="T3293" s="313"/>
      <c r="U3293" s="313"/>
      <c r="V3293" s="313"/>
      <c r="W3293" s="266"/>
      <c r="X3293" s="266"/>
      <c r="Y3293" s="266"/>
      <c r="Z3293" s="404"/>
      <c r="AA3293" s="266"/>
      <c r="AB3293" s="266"/>
    </row>
    <row r="3294" spans="2:28">
      <c r="B3294" s="485"/>
      <c r="C3294" s="469"/>
      <c r="D3294" s="461">
        <v>44818</v>
      </c>
      <c r="E3294" s="482" t="s">
        <v>2785</v>
      </c>
      <c r="F3294" s="483"/>
      <c r="G3294" s="165">
        <v>259</v>
      </c>
      <c r="H3294" s="469"/>
      <c r="I3294" s="469"/>
      <c r="J3294" s="469"/>
      <c r="K3294" s="469">
        <v>259</v>
      </c>
      <c r="L3294" s="469"/>
      <c r="M3294" s="469"/>
      <c r="N3294" s="469"/>
      <c r="O3294" s="469"/>
      <c r="P3294" s="469"/>
      <c r="Q3294" s="313"/>
      <c r="R3294" s="469"/>
      <c r="S3294" s="469"/>
      <c r="T3294" s="313"/>
      <c r="U3294" s="313"/>
      <c r="V3294" s="313"/>
      <c r="W3294" s="266"/>
      <c r="X3294" s="266"/>
      <c r="Y3294" s="266"/>
      <c r="Z3294" s="404"/>
      <c r="AA3294" s="266"/>
      <c r="AB3294" s="266"/>
    </row>
    <row r="3295" spans="2:28">
      <c r="B3295" s="485"/>
      <c r="C3295" s="469"/>
      <c r="D3295" s="461">
        <v>44818</v>
      </c>
      <c r="E3295" s="482" t="s">
        <v>2786</v>
      </c>
      <c r="F3295" s="483"/>
      <c r="G3295" s="165">
        <v>561.66</v>
      </c>
      <c r="H3295" s="469"/>
      <c r="I3295" s="469">
        <v>561.66</v>
      </c>
      <c r="J3295" s="469"/>
      <c r="K3295" s="469"/>
      <c r="L3295" s="469"/>
      <c r="M3295" s="469"/>
      <c r="N3295" s="469"/>
      <c r="O3295" s="469"/>
      <c r="P3295" s="469"/>
      <c r="Q3295" s="313"/>
      <c r="R3295" s="469"/>
      <c r="S3295" s="469"/>
      <c r="T3295" s="313"/>
      <c r="U3295" s="313"/>
      <c r="V3295" s="313"/>
      <c r="W3295" s="266"/>
      <c r="X3295" s="266"/>
      <c r="Y3295" s="266"/>
      <c r="Z3295" s="404"/>
      <c r="AA3295" s="266"/>
      <c r="AB3295" s="266"/>
    </row>
    <row r="3296" spans="2:28">
      <c r="B3296" s="485"/>
      <c r="C3296" s="469"/>
      <c r="D3296" s="461">
        <v>44818</v>
      </c>
      <c r="E3296" s="482" t="s">
        <v>1879</v>
      </c>
      <c r="F3296" s="483"/>
      <c r="G3296" s="165">
        <v>100</v>
      </c>
      <c r="H3296" s="469"/>
      <c r="I3296" s="469"/>
      <c r="J3296" s="469"/>
      <c r="K3296" s="469"/>
      <c r="L3296" s="469"/>
      <c r="M3296" s="469"/>
      <c r="N3296" s="469"/>
      <c r="O3296" s="469"/>
      <c r="P3296" s="469"/>
      <c r="Q3296" s="313"/>
      <c r="R3296" s="469">
        <v>100</v>
      </c>
      <c r="S3296" s="469"/>
      <c r="T3296" s="313"/>
      <c r="U3296" s="313"/>
      <c r="V3296" s="313"/>
      <c r="W3296" s="266"/>
      <c r="X3296" s="266"/>
      <c r="Y3296" s="266"/>
      <c r="Z3296" s="404"/>
      <c r="AA3296" s="266"/>
      <c r="AB3296" s="266"/>
    </row>
    <row r="3297" spans="2:28">
      <c r="B3297" s="484">
        <v>4607</v>
      </c>
      <c r="C3297" s="469"/>
      <c r="D3297" s="461">
        <v>44818</v>
      </c>
      <c r="E3297" s="482" t="s">
        <v>1648</v>
      </c>
      <c r="F3297" s="483">
        <v>4607</v>
      </c>
      <c r="G3297" s="165"/>
      <c r="H3297" s="469"/>
      <c r="I3297" s="469"/>
      <c r="J3297" s="469"/>
      <c r="K3297" s="469"/>
      <c r="L3297" s="469"/>
      <c r="M3297" s="469"/>
      <c r="N3297" s="469"/>
      <c r="O3297" s="469"/>
      <c r="P3297" s="469"/>
      <c r="Q3297" s="313"/>
      <c r="R3297" s="469"/>
      <c r="S3297" s="469"/>
      <c r="T3297" s="313"/>
      <c r="U3297" s="313"/>
      <c r="V3297" s="313"/>
      <c r="W3297" s="266"/>
      <c r="X3297" s="266"/>
      <c r="Y3297" s="266"/>
      <c r="Z3297" s="404"/>
      <c r="AA3297" s="266"/>
      <c r="AB3297" s="266"/>
    </row>
    <row r="3298" spans="2:28">
      <c r="B3298" s="485"/>
      <c r="C3298" s="469"/>
      <c r="D3298" s="461">
        <v>44818</v>
      </c>
      <c r="E3298" s="482" t="s">
        <v>673</v>
      </c>
      <c r="F3298" s="483"/>
      <c r="G3298" s="483">
        <v>4209.82</v>
      </c>
      <c r="H3298" s="469"/>
      <c r="I3298" s="469"/>
      <c r="J3298" s="469"/>
      <c r="K3298" s="469"/>
      <c r="L3298" s="469"/>
      <c r="M3298" s="469"/>
      <c r="N3298" s="469"/>
      <c r="O3298" s="469"/>
      <c r="P3298" s="469"/>
      <c r="Q3298" s="313"/>
      <c r="R3298" s="469"/>
      <c r="S3298" s="469"/>
      <c r="T3298" s="313"/>
      <c r="U3298" s="313"/>
      <c r="V3298" s="313"/>
      <c r="W3298" s="266"/>
      <c r="X3298" s="266"/>
      <c r="Y3298" s="266"/>
      <c r="Z3298" s="404"/>
      <c r="AA3298" s="266"/>
      <c r="AB3298" s="266"/>
    </row>
    <row r="3299" spans="2:28">
      <c r="B3299" s="485"/>
      <c r="C3299" s="469"/>
      <c r="D3299" s="461">
        <v>44818</v>
      </c>
      <c r="E3299" s="422" t="s">
        <v>2616</v>
      </c>
      <c r="F3299" s="259"/>
      <c r="G3299" s="234">
        <v>397.18</v>
      </c>
      <c r="H3299" s="469"/>
      <c r="I3299" s="469"/>
      <c r="J3299" s="469"/>
      <c r="K3299" s="469"/>
      <c r="L3299" s="469"/>
      <c r="M3299" s="469"/>
      <c r="N3299" s="469"/>
      <c r="O3299" s="469"/>
      <c r="P3299" s="469"/>
      <c r="Q3299" s="313"/>
      <c r="R3299" s="469"/>
      <c r="S3299" s="469"/>
      <c r="T3299" s="313"/>
      <c r="U3299" s="313"/>
      <c r="V3299" s="313"/>
      <c r="W3299" s="266"/>
      <c r="X3299" s="266"/>
      <c r="Y3299" s="266"/>
      <c r="Z3299" s="404"/>
      <c r="AA3299" s="266"/>
      <c r="AB3299" s="266"/>
    </row>
    <row r="3300" spans="2:28">
      <c r="B3300" s="485"/>
      <c r="C3300" s="469"/>
      <c r="D3300" s="461">
        <v>44816</v>
      </c>
      <c r="E3300" s="482" t="s">
        <v>495</v>
      </c>
      <c r="F3300" s="165">
        <v>2230.1999999999998</v>
      </c>
      <c r="G3300" s="165"/>
      <c r="H3300" s="469"/>
      <c r="I3300" s="469"/>
      <c r="J3300" s="469"/>
      <c r="K3300" s="469"/>
      <c r="L3300" s="469"/>
      <c r="M3300" s="469"/>
      <c r="N3300" s="469"/>
      <c r="O3300" s="469"/>
      <c r="P3300" s="469"/>
      <c r="Q3300" s="313"/>
      <c r="R3300" s="469"/>
      <c r="S3300" s="469"/>
      <c r="T3300" s="313"/>
      <c r="U3300" s="313"/>
      <c r="V3300" s="313"/>
      <c r="W3300" s="266"/>
      <c r="X3300" s="266"/>
      <c r="Y3300" s="266"/>
      <c r="Z3300" s="404"/>
      <c r="AA3300" s="266"/>
      <c r="AB3300" s="266"/>
    </row>
    <row r="3301" spans="2:28">
      <c r="B3301" s="485"/>
      <c r="C3301" s="469">
        <v>5</v>
      </c>
      <c r="D3301" s="461">
        <v>44816</v>
      </c>
      <c r="E3301" s="482" t="s">
        <v>2787</v>
      </c>
      <c r="F3301" s="483"/>
      <c r="G3301" s="165">
        <v>2230.1999999999998</v>
      </c>
      <c r="H3301" s="469">
        <v>2230.1999999999998</v>
      </c>
      <c r="I3301" s="469"/>
      <c r="J3301" s="469"/>
      <c r="K3301" s="469"/>
      <c r="L3301" s="469"/>
      <c r="M3301" s="469"/>
      <c r="N3301" s="469"/>
      <c r="O3301" s="469"/>
      <c r="P3301" s="469"/>
      <c r="Q3301" s="313"/>
      <c r="R3301" s="469"/>
      <c r="S3301" s="469"/>
      <c r="T3301" s="313"/>
      <c r="U3301" s="313"/>
      <c r="V3301" s="313"/>
      <c r="W3301" s="266"/>
      <c r="X3301" s="266"/>
      <c r="Y3301" s="266"/>
      <c r="Z3301" s="404"/>
      <c r="AA3301" s="266"/>
      <c r="AB3301" s="266"/>
    </row>
    <row r="3302" spans="2:28">
      <c r="B3302" s="484">
        <v>2340</v>
      </c>
      <c r="C3302" s="469"/>
      <c r="D3302" s="461">
        <v>44816</v>
      </c>
      <c r="E3302" s="482" t="s">
        <v>1973</v>
      </c>
      <c r="F3302" s="483">
        <v>2340</v>
      </c>
      <c r="G3302" s="165"/>
      <c r="H3302" s="469"/>
      <c r="I3302" s="469"/>
      <c r="J3302" s="469"/>
      <c r="K3302" s="469"/>
      <c r="L3302" s="469"/>
      <c r="M3302" s="469"/>
      <c r="N3302" s="469"/>
      <c r="O3302" s="469"/>
      <c r="P3302" s="469"/>
      <c r="Q3302" s="313"/>
      <c r="R3302" s="469"/>
      <c r="S3302" s="469"/>
      <c r="T3302" s="313"/>
      <c r="U3302" s="313"/>
      <c r="V3302" s="313"/>
      <c r="W3302" s="266"/>
      <c r="X3302" s="266"/>
      <c r="Y3302" s="266"/>
      <c r="Z3302" s="404"/>
      <c r="AA3302" s="266"/>
      <c r="AB3302" s="266"/>
    </row>
    <row r="3303" spans="2:28">
      <c r="B3303" s="485"/>
      <c r="C3303" s="469"/>
      <c r="D3303" s="461">
        <v>44816</v>
      </c>
      <c r="E3303" s="482" t="s">
        <v>673</v>
      </c>
      <c r="F3303" s="483"/>
      <c r="G3303" s="165">
        <v>2230.1999999999998</v>
      </c>
      <c r="H3303" s="469"/>
      <c r="I3303" s="469"/>
      <c r="J3303" s="469"/>
      <c r="K3303" s="469"/>
      <c r="L3303" s="469"/>
      <c r="M3303" s="469"/>
      <c r="N3303" s="469"/>
      <c r="O3303" s="469"/>
      <c r="P3303" s="469"/>
      <c r="Q3303" s="313"/>
      <c r="R3303" s="469"/>
      <c r="S3303" s="469"/>
      <c r="T3303" s="313"/>
      <c r="U3303" s="313"/>
      <c r="V3303" s="313"/>
      <c r="W3303" s="266"/>
      <c r="X3303" s="266"/>
      <c r="Y3303" s="266"/>
      <c r="Z3303" s="404"/>
      <c r="AA3303" s="266"/>
      <c r="AB3303" s="266"/>
    </row>
    <row r="3304" spans="2:28">
      <c r="B3304" s="485"/>
      <c r="C3304" s="469"/>
      <c r="D3304" s="461">
        <v>44816</v>
      </c>
      <c r="E3304" s="422" t="s">
        <v>1974</v>
      </c>
      <c r="F3304" s="259"/>
      <c r="G3304" s="234">
        <v>109.8</v>
      </c>
      <c r="H3304" s="469"/>
      <c r="I3304" s="469"/>
      <c r="J3304" s="469"/>
      <c r="K3304" s="469"/>
      <c r="L3304" s="469"/>
      <c r="M3304" s="469"/>
      <c r="N3304" s="469"/>
      <c r="O3304" s="469"/>
      <c r="P3304" s="469"/>
      <c r="Q3304" s="313"/>
      <c r="R3304" s="469"/>
      <c r="S3304" s="469"/>
      <c r="T3304" s="313"/>
      <c r="U3304" s="313"/>
      <c r="V3304" s="313"/>
      <c r="W3304" s="266"/>
      <c r="X3304" s="266"/>
      <c r="Y3304" s="266"/>
      <c r="Z3304" s="404"/>
      <c r="AA3304" s="266"/>
      <c r="AB3304" s="266"/>
    </row>
    <row r="3305" spans="2:28">
      <c r="B3305" s="485"/>
      <c r="C3305" s="469"/>
      <c r="D3305" s="461">
        <v>44818</v>
      </c>
      <c r="E3305" s="482" t="s">
        <v>495</v>
      </c>
      <c r="F3305" s="483">
        <v>1758.74</v>
      </c>
      <c r="G3305" s="165"/>
      <c r="H3305" s="469"/>
      <c r="I3305" s="469"/>
      <c r="J3305" s="469"/>
      <c r="K3305" s="469"/>
      <c r="L3305" s="469"/>
      <c r="M3305" s="469"/>
      <c r="N3305" s="469"/>
      <c r="O3305" s="469"/>
      <c r="P3305" s="469"/>
      <c r="Q3305" s="313"/>
      <c r="R3305" s="469"/>
      <c r="S3305" s="469"/>
      <c r="T3305" s="313"/>
      <c r="U3305" s="313"/>
      <c r="V3305" s="313"/>
      <c r="W3305" s="266"/>
      <c r="X3305" s="266"/>
      <c r="Y3305" s="266"/>
      <c r="Z3305" s="404"/>
      <c r="AA3305" s="266"/>
      <c r="AB3305" s="266"/>
    </row>
    <row r="3306" spans="2:28">
      <c r="B3306" s="485"/>
      <c r="C3306" s="469"/>
      <c r="D3306" s="461">
        <v>44818</v>
      </c>
      <c r="E3306" s="482" t="s">
        <v>2788</v>
      </c>
      <c r="F3306" s="483"/>
      <c r="G3306" s="165">
        <v>223.2</v>
      </c>
      <c r="H3306" s="469"/>
      <c r="I3306" s="469"/>
      <c r="J3306" s="469">
        <v>223.2</v>
      </c>
      <c r="K3306" s="469"/>
      <c r="L3306" s="469"/>
      <c r="M3306" s="469"/>
      <c r="N3306" s="469"/>
      <c r="O3306" s="469"/>
      <c r="P3306" s="469"/>
      <c r="Q3306" s="313"/>
      <c r="R3306" s="469"/>
      <c r="S3306" s="469"/>
      <c r="T3306" s="313"/>
      <c r="U3306" s="313"/>
      <c r="V3306" s="313"/>
      <c r="W3306" s="266"/>
      <c r="X3306" s="266"/>
      <c r="Y3306" s="266"/>
      <c r="Z3306" s="404"/>
      <c r="AA3306" s="266"/>
      <c r="AB3306" s="266"/>
    </row>
    <row r="3307" spans="2:28">
      <c r="B3307" s="485"/>
      <c r="C3307" s="469"/>
      <c r="D3307" s="461">
        <v>44818</v>
      </c>
      <c r="E3307" s="482" t="s">
        <v>2789</v>
      </c>
      <c r="F3307" s="483"/>
      <c r="G3307" s="165">
        <v>178.14</v>
      </c>
      <c r="H3307" s="469"/>
      <c r="I3307" s="469">
        <v>178.14</v>
      </c>
      <c r="J3307" s="469"/>
      <c r="K3307" s="469"/>
      <c r="L3307" s="469"/>
      <c r="M3307" s="469"/>
      <c r="N3307" s="469"/>
      <c r="O3307" s="469"/>
      <c r="P3307" s="469"/>
      <c r="Q3307" s="313"/>
      <c r="R3307" s="469"/>
      <c r="S3307" s="469"/>
      <c r="T3307" s="313"/>
      <c r="U3307" s="313"/>
      <c r="V3307" s="313"/>
      <c r="W3307" s="266"/>
      <c r="X3307" s="266"/>
      <c r="Y3307" s="266"/>
      <c r="Z3307" s="404"/>
      <c r="AA3307" s="266"/>
      <c r="AB3307" s="266"/>
    </row>
    <row r="3308" spans="2:28">
      <c r="B3308" s="485"/>
      <c r="C3308" s="469"/>
      <c r="D3308" s="461">
        <v>44818</v>
      </c>
      <c r="E3308" s="482" t="s">
        <v>2790</v>
      </c>
      <c r="F3308" s="483"/>
      <c r="G3308" s="165">
        <v>137.4</v>
      </c>
      <c r="H3308" s="469"/>
      <c r="I3308" s="469">
        <v>137.4</v>
      </c>
      <c r="J3308" s="469"/>
      <c r="K3308" s="469"/>
      <c r="L3308" s="469"/>
      <c r="M3308" s="469"/>
      <c r="N3308" s="469"/>
      <c r="O3308" s="469"/>
      <c r="P3308" s="469"/>
      <c r="Q3308" s="313"/>
      <c r="R3308" s="469"/>
      <c r="S3308" s="469"/>
      <c r="T3308" s="313"/>
      <c r="U3308" s="313"/>
      <c r="V3308" s="313"/>
      <c r="W3308" s="266"/>
      <c r="X3308" s="266"/>
      <c r="Y3308" s="266"/>
      <c r="Z3308" s="404"/>
      <c r="AA3308" s="266"/>
      <c r="AB3308" s="266"/>
    </row>
    <row r="3309" spans="2:28">
      <c r="B3309" s="485"/>
      <c r="C3309" s="469">
        <v>5</v>
      </c>
      <c r="D3309" s="461">
        <v>44818</v>
      </c>
      <c r="E3309" s="482" t="s">
        <v>2176</v>
      </c>
      <c r="F3309" s="483"/>
      <c r="G3309" s="165">
        <v>1040</v>
      </c>
      <c r="H3309" s="469"/>
      <c r="I3309" s="469"/>
      <c r="J3309" s="469"/>
      <c r="K3309" s="469"/>
      <c r="L3309" s="469"/>
      <c r="M3309" s="469"/>
      <c r="N3309" s="469">
        <v>1040</v>
      </c>
      <c r="O3309" s="469"/>
      <c r="P3309" s="469"/>
      <c r="Q3309" s="313"/>
      <c r="R3309" s="469"/>
      <c r="S3309" s="469"/>
      <c r="T3309" s="313"/>
      <c r="U3309" s="313"/>
      <c r="V3309" s="313"/>
      <c r="W3309" s="266"/>
      <c r="X3309" s="266"/>
      <c r="Y3309" s="266"/>
      <c r="Z3309" s="404"/>
      <c r="AA3309" s="266"/>
      <c r="AB3309" s="266"/>
    </row>
    <row r="3310" spans="2:28">
      <c r="B3310" s="485"/>
      <c r="C3310" s="469"/>
      <c r="D3310" s="461">
        <v>44818</v>
      </c>
      <c r="E3310" s="482" t="s">
        <v>1897</v>
      </c>
      <c r="F3310" s="483"/>
      <c r="G3310" s="165">
        <v>80</v>
      </c>
      <c r="H3310" s="469"/>
      <c r="I3310" s="469"/>
      <c r="J3310" s="469"/>
      <c r="K3310" s="469"/>
      <c r="L3310" s="469"/>
      <c r="M3310" s="469"/>
      <c r="N3310" s="469"/>
      <c r="O3310" s="469"/>
      <c r="P3310" s="469"/>
      <c r="Q3310" s="313"/>
      <c r="R3310" s="469">
        <v>80</v>
      </c>
      <c r="S3310" s="469"/>
      <c r="T3310" s="313"/>
      <c r="U3310" s="313"/>
      <c r="V3310" s="313"/>
      <c r="W3310" s="266"/>
      <c r="X3310" s="266"/>
      <c r="Y3310" s="266"/>
      <c r="Z3310" s="404"/>
      <c r="AA3310" s="266"/>
      <c r="AB3310" s="266"/>
    </row>
    <row r="3311" spans="2:28">
      <c r="B3311" s="485"/>
      <c r="C3311" s="469"/>
      <c r="D3311" s="461">
        <v>44818</v>
      </c>
      <c r="E3311" s="482" t="s">
        <v>1879</v>
      </c>
      <c r="F3311" s="483"/>
      <c r="G3311" s="165">
        <v>100</v>
      </c>
      <c r="H3311" s="469"/>
      <c r="I3311" s="469"/>
      <c r="J3311" s="469"/>
      <c r="K3311" s="469"/>
      <c r="L3311" s="469"/>
      <c r="M3311" s="469"/>
      <c r="N3311" s="469"/>
      <c r="O3311" s="469"/>
      <c r="P3311" s="469"/>
      <c r="Q3311" s="313"/>
      <c r="R3311" s="469">
        <v>100</v>
      </c>
      <c r="S3311" s="469"/>
      <c r="T3311" s="313"/>
      <c r="U3311" s="313"/>
      <c r="V3311" s="313"/>
      <c r="W3311" s="266"/>
      <c r="X3311" s="266"/>
      <c r="Y3311" s="266"/>
      <c r="Z3311" s="404"/>
      <c r="AA3311" s="266"/>
      <c r="AB3311" s="266"/>
    </row>
    <row r="3312" spans="2:28">
      <c r="B3312" s="484">
        <v>1947</v>
      </c>
      <c r="C3312" s="469"/>
      <c r="D3312" s="461">
        <v>44818</v>
      </c>
      <c r="E3312" s="482" t="s">
        <v>2641</v>
      </c>
      <c r="F3312" s="483">
        <v>1947</v>
      </c>
      <c r="G3312" s="165"/>
      <c r="H3312" s="469"/>
      <c r="I3312" s="469"/>
      <c r="J3312" s="469"/>
      <c r="K3312" s="469"/>
      <c r="L3312" s="469"/>
      <c r="M3312" s="469"/>
      <c r="N3312" s="469"/>
      <c r="O3312" s="469"/>
      <c r="P3312" s="469"/>
      <c r="Q3312" s="313"/>
      <c r="R3312" s="469"/>
      <c r="S3312" s="469"/>
      <c r="T3312" s="313"/>
      <c r="U3312" s="313"/>
      <c r="V3312" s="313"/>
      <c r="W3312" s="266"/>
      <c r="X3312" s="266"/>
      <c r="Y3312" s="266"/>
      <c r="Z3312" s="404"/>
      <c r="AA3312" s="266"/>
      <c r="AB3312" s="266"/>
    </row>
    <row r="3313" spans="2:28">
      <c r="B3313" s="485"/>
      <c r="C3313" s="469"/>
      <c r="D3313" s="461">
        <v>44818</v>
      </c>
      <c r="E3313" s="482" t="s">
        <v>673</v>
      </c>
      <c r="F3313" s="483"/>
      <c r="G3313" s="483">
        <v>1758.74</v>
      </c>
      <c r="H3313" s="469"/>
      <c r="I3313" s="469"/>
      <c r="J3313" s="469"/>
      <c r="K3313" s="469"/>
      <c r="L3313" s="469"/>
      <c r="M3313" s="469"/>
      <c r="N3313" s="469"/>
      <c r="O3313" s="469"/>
      <c r="P3313" s="469"/>
      <c r="Q3313" s="313"/>
      <c r="R3313" s="469"/>
      <c r="S3313" s="469"/>
      <c r="T3313" s="313"/>
      <c r="U3313" s="313"/>
      <c r="V3313" s="313"/>
      <c r="W3313" s="266"/>
      <c r="X3313" s="266"/>
      <c r="Y3313" s="266"/>
      <c r="Z3313" s="404"/>
      <c r="AA3313" s="266"/>
      <c r="AB3313" s="266"/>
    </row>
    <row r="3314" spans="2:28">
      <c r="B3314" s="485"/>
      <c r="C3314" s="469"/>
      <c r="D3314" s="461">
        <v>44818</v>
      </c>
      <c r="E3314" s="422" t="s">
        <v>2642</v>
      </c>
      <c r="F3314" s="259"/>
      <c r="G3314" s="234">
        <v>188.26</v>
      </c>
      <c r="H3314" s="469"/>
      <c r="I3314" s="469"/>
      <c r="J3314" s="469"/>
      <c r="K3314" s="469"/>
      <c r="L3314" s="469"/>
      <c r="M3314" s="469"/>
      <c r="N3314" s="469"/>
      <c r="O3314" s="469"/>
      <c r="P3314" s="469"/>
      <c r="Q3314" s="313"/>
      <c r="R3314" s="469"/>
      <c r="S3314" s="469"/>
      <c r="T3314" s="313"/>
      <c r="U3314" s="313"/>
      <c r="V3314" s="313"/>
      <c r="W3314" s="266"/>
      <c r="X3314" s="266"/>
      <c r="Y3314" s="266"/>
      <c r="Z3314" s="404"/>
      <c r="AA3314" s="266"/>
      <c r="AB3314" s="266"/>
    </row>
    <row r="3315" spans="2:28">
      <c r="B3315" s="485"/>
      <c r="C3315" s="469"/>
      <c r="D3315" s="461">
        <v>44818</v>
      </c>
      <c r="E3315" s="482" t="s">
        <v>669</v>
      </c>
      <c r="F3315" s="483">
        <v>158</v>
      </c>
      <c r="G3315" s="165"/>
      <c r="H3315" s="469"/>
      <c r="I3315" s="469"/>
      <c r="J3315" s="469"/>
      <c r="K3315" s="469"/>
      <c r="L3315" s="469"/>
      <c r="M3315" s="469"/>
      <c r="N3315" s="469"/>
      <c r="O3315" s="469"/>
      <c r="P3315" s="469"/>
      <c r="Q3315" s="313"/>
      <c r="R3315" s="469"/>
      <c r="S3315" s="469"/>
      <c r="T3315" s="313"/>
      <c r="U3315" s="313"/>
      <c r="V3315" s="313"/>
      <c r="W3315" s="266"/>
      <c r="X3315" s="266"/>
      <c r="Y3315" s="266"/>
      <c r="Z3315" s="404"/>
      <c r="AA3315" s="266"/>
      <c r="AB3315" s="266"/>
    </row>
    <row r="3316" spans="2:28">
      <c r="B3316" s="485"/>
      <c r="C3316" s="469"/>
      <c r="D3316" s="461">
        <v>44818</v>
      </c>
      <c r="E3316" s="482" t="s">
        <v>495</v>
      </c>
      <c r="F3316" s="483">
        <v>887.2</v>
      </c>
      <c r="G3316" s="165"/>
      <c r="H3316" s="469"/>
      <c r="I3316" s="469"/>
      <c r="J3316" s="469"/>
      <c r="K3316" s="469"/>
      <c r="L3316" s="469"/>
      <c r="M3316" s="469"/>
      <c r="N3316" s="469"/>
      <c r="O3316" s="469"/>
      <c r="P3316" s="469"/>
      <c r="Q3316" s="313"/>
      <c r="R3316" s="469"/>
      <c r="S3316" s="469"/>
      <c r="T3316" s="313"/>
      <c r="U3316" s="313"/>
      <c r="V3316" s="313"/>
      <c r="W3316" s="266"/>
      <c r="X3316" s="266"/>
      <c r="Y3316" s="266"/>
      <c r="Z3316" s="404"/>
      <c r="AA3316" s="266"/>
      <c r="AB3316" s="266"/>
    </row>
    <row r="3317" spans="2:28">
      <c r="B3317" s="485"/>
      <c r="C3317" s="469"/>
      <c r="D3317" s="461">
        <v>44818</v>
      </c>
      <c r="E3317" s="482" t="s">
        <v>2791</v>
      </c>
      <c r="F3317" s="483"/>
      <c r="G3317" s="165">
        <v>396</v>
      </c>
      <c r="H3317" s="469"/>
      <c r="I3317" s="469"/>
      <c r="J3317" s="469"/>
      <c r="K3317" s="469"/>
      <c r="L3317" s="469"/>
      <c r="M3317" s="469">
        <v>396</v>
      </c>
      <c r="N3317" s="469"/>
      <c r="O3317" s="469"/>
      <c r="P3317" s="469"/>
      <c r="Q3317" s="313"/>
      <c r="R3317" s="469"/>
      <c r="S3317" s="469"/>
      <c r="T3317" s="313"/>
      <c r="U3317" s="313"/>
      <c r="V3317" s="313"/>
      <c r="W3317" s="266"/>
      <c r="X3317" s="266"/>
      <c r="Y3317" s="266"/>
      <c r="Z3317" s="404"/>
      <c r="AA3317" s="266"/>
      <c r="AB3317" s="266"/>
    </row>
    <row r="3318" spans="2:28">
      <c r="B3318" s="485"/>
      <c r="C3318" s="469"/>
      <c r="D3318" s="461">
        <v>44818</v>
      </c>
      <c r="E3318" s="482" t="s">
        <v>2792</v>
      </c>
      <c r="F3318" s="483"/>
      <c r="G3318" s="165">
        <v>649.20000000000005</v>
      </c>
      <c r="H3318" s="469"/>
      <c r="I3318" s="469">
        <v>649.20000000000005</v>
      </c>
      <c r="J3318" s="469"/>
      <c r="K3318" s="469"/>
      <c r="L3318" s="469"/>
      <c r="M3318" s="469"/>
      <c r="N3318" s="469"/>
      <c r="O3318" s="469"/>
      <c r="P3318" s="469"/>
      <c r="Q3318" s="313"/>
      <c r="R3318" s="469"/>
      <c r="S3318" s="469"/>
      <c r="T3318" s="313"/>
      <c r="U3318" s="313"/>
      <c r="V3318" s="313"/>
      <c r="W3318" s="266"/>
      <c r="X3318" s="266"/>
      <c r="Y3318" s="266"/>
      <c r="Z3318" s="404"/>
      <c r="AA3318" s="266"/>
      <c r="AB3318" s="266"/>
    </row>
    <row r="3319" spans="2:28">
      <c r="B3319" s="484">
        <v>1200</v>
      </c>
      <c r="C3319" s="469"/>
      <c r="D3319" s="461">
        <v>44818</v>
      </c>
      <c r="E3319" s="482" t="s">
        <v>2655</v>
      </c>
      <c r="F3319" s="483">
        <v>1200</v>
      </c>
      <c r="G3319" s="165"/>
      <c r="H3319" s="469"/>
      <c r="I3319" s="469"/>
      <c r="J3319" s="469"/>
      <c r="K3319" s="469"/>
      <c r="L3319" s="469"/>
      <c r="M3319" s="469"/>
      <c r="N3319" s="469"/>
      <c r="O3319" s="469"/>
      <c r="P3319" s="469"/>
      <c r="Q3319" s="313"/>
      <c r="R3319" s="469"/>
      <c r="S3319" s="469"/>
      <c r="T3319" s="313"/>
      <c r="U3319" s="313"/>
      <c r="V3319" s="313"/>
      <c r="W3319" s="266"/>
      <c r="X3319" s="266"/>
      <c r="Y3319" s="266"/>
      <c r="Z3319" s="404"/>
      <c r="AA3319" s="266"/>
      <c r="AB3319" s="266"/>
    </row>
    <row r="3320" spans="2:28">
      <c r="B3320" s="485"/>
      <c r="C3320" s="469"/>
      <c r="D3320" s="461">
        <v>44818</v>
      </c>
      <c r="E3320" s="482" t="s">
        <v>673</v>
      </c>
      <c r="F3320" s="483"/>
      <c r="G3320" s="483">
        <v>887.2</v>
      </c>
      <c r="H3320" s="469"/>
      <c r="I3320" s="469"/>
      <c r="J3320" s="469"/>
      <c r="K3320" s="469"/>
      <c r="L3320" s="469"/>
      <c r="M3320" s="469"/>
      <c r="N3320" s="469"/>
      <c r="O3320" s="469"/>
      <c r="P3320" s="469"/>
      <c r="Q3320" s="313"/>
      <c r="R3320" s="469"/>
      <c r="S3320" s="469"/>
      <c r="T3320" s="313"/>
      <c r="U3320" s="313"/>
      <c r="V3320" s="313"/>
      <c r="W3320" s="266"/>
      <c r="X3320" s="266"/>
      <c r="Y3320" s="266"/>
      <c r="Z3320" s="404"/>
      <c r="AA3320" s="266"/>
      <c r="AB3320" s="266"/>
    </row>
    <row r="3321" spans="2:28">
      <c r="B3321" s="485"/>
      <c r="C3321" s="469"/>
      <c r="D3321" s="461">
        <v>44818</v>
      </c>
      <c r="E3321" s="422" t="s">
        <v>674</v>
      </c>
      <c r="F3321" s="259"/>
      <c r="G3321" s="259">
        <v>158</v>
      </c>
      <c r="H3321" s="469"/>
      <c r="I3321" s="469"/>
      <c r="J3321" s="469"/>
      <c r="K3321" s="469"/>
      <c r="L3321" s="469"/>
      <c r="M3321" s="469"/>
      <c r="N3321" s="469"/>
      <c r="O3321" s="469"/>
      <c r="P3321" s="469"/>
      <c r="Q3321" s="313"/>
      <c r="R3321" s="469"/>
      <c r="S3321" s="469"/>
      <c r="T3321" s="313"/>
      <c r="U3321" s="313"/>
      <c r="V3321" s="313"/>
      <c r="W3321" s="266"/>
      <c r="X3321" s="266"/>
      <c r="Y3321" s="266"/>
      <c r="Z3321" s="404"/>
      <c r="AA3321" s="266"/>
      <c r="AB3321" s="266"/>
    </row>
    <row r="3322" spans="2:28">
      <c r="B3322" s="485"/>
      <c r="C3322" s="469"/>
      <c r="D3322" s="461">
        <v>44818</v>
      </c>
      <c r="E3322" s="422" t="s">
        <v>2656</v>
      </c>
      <c r="F3322" s="259"/>
      <c r="G3322" s="234">
        <v>154.80000000000001</v>
      </c>
      <c r="H3322" s="469"/>
      <c r="I3322" s="469"/>
      <c r="J3322" s="469"/>
      <c r="K3322" s="469"/>
      <c r="L3322" s="469"/>
      <c r="M3322" s="469"/>
      <c r="N3322" s="469"/>
      <c r="O3322" s="469"/>
      <c r="P3322" s="469"/>
      <c r="Q3322" s="313"/>
      <c r="R3322" s="469"/>
      <c r="S3322" s="469"/>
      <c r="T3322" s="313"/>
      <c r="U3322" s="313"/>
      <c r="V3322" s="313"/>
      <c r="W3322" s="266"/>
      <c r="X3322" s="266"/>
      <c r="Y3322" s="266"/>
      <c r="Z3322" s="404"/>
      <c r="AA3322" s="266"/>
      <c r="AB3322" s="266"/>
    </row>
    <row r="3323" spans="2:28">
      <c r="B3323" s="485"/>
      <c r="C3323" s="469"/>
      <c r="D3323" s="461">
        <v>44820</v>
      </c>
      <c r="E3323" s="482" t="s">
        <v>495</v>
      </c>
      <c r="F3323" s="483">
        <v>3131.51</v>
      </c>
      <c r="G3323" s="165"/>
      <c r="H3323" s="469"/>
      <c r="I3323" s="469"/>
      <c r="J3323" s="469"/>
      <c r="K3323" s="469"/>
      <c r="L3323" s="469"/>
      <c r="M3323" s="469"/>
      <c r="N3323" s="469"/>
      <c r="O3323" s="469"/>
      <c r="P3323" s="469"/>
      <c r="Q3323" s="313"/>
      <c r="R3323" s="469"/>
      <c r="S3323" s="469"/>
      <c r="T3323" s="313"/>
      <c r="U3323" s="313"/>
      <c r="V3323" s="313"/>
      <c r="W3323" s="266"/>
      <c r="X3323" s="266"/>
      <c r="Y3323" s="266"/>
      <c r="Z3323" s="404"/>
      <c r="AA3323" s="266"/>
      <c r="AB3323" s="266"/>
    </row>
    <row r="3324" spans="2:28">
      <c r="B3324" s="485"/>
      <c r="C3324" s="469"/>
      <c r="D3324" s="461">
        <v>44820</v>
      </c>
      <c r="E3324" s="482" t="s">
        <v>2793</v>
      </c>
      <c r="F3324" s="483"/>
      <c r="G3324" s="165">
        <v>294.3</v>
      </c>
      <c r="H3324" s="469"/>
      <c r="I3324" s="469"/>
      <c r="J3324" s="469"/>
      <c r="K3324" s="469">
        <v>294.3</v>
      </c>
      <c r="L3324" s="469"/>
      <c r="M3324" s="469"/>
      <c r="N3324" s="469"/>
      <c r="O3324" s="469"/>
      <c r="P3324" s="469"/>
      <c r="Q3324" s="313"/>
      <c r="R3324" s="469"/>
      <c r="S3324" s="469"/>
      <c r="T3324" s="313"/>
      <c r="U3324" s="313"/>
      <c r="V3324" s="313"/>
      <c r="W3324" s="266"/>
      <c r="X3324" s="266"/>
      <c r="Y3324" s="266"/>
      <c r="Z3324" s="404"/>
      <c r="AA3324" s="266"/>
      <c r="AB3324" s="266"/>
    </row>
    <row r="3325" spans="2:28">
      <c r="B3325" s="485"/>
      <c r="C3325" s="469">
        <v>6</v>
      </c>
      <c r="D3325" s="461">
        <v>44820</v>
      </c>
      <c r="E3325" s="482" t="s">
        <v>2362</v>
      </c>
      <c r="F3325" s="483"/>
      <c r="G3325" s="165">
        <v>2267.83</v>
      </c>
      <c r="H3325" s="469">
        <v>2267.83</v>
      </c>
      <c r="I3325" s="469"/>
      <c r="J3325" s="469"/>
      <c r="K3325" s="469"/>
      <c r="L3325" s="469"/>
      <c r="M3325" s="469"/>
      <c r="N3325" s="469"/>
      <c r="O3325" s="469"/>
      <c r="P3325" s="469"/>
      <c r="Q3325" s="313"/>
      <c r="R3325" s="469"/>
      <c r="S3325" s="469"/>
      <c r="T3325" s="313"/>
      <c r="U3325" s="313"/>
      <c r="V3325" s="313"/>
      <c r="W3325" s="266"/>
      <c r="X3325" s="266"/>
      <c r="Y3325" s="266"/>
      <c r="Z3325" s="404"/>
      <c r="AA3325" s="266"/>
      <c r="AB3325" s="266"/>
    </row>
    <row r="3326" spans="2:28">
      <c r="B3326" s="485"/>
      <c r="C3326" s="469"/>
      <c r="D3326" s="461">
        <v>44820</v>
      </c>
      <c r="E3326" s="482" t="s">
        <v>2673</v>
      </c>
      <c r="F3326" s="483"/>
      <c r="G3326" s="165">
        <v>281.39999999999998</v>
      </c>
      <c r="H3326" s="469"/>
      <c r="I3326" s="469"/>
      <c r="J3326" s="469">
        <v>281.39999999999998</v>
      </c>
      <c r="K3326" s="469"/>
      <c r="L3326" s="469"/>
      <c r="M3326" s="469"/>
      <c r="N3326" s="469"/>
      <c r="O3326" s="469"/>
      <c r="P3326" s="469"/>
      <c r="Q3326" s="313"/>
      <c r="R3326" s="469"/>
      <c r="S3326" s="469"/>
      <c r="T3326" s="313"/>
      <c r="U3326" s="313"/>
      <c r="V3326" s="313"/>
      <c r="W3326" s="266"/>
      <c r="X3326" s="266"/>
      <c r="Y3326" s="266"/>
      <c r="Z3326" s="404"/>
      <c r="AA3326" s="266"/>
      <c r="AB3326" s="266"/>
    </row>
    <row r="3327" spans="2:28">
      <c r="B3327" s="485"/>
      <c r="C3327" s="469"/>
      <c r="D3327" s="461">
        <v>44820</v>
      </c>
      <c r="E3327" s="482" t="s">
        <v>2794</v>
      </c>
      <c r="F3327" s="483"/>
      <c r="G3327" s="165">
        <v>190.98</v>
      </c>
      <c r="H3327" s="469"/>
      <c r="I3327" s="469">
        <v>190.98</v>
      </c>
      <c r="J3327" s="469"/>
      <c r="K3327" s="469"/>
      <c r="L3327" s="469"/>
      <c r="M3327" s="469"/>
      <c r="N3327" s="469"/>
      <c r="O3327" s="469"/>
      <c r="P3327" s="469"/>
      <c r="Q3327" s="313"/>
      <c r="R3327" s="469"/>
      <c r="S3327" s="469"/>
      <c r="T3327" s="313"/>
      <c r="U3327" s="313"/>
      <c r="V3327" s="313"/>
      <c r="W3327" s="266"/>
      <c r="X3327" s="266"/>
      <c r="Y3327" s="266"/>
      <c r="Z3327" s="404"/>
      <c r="AA3327" s="266"/>
      <c r="AB3327" s="266"/>
    </row>
    <row r="3328" spans="2:28">
      <c r="B3328" s="485"/>
      <c r="C3328" s="469"/>
      <c r="D3328" s="461">
        <v>44820</v>
      </c>
      <c r="E3328" s="482" t="s">
        <v>1879</v>
      </c>
      <c r="F3328" s="483"/>
      <c r="G3328" s="165">
        <v>97</v>
      </c>
      <c r="H3328" s="469"/>
      <c r="I3328" s="469"/>
      <c r="J3328" s="469"/>
      <c r="K3328" s="469"/>
      <c r="L3328" s="469"/>
      <c r="M3328" s="469"/>
      <c r="N3328" s="469"/>
      <c r="O3328" s="469"/>
      <c r="P3328" s="469"/>
      <c r="Q3328" s="313"/>
      <c r="R3328" s="469">
        <v>97</v>
      </c>
      <c r="S3328" s="469"/>
      <c r="T3328" s="313"/>
      <c r="U3328" s="313"/>
      <c r="V3328" s="313"/>
      <c r="W3328" s="266"/>
      <c r="X3328" s="266"/>
      <c r="Y3328" s="266"/>
      <c r="Z3328" s="404"/>
      <c r="AA3328" s="266"/>
      <c r="AB3328" s="266"/>
    </row>
    <row r="3329" spans="2:28">
      <c r="B3329" s="484">
        <v>3419</v>
      </c>
      <c r="C3329" s="469"/>
      <c r="D3329" s="461">
        <v>44820</v>
      </c>
      <c r="E3329" s="482" t="s">
        <v>2795</v>
      </c>
      <c r="F3329" s="483">
        <v>3419</v>
      </c>
      <c r="G3329" s="165"/>
      <c r="H3329" s="469"/>
      <c r="I3329" s="469"/>
      <c r="J3329" s="469"/>
      <c r="K3329" s="469"/>
      <c r="L3329" s="469"/>
      <c r="M3329" s="469"/>
      <c r="N3329" s="469"/>
      <c r="O3329" s="469"/>
      <c r="P3329" s="469"/>
      <c r="Q3329" s="313"/>
      <c r="R3329" s="469"/>
      <c r="S3329" s="469"/>
      <c r="T3329" s="313"/>
      <c r="U3329" s="313"/>
      <c r="V3329" s="313"/>
      <c r="W3329" s="266"/>
      <c r="X3329" s="266"/>
      <c r="Y3329" s="266"/>
      <c r="Z3329" s="404"/>
      <c r="AA3329" s="266"/>
      <c r="AB3329" s="266"/>
    </row>
    <row r="3330" spans="2:28">
      <c r="B3330" s="485"/>
      <c r="C3330" s="469"/>
      <c r="D3330" s="461">
        <v>44820</v>
      </c>
      <c r="E3330" s="482" t="s">
        <v>673</v>
      </c>
      <c r="F3330" s="483"/>
      <c r="G3330" s="483">
        <v>3131.51</v>
      </c>
      <c r="H3330" s="469"/>
      <c r="I3330" s="469"/>
      <c r="J3330" s="469"/>
      <c r="K3330" s="469"/>
      <c r="L3330" s="469"/>
      <c r="M3330" s="469"/>
      <c r="N3330" s="469"/>
      <c r="O3330" s="469"/>
      <c r="P3330" s="469"/>
      <c r="Q3330" s="313"/>
      <c r="R3330" s="469"/>
      <c r="S3330" s="469"/>
      <c r="T3330" s="313"/>
      <c r="U3330" s="313"/>
      <c r="V3330" s="313"/>
      <c r="W3330" s="266"/>
      <c r="X3330" s="266"/>
      <c r="Y3330" s="266"/>
      <c r="Z3330" s="404"/>
      <c r="AA3330" s="266"/>
      <c r="AB3330" s="266"/>
    </row>
    <row r="3331" spans="2:28">
      <c r="B3331" s="485"/>
      <c r="C3331" s="469"/>
      <c r="D3331" s="461">
        <v>44820</v>
      </c>
      <c r="E3331" s="422" t="s">
        <v>2796</v>
      </c>
      <c r="F3331" s="259"/>
      <c r="G3331" s="234">
        <v>287.49</v>
      </c>
      <c r="H3331" s="469"/>
      <c r="I3331" s="469"/>
      <c r="J3331" s="469"/>
      <c r="K3331" s="469"/>
      <c r="L3331" s="469"/>
      <c r="M3331" s="469"/>
      <c r="N3331" s="469"/>
      <c r="O3331" s="469"/>
      <c r="P3331" s="469"/>
      <c r="Q3331" s="313"/>
      <c r="R3331" s="469"/>
      <c r="S3331" s="469"/>
      <c r="T3331" s="313"/>
      <c r="U3331" s="313"/>
      <c r="V3331" s="313"/>
      <c r="W3331" s="266"/>
      <c r="X3331" s="266"/>
      <c r="Y3331" s="266"/>
      <c r="Z3331" s="404"/>
      <c r="AA3331" s="266"/>
      <c r="AB3331" s="266"/>
    </row>
    <row r="3332" spans="2:28">
      <c r="B3332" s="485"/>
      <c r="C3332" s="469"/>
      <c r="D3332" s="461">
        <v>44818</v>
      </c>
      <c r="E3332" s="482" t="s">
        <v>495</v>
      </c>
      <c r="F3332" s="165">
        <v>970.7</v>
      </c>
      <c r="G3332" s="165"/>
      <c r="H3332" s="469"/>
      <c r="I3332" s="469"/>
      <c r="J3332" s="469"/>
      <c r="K3332" s="469"/>
      <c r="L3332" s="469"/>
      <c r="M3332" s="469"/>
      <c r="N3332" s="469"/>
      <c r="O3332" s="469"/>
      <c r="P3332" s="469"/>
      <c r="Q3332" s="313"/>
      <c r="R3332" s="469"/>
      <c r="S3332" s="469"/>
      <c r="T3332" s="313"/>
      <c r="U3332" s="313"/>
      <c r="V3332" s="313"/>
      <c r="W3332" s="266"/>
      <c r="X3332" s="266"/>
      <c r="Y3332" s="266"/>
      <c r="Z3332" s="404"/>
      <c r="AA3332" s="266"/>
      <c r="AB3332" s="266"/>
    </row>
    <row r="3333" spans="2:28">
      <c r="B3333" s="485"/>
      <c r="C3333" s="469"/>
      <c r="D3333" s="461">
        <v>44818</v>
      </c>
      <c r="E3333" s="482" t="s">
        <v>2797</v>
      </c>
      <c r="F3333" s="483"/>
      <c r="G3333" s="165">
        <v>970.7</v>
      </c>
      <c r="H3333" s="469"/>
      <c r="I3333" s="469"/>
      <c r="J3333" s="469"/>
      <c r="K3333" s="469"/>
      <c r="L3333" s="469"/>
      <c r="M3333" s="469">
        <v>970.7</v>
      </c>
      <c r="N3333" s="469"/>
      <c r="O3333" s="469"/>
      <c r="P3333" s="469"/>
      <c r="Q3333" s="313"/>
      <c r="R3333" s="469"/>
      <c r="S3333" s="469"/>
      <c r="T3333" s="313"/>
      <c r="U3333" s="313"/>
      <c r="V3333" s="313"/>
      <c r="W3333" s="266"/>
      <c r="X3333" s="266"/>
      <c r="Y3333" s="266"/>
      <c r="Z3333" s="404"/>
      <c r="AA3333" s="266"/>
      <c r="AB3333" s="266"/>
    </row>
    <row r="3334" spans="2:28">
      <c r="B3334" s="484">
        <v>1086</v>
      </c>
      <c r="C3334" s="469"/>
      <c r="D3334" s="461">
        <v>44818</v>
      </c>
      <c r="E3334" s="482" t="s">
        <v>1675</v>
      </c>
      <c r="F3334" s="483">
        <v>1086</v>
      </c>
      <c r="G3334" s="165"/>
      <c r="H3334" s="469"/>
      <c r="I3334" s="469"/>
      <c r="J3334" s="469"/>
      <c r="K3334" s="469"/>
      <c r="L3334" s="469"/>
      <c r="M3334" s="469"/>
      <c r="N3334" s="469"/>
      <c r="O3334" s="469"/>
      <c r="P3334" s="469"/>
      <c r="Q3334" s="313"/>
      <c r="R3334" s="469"/>
      <c r="S3334" s="469"/>
      <c r="T3334" s="313"/>
      <c r="U3334" s="313"/>
      <c r="V3334" s="313"/>
      <c r="W3334" s="266"/>
      <c r="X3334" s="266"/>
      <c r="Y3334" s="266"/>
      <c r="Z3334" s="404"/>
      <c r="AA3334" s="266"/>
      <c r="AB3334" s="266"/>
    </row>
    <row r="3335" spans="2:28">
      <c r="B3335" s="485"/>
      <c r="C3335" s="469"/>
      <c r="D3335" s="461">
        <v>44818</v>
      </c>
      <c r="E3335" s="482" t="s">
        <v>673</v>
      </c>
      <c r="F3335" s="483"/>
      <c r="G3335" s="165">
        <v>970.7</v>
      </c>
      <c r="H3335" s="469"/>
      <c r="I3335" s="469"/>
      <c r="J3335" s="469"/>
      <c r="K3335" s="469"/>
      <c r="L3335" s="469"/>
      <c r="M3335" s="469"/>
      <c r="N3335" s="469"/>
      <c r="O3335" s="469"/>
      <c r="P3335" s="469"/>
      <c r="Q3335" s="313"/>
      <c r="R3335" s="469"/>
      <c r="S3335" s="469"/>
      <c r="T3335" s="313"/>
      <c r="U3335" s="313"/>
      <c r="V3335" s="313"/>
      <c r="W3335" s="266"/>
      <c r="X3335" s="266"/>
      <c r="Y3335" s="266"/>
      <c r="Z3335" s="404"/>
      <c r="AA3335" s="266"/>
      <c r="AB3335" s="266"/>
    </row>
    <row r="3336" spans="2:28">
      <c r="B3336" s="485"/>
      <c r="C3336" s="469"/>
      <c r="D3336" s="461">
        <v>44818</v>
      </c>
      <c r="E3336" s="422" t="s">
        <v>1676</v>
      </c>
      <c r="F3336" s="259"/>
      <c r="G3336" s="234">
        <v>115.3</v>
      </c>
      <c r="H3336" s="469"/>
      <c r="I3336" s="469"/>
      <c r="J3336" s="469"/>
      <c r="K3336" s="469"/>
      <c r="L3336" s="469"/>
      <c r="M3336" s="469"/>
      <c r="N3336" s="469"/>
      <c r="O3336" s="469"/>
      <c r="P3336" s="469"/>
      <c r="Q3336" s="313"/>
      <c r="R3336" s="469"/>
      <c r="S3336" s="469"/>
      <c r="T3336" s="313"/>
      <c r="U3336" s="313"/>
      <c r="V3336" s="313"/>
      <c r="W3336" s="266"/>
      <c r="X3336" s="266"/>
      <c r="Y3336" s="266"/>
      <c r="Z3336" s="404"/>
      <c r="AA3336" s="266"/>
      <c r="AB3336" s="266"/>
    </row>
    <row r="3337" spans="2:28">
      <c r="B3337" s="485"/>
      <c r="C3337" s="469"/>
      <c r="D3337" s="461">
        <v>44818</v>
      </c>
      <c r="E3337" s="482" t="s">
        <v>495</v>
      </c>
      <c r="F3337" s="165">
        <v>1159.6400000000001</v>
      </c>
      <c r="G3337" s="165"/>
      <c r="H3337" s="469"/>
      <c r="I3337" s="469"/>
      <c r="J3337" s="469"/>
      <c r="K3337" s="469"/>
      <c r="L3337" s="469"/>
      <c r="M3337" s="469"/>
      <c r="N3337" s="469"/>
      <c r="O3337" s="469"/>
      <c r="P3337" s="469"/>
      <c r="Q3337" s="313"/>
      <c r="R3337" s="469"/>
      <c r="S3337" s="469"/>
      <c r="T3337" s="313"/>
      <c r="U3337" s="313"/>
      <c r="V3337" s="313"/>
      <c r="W3337" s="266"/>
      <c r="X3337" s="266"/>
      <c r="Y3337" s="266"/>
      <c r="Z3337" s="404"/>
      <c r="AA3337" s="266"/>
      <c r="AB3337" s="266"/>
    </row>
    <row r="3338" spans="2:28">
      <c r="B3338" s="485"/>
      <c r="C3338" s="469"/>
      <c r="D3338" s="461">
        <v>44818</v>
      </c>
      <c r="E3338" s="482" t="s">
        <v>2798</v>
      </c>
      <c r="F3338" s="483"/>
      <c r="G3338" s="165">
        <v>1159.6400000000001</v>
      </c>
      <c r="H3338" s="469"/>
      <c r="I3338" s="469"/>
      <c r="J3338" s="469"/>
      <c r="K3338" s="469">
        <v>1159.6400000000001</v>
      </c>
      <c r="L3338" s="469"/>
      <c r="M3338" s="469"/>
      <c r="N3338" s="469"/>
      <c r="O3338" s="469"/>
      <c r="P3338" s="469"/>
      <c r="Q3338" s="313"/>
      <c r="R3338" s="469"/>
      <c r="S3338" s="469"/>
      <c r="T3338" s="313"/>
      <c r="U3338" s="313"/>
      <c r="V3338" s="313"/>
      <c r="W3338" s="266"/>
      <c r="X3338" s="266"/>
      <c r="Y3338" s="266"/>
      <c r="Z3338" s="404"/>
      <c r="AA3338" s="266"/>
      <c r="AB3338" s="266"/>
    </row>
    <row r="3339" spans="2:28">
      <c r="B3339" s="485">
        <v>1280</v>
      </c>
      <c r="C3339" s="469"/>
      <c r="D3339" s="461">
        <v>44818</v>
      </c>
      <c r="E3339" s="482" t="s">
        <v>2694</v>
      </c>
      <c r="F3339" s="483">
        <v>1280</v>
      </c>
      <c r="G3339" s="165"/>
      <c r="H3339" s="469"/>
      <c r="I3339" s="469"/>
      <c r="J3339" s="469"/>
      <c r="K3339" s="469"/>
      <c r="L3339" s="469"/>
      <c r="M3339" s="469"/>
      <c r="N3339" s="469"/>
      <c r="O3339" s="469"/>
      <c r="P3339" s="469"/>
      <c r="Q3339" s="313"/>
      <c r="R3339" s="469"/>
      <c r="S3339" s="469"/>
      <c r="T3339" s="313"/>
      <c r="U3339" s="313"/>
      <c r="V3339" s="313"/>
      <c r="W3339" s="266"/>
      <c r="X3339" s="266"/>
      <c r="Y3339" s="266"/>
      <c r="Z3339" s="404"/>
      <c r="AA3339" s="266"/>
      <c r="AB3339" s="266"/>
    </row>
    <row r="3340" spans="2:28">
      <c r="B3340" s="485"/>
      <c r="C3340" s="469"/>
      <c r="D3340" s="461">
        <v>44818</v>
      </c>
      <c r="E3340" s="482" t="s">
        <v>673</v>
      </c>
      <c r="F3340" s="483"/>
      <c r="G3340" s="165">
        <v>1159.6400000000001</v>
      </c>
      <c r="H3340" s="469"/>
      <c r="I3340" s="469"/>
      <c r="J3340" s="469"/>
      <c r="K3340" s="469"/>
      <c r="L3340" s="469"/>
      <c r="M3340" s="469"/>
      <c r="N3340" s="469"/>
      <c r="O3340" s="469"/>
      <c r="P3340" s="469"/>
      <c r="Q3340" s="313"/>
      <c r="R3340" s="469"/>
      <c r="S3340" s="469"/>
      <c r="T3340" s="313"/>
      <c r="U3340" s="313"/>
      <c r="V3340" s="313"/>
      <c r="W3340" s="266"/>
      <c r="X3340" s="266"/>
      <c r="Y3340" s="266"/>
      <c r="Z3340" s="404"/>
      <c r="AA3340" s="266"/>
      <c r="AB3340" s="266"/>
    </row>
    <row r="3341" spans="2:28">
      <c r="B3341" s="485"/>
      <c r="C3341" s="469"/>
      <c r="D3341" s="461">
        <v>44818</v>
      </c>
      <c r="E3341" s="422" t="s">
        <v>2695</v>
      </c>
      <c r="F3341" s="259"/>
      <c r="G3341" s="234">
        <v>120.36</v>
      </c>
      <c r="H3341" s="469"/>
      <c r="I3341" s="469"/>
      <c r="J3341" s="469"/>
      <c r="K3341" s="469"/>
      <c r="L3341" s="469"/>
      <c r="M3341" s="469"/>
      <c r="N3341" s="469"/>
      <c r="O3341" s="469"/>
      <c r="P3341" s="469"/>
      <c r="Q3341" s="313"/>
      <c r="R3341" s="469"/>
      <c r="S3341" s="469"/>
      <c r="T3341" s="313"/>
      <c r="U3341" s="313"/>
      <c r="V3341" s="313"/>
      <c r="W3341" s="266"/>
      <c r="X3341" s="266"/>
      <c r="Y3341" s="266"/>
      <c r="Z3341" s="404"/>
      <c r="AA3341" s="266"/>
      <c r="AB3341" s="266"/>
    </row>
    <row r="3342" spans="2:28">
      <c r="B3342" s="485"/>
      <c r="C3342" s="469"/>
      <c r="D3342" s="461">
        <v>44823</v>
      </c>
      <c r="E3342" s="482" t="s">
        <v>495</v>
      </c>
      <c r="F3342" s="165">
        <v>474.72</v>
      </c>
      <c r="G3342" s="165"/>
      <c r="H3342" s="469"/>
      <c r="I3342" s="469"/>
      <c r="J3342" s="469"/>
      <c r="K3342" s="469"/>
      <c r="L3342" s="469"/>
      <c r="M3342" s="469"/>
      <c r="N3342" s="469"/>
      <c r="O3342" s="469"/>
      <c r="P3342" s="469"/>
      <c r="Q3342" s="313"/>
      <c r="R3342" s="469"/>
      <c r="S3342" s="469"/>
      <c r="T3342" s="313"/>
      <c r="U3342" s="313"/>
      <c r="V3342" s="313"/>
      <c r="W3342" s="266"/>
      <c r="X3342" s="266"/>
      <c r="Y3342" s="266"/>
      <c r="Z3342" s="404"/>
      <c r="AA3342" s="266"/>
      <c r="AB3342" s="266"/>
    </row>
    <row r="3343" spans="2:28">
      <c r="B3343" s="485"/>
      <c r="C3343" s="469"/>
      <c r="D3343" s="461">
        <v>44823</v>
      </c>
      <c r="E3343" s="482" t="s">
        <v>2799</v>
      </c>
      <c r="F3343" s="483"/>
      <c r="G3343" s="165">
        <v>474.72</v>
      </c>
      <c r="H3343" s="469"/>
      <c r="I3343" s="469">
        <v>474.72</v>
      </c>
      <c r="J3343" s="469"/>
      <c r="K3343" s="469"/>
      <c r="L3343" s="469"/>
      <c r="M3343" s="469"/>
      <c r="N3343" s="469"/>
      <c r="O3343" s="469"/>
      <c r="P3343" s="469"/>
      <c r="Q3343" s="313"/>
      <c r="R3343" s="469"/>
      <c r="S3343" s="469"/>
      <c r="T3343" s="313"/>
      <c r="U3343" s="313"/>
      <c r="V3343" s="313"/>
      <c r="W3343" s="266"/>
      <c r="X3343" s="266"/>
      <c r="Y3343" s="266"/>
      <c r="Z3343" s="404"/>
      <c r="AA3343" s="266"/>
      <c r="AB3343" s="266"/>
    </row>
    <row r="3344" spans="2:28">
      <c r="B3344" s="484">
        <v>556</v>
      </c>
      <c r="C3344" s="469"/>
      <c r="D3344" s="461">
        <v>44823</v>
      </c>
      <c r="E3344" s="482" t="s">
        <v>1572</v>
      </c>
      <c r="F3344" s="483">
        <v>556</v>
      </c>
      <c r="G3344" s="165"/>
      <c r="H3344" s="469"/>
      <c r="I3344" s="469"/>
      <c r="J3344" s="469"/>
      <c r="K3344" s="469"/>
      <c r="L3344" s="469"/>
      <c r="M3344" s="469"/>
      <c r="N3344" s="469"/>
      <c r="O3344" s="469"/>
      <c r="P3344" s="469"/>
      <c r="Q3344" s="313"/>
      <c r="R3344" s="469"/>
      <c r="S3344" s="469"/>
      <c r="T3344" s="313"/>
      <c r="U3344" s="313"/>
      <c r="V3344" s="313"/>
      <c r="W3344" s="266"/>
      <c r="X3344" s="266"/>
      <c r="Y3344" s="266"/>
      <c r="Z3344" s="404"/>
      <c r="AA3344" s="266"/>
      <c r="AB3344" s="266"/>
    </row>
    <row r="3345" spans="2:28">
      <c r="B3345" s="485"/>
      <c r="C3345" s="469"/>
      <c r="D3345" s="461">
        <v>44823</v>
      </c>
      <c r="E3345" s="482" t="s">
        <v>673</v>
      </c>
      <c r="F3345" s="483"/>
      <c r="G3345" s="165">
        <v>474.72</v>
      </c>
      <c r="H3345" s="469"/>
      <c r="I3345" s="469"/>
      <c r="J3345" s="469"/>
      <c r="K3345" s="469"/>
      <c r="L3345" s="469"/>
      <c r="M3345" s="469"/>
      <c r="N3345" s="469"/>
      <c r="O3345" s="469"/>
      <c r="P3345" s="469"/>
      <c r="Q3345" s="313"/>
      <c r="R3345" s="469"/>
      <c r="S3345" s="469"/>
      <c r="T3345" s="313"/>
      <c r="U3345" s="313"/>
      <c r="V3345" s="313"/>
      <c r="W3345" s="266"/>
      <c r="X3345" s="266"/>
      <c r="Y3345" s="266"/>
      <c r="Z3345" s="404"/>
      <c r="AA3345" s="266"/>
      <c r="AB3345" s="266"/>
    </row>
    <row r="3346" spans="2:28">
      <c r="B3346" s="485"/>
      <c r="C3346" s="469"/>
      <c r="D3346" s="461">
        <v>44823</v>
      </c>
      <c r="E3346" s="422" t="s">
        <v>1573</v>
      </c>
      <c r="F3346" s="259"/>
      <c r="G3346" s="234">
        <v>81.28</v>
      </c>
      <c r="H3346" s="469"/>
      <c r="I3346" s="469"/>
      <c r="J3346" s="469"/>
      <c r="K3346" s="469"/>
      <c r="L3346" s="469"/>
      <c r="M3346" s="469"/>
      <c r="N3346" s="469"/>
      <c r="O3346" s="469"/>
      <c r="P3346" s="469"/>
      <c r="Q3346" s="313"/>
      <c r="R3346" s="469"/>
      <c r="S3346" s="469"/>
      <c r="T3346" s="313"/>
      <c r="U3346" s="313"/>
      <c r="V3346" s="313"/>
      <c r="W3346" s="266"/>
      <c r="X3346" s="266"/>
      <c r="Y3346" s="266"/>
      <c r="Z3346" s="404"/>
      <c r="AA3346" s="266"/>
      <c r="AB3346" s="266"/>
    </row>
    <row r="3347" spans="2:28">
      <c r="B3347" s="485"/>
      <c r="C3347" s="469"/>
      <c r="D3347" s="461">
        <v>44826</v>
      </c>
      <c r="E3347" s="482" t="s">
        <v>495</v>
      </c>
      <c r="F3347" s="483">
        <v>1004.63</v>
      </c>
      <c r="G3347" s="165"/>
      <c r="H3347" s="469"/>
      <c r="I3347" s="469"/>
      <c r="J3347" s="469"/>
      <c r="K3347" s="469"/>
      <c r="L3347" s="469"/>
      <c r="M3347" s="469"/>
      <c r="N3347" s="469"/>
      <c r="O3347" s="469"/>
      <c r="P3347" s="469"/>
      <c r="Q3347" s="313"/>
      <c r="R3347" s="469"/>
      <c r="S3347" s="469"/>
      <c r="T3347" s="313"/>
      <c r="U3347" s="313"/>
      <c r="V3347" s="313"/>
      <c r="W3347" s="266"/>
      <c r="X3347" s="266"/>
      <c r="Y3347" s="266"/>
      <c r="Z3347" s="404"/>
      <c r="AA3347" s="266"/>
      <c r="AB3347" s="266"/>
    </row>
    <row r="3348" spans="2:28">
      <c r="B3348" s="485"/>
      <c r="C3348" s="469">
        <v>3</v>
      </c>
      <c r="D3348" s="461">
        <v>44826</v>
      </c>
      <c r="E3348" s="482" t="s">
        <v>2800</v>
      </c>
      <c r="F3348" s="483"/>
      <c r="G3348" s="165">
        <v>958.38</v>
      </c>
      <c r="H3348" s="469"/>
      <c r="I3348" s="469"/>
      <c r="J3348" s="469"/>
      <c r="K3348" s="469">
        <v>958.38</v>
      </c>
      <c r="L3348" s="469"/>
      <c r="M3348" s="469"/>
      <c r="N3348" s="469"/>
      <c r="O3348" s="469"/>
      <c r="P3348" s="469"/>
      <c r="Q3348" s="313"/>
      <c r="R3348" s="469"/>
      <c r="S3348" s="469"/>
      <c r="T3348" s="313"/>
      <c r="U3348" s="313"/>
      <c r="V3348" s="313"/>
      <c r="W3348" s="266"/>
      <c r="X3348" s="266"/>
      <c r="Y3348" s="266"/>
      <c r="Z3348" s="404"/>
      <c r="AA3348" s="266"/>
      <c r="AB3348" s="266"/>
    </row>
    <row r="3349" spans="2:28">
      <c r="B3349" s="485"/>
      <c r="C3349" s="469"/>
      <c r="D3349" s="461">
        <v>44826</v>
      </c>
      <c r="E3349" s="482" t="s">
        <v>1897</v>
      </c>
      <c r="F3349" s="483"/>
      <c r="G3349" s="165">
        <v>46.25</v>
      </c>
      <c r="H3349" s="469"/>
      <c r="I3349" s="469"/>
      <c r="J3349" s="469"/>
      <c r="K3349" s="469"/>
      <c r="L3349" s="469"/>
      <c r="M3349" s="469"/>
      <c r="N3349" s="469"/>
      <c r="O3349" s="469"/>
      <c r="P3349" s="469"/>
      <c r="Q3349" s="313"/>
      <c r="R3349" s="469">
        <v>46.25</v>
      </c>
      <c r="S3349" s="469"/>
      <c r="T3349" s="313"/>
      <c r="U3349" s="313"/>
      <c r="V3349" s="313"/>
      <c r="W3349" s="266"/>
      <c r="X3349" s="266"/>
      <c r="Y3349" s="266"/>
      <c r="Z3349" s="404"/>
      <c r="AA3349" s="266"/>
      <c r="AB3349" s="266"/>
    </row>
    <row r="3350" spans="2:28">
      <c r="B3350" s="484">
        <v>1140</v>
      </c>
      <c r="C3350" s="469"/>
      <c r="D3350" s="461">
        <v>44826</v>
      </c>
      <c r="E3350" s="482" t="s">
        <v>2617</v>
      </c>
      <c r="F3350" s="483">
        <v>1140</v>
      </c>
      <c r="G3350" s="165"/>
      <c r="H3350" s="469"/>
      <c r="I3350" s="469"/>
      <c r="J3350" s="469"/>
      <c r="K3350" s="469"/>
      <c r="L3350" s="469"/>
      <c r="M3350" s="469"/>
      <c r="N3350" s="469"/>
      <c r="O3350" s="469"/>
      <c r="P3350" s="469"/>
      <c r="Q3350" s="313"/>
      <c r="R3350" s="469"/>
      <c r="S3350" s="469"/>
      <c r="T3350" s="313"/>
      <c r="U3350" s="313"/>
      <c r="V3350" s="313"/>
      <c r="W3350" s="266"/>
      <c r="X3350" s="266"/>
      <c r="Y3350" s="266"/>
      <c r="Z3350" s="404"/>
      <c r="AA3350" s="266"/>
      <c r="AB3350" s="266"/>
    </row>
    <row r="3351" spans="2:28">
      <c r="B3351" s="485"/>
      <c r="C3351" s="469"/>
      <c r="D3351" s="461">
        <v>44826</v>
      </c>
      <c r="E3351" s="482" t="s">
        <v>673</v>
      </c>
      <c r="F3351" s="483"/>
      <c r="G3351" s="483">
        <v>1004.63</v>
      </c>
      <c r="H3351" s="469"/>
      <c r="I3351" s="469"/>
      <c r="J3351" s="469"/>
      <c r="K3351" s="469"/>
      <c r="L3351" s="469"/>
      <c r="M3351" s="469"/>
      <c r="N3351" s="469"/>
      <c r="O3351" s="469"/>
      <c r="P3351" s="469"/>
      <c r="Q3351" s="313"/>
      <c r="R3351" s="469"/>
      <c r="S3351" s="469"/>
      <c r="T3351" s="313"/>
      <c r="U3351" s="313"/>
      <c r="V3351" s="313"/>
      <c r="W3351" s="266"/>
      <c r="X3351" s="266"/>
      <c r="Y3351" s="266"/>
      <c r="Z3351" s="404"/>
      <c r="AA3351" s="266"/>
      <c r="AB3351" s="266"/>
    </row>
    <row r="3352" spans="2:28">
      <c r="B3352" s="485"/>
      <c r="C3352" s="469"/>
      <c r="D3352" s="461">
        <v>44826</v>
      </c>
      <c r="E3352" s="422" t="s">
        <v>2618</v>
      </c>
      <c r="F3352" s="259"/>
      <c r="G3352" s="234">
        <v>135.37</v>
      </c>
      <c r="H3352" s="469"/>
      <c r="I3352" s="469"/>
      <c r="J3352" s="469"/>
      <c r="K3352" s="469"/>
      <c r="L3352" s="469"/>
      <c r="M3352" s="469"/>
      <c r="N3352" s="469"/>
      <c r="O3352" s="469"/>
      <c r="P3352" s="469"/>
      <c r="Q3352" s="313"/>
      <c r="R3352" s="469"/>
      <c r="S3352" s="469"/>
      <c r="T3352" s="313"/>
      <c r="U3352" s="313"/>
      <c r="V3352" s="313"/>
      <c r="W3352" s="266"/>
      <c r="X3352" s="266"/>
      <c r="Y3352" s="266"/>
      <c r="Z3352" s="404"/>
      <c r="AA3352" s="266"/>
      <c r="AB3352" s="266"/>
    </row>
    <row r="3353" spans="2:28">
      <c r="B3353" s="485"/>
      <c r="C3353" s="469"/>
      <c r="D3353" s="461">
        <v>44830</v>
      </c>
      <c r="E3353" s="482" t="s">
        <v>495</v>
      </c>
      <c r="F3353" s="483">
        <v>2615.9499999999998</v>
      </c>
      <c r="G3353" s="165"/>
      <c r="H3353" s="469"/>
      <c r="I3353" s="469"/>
      <c r="J3353" s="469"/>
      <c r="K3353" s="469"/>
      <c r="L3353" s="469"/>
      <c r="M3353" s="469"/>
      <c r="N3353" s="469"/>
      <c r="O3353" s="469"/>
      <c r="P3353" s="469"/>
      <c r="Q3353" s="313"/>
      <c r="R3353" s="469"/>
      <c r="S3353" s="469"/>
      <c r="T3353" s="313"/>
      <c r="U3353" s="313"/>
      <c r="V3353" s="313"/>
      <c r="W3353" s="266"/>
      <c r="X3353" s="266"/>
      <c r="Y3353" s="266"/>
      <c r="Z3353" s="404"/>
      <c r="AA3353" s="266"/>
      <c r="AB3353" s="266"/>
    </row>
    <row r="3354" spans="2:28">
      <c r="B3354" s="485"/>
      <c r="C3354" s="469"/>
      <c r="D3354" s="461">
        <v>44830</v>
      </c>
      <c r="E3354" s="482" t="s">
        <v>2801</v>
      </c>
      <c r="F3354" s="483"/>
      <c r="G3354" s="165">
        <v>198.6</v>
      </c>
      <c r="H3354" s="469"/>
      <c r="I3354" s="469"/>
      <c r="J3354" s="469">
        <v>198.6</v>
      </c>
      <c r="K3354" s="469"/>
      <c r="L3354" s="469"/>
      <c r="M3354" s="469"/>
      <c r="N3354" s="469"/>
      <c r="O3354" s="469"/>
      <c r="P3354" s="469"/>
      <c r="Q3354" s="313"/>
      <c r="R3354" s="469"/>
      <c r="S3354" s="469"/>
      <c r="T3354" s="313"/>
      <c r="U3354" s="313"/>
      <c r="V3354" s="313"/>
      <c r="W3354" s="266"/>
      <c r="X3354" s="266"/>
      <c r="Y3354" s="266"/>
      <c r="Z3354" s="404"/>
      <c r="AA3354" s="266"/>
      <c r="AB3354" s="266"/>
    </row>
    <row r="3355" spans="2:28">
      <c r="B3355" s="485"/>
      <c r="C3355" s="469"/>
      <c r="D3355" s="461">
        <v>44830</v>
      </c>
      <c r="E3355" s="482" t="s">
        <v>2802</v>
      </c>
      <c r="F3355" s="483"/>
      <c r="G3355" s="165">
        <v>360.6</v>
      </c>
      <c r="H3355" s="469"/>
      <c r="I3355" s="469">
        <v>360.6</v>
      </c>
      <c r="J3355" s="469"/>
      <c r="K3355" s="469"/>
      <c r="L3355" s="469"/>
      <c r="M3355" s="469"/>
      <c r="N3355" s="469"/>
      <c r="O3355" s="469"/>
      <c r="P3355" s="469"/>
      <c r="Q3355" s="313"/>
      <c r="R3355" s="469"/>
      <c r="S3355" s="469"/>
      <c r="T3355" s="313"/>
      <c r="U3355" s="313"/>
      <c r="V3355" s="313"/>
      <c r="W3355" s="266"/>
      <c r="X3355" s="266"/>
      <c r="Y3355" s="266"/>
      <c r="Z3355" s="404"/>
      <c r="AA3355" s="266"/>
      <c r="AB3355" s="266"/>
    </row>
    <row r="3356" spans="2:28">
      <c r="B3356" s="485"/>
      <c r="C3356" s="469"/>
      <c r="D3356" s="461">
        <v>44830</v>
      </c>
      <c r="E3356" s="482" t="s">
        <v>2803</v>
      </c>
      <c r="F3356" s="483"/>
      <c r="G3356" s="165">
        <v>720</v>
      </c>
      <c r="H3356" s="469"/>
      <c r="I3356" s="469">
        <v>720</v>
      </c>
      <c r="J3356" s="469"/>
      <c r="K3356" s="469"/>
      <c r="L3356" s="469"/>
      <c r="M3356" s="469"/>
      <c r="N3356" s="469"/>
      <c r="O3356" s="469"/>
      <c r="P3356" s="469"/>
      <c r="Q3356" s="313"/>
      <c r="R3356" s="469"/>
      <c r="S3356" s="469"/>
      <c r="T3356" s="313"/>
      <c r="U3356" s="313"/>
      <c r="V3356" s="313"/>
      <c r="W3356" s="266"/>
      <c r="X3356" s="266"/>
      <c r="Y3356" s="266"/>
      <c r="Z3356" s="404"/>
      <c r="AA3356" s="266"/>
      <c r="AB3356" s="266"/>
    </row>
    <row r="3357" spans="2:28">
      <c r="B3357" s="485"/>
      <c r="C3357" s="469">
        <v>6</v>
      </c>
      <c r="D3357" s="461">
        <v>44830</v>
      </c>
      <c r="E3357" s="482" t="s">
        <v>2804</v>
      </c>
      <c r="F3357" s="483"/>
      <c r="G3357" s="165">
        <v>1821</v>
      </c>
      <c r="H3357" s="469"/>
      <c r="I3357" s="469"/>
      <c r="J3357" s="469"/>
      <c r="K3357" s="469"/>
      <c r="L3357" s="469"/>
      <c r="M3357" s="469"/>
      <c r="N3357" s="469">
        <v>1821</v>
      </c>
      <c r="O3357" s="469"/>
      <c r="P3357" s="469"/>
      <c r="Q3357" s="313"/>
      <c r="R3357" s="469"/>
      <c r="S3357" s="469"/>
      <c r="T3357" s="313"/>
      <c r="U3357" s="313"/>
      <c r="V3357" s="313"/>
      <c r="W3357" s="266"/>
      <c r="X3357" s="266"/>
      <c r="Y3357" s="266"/>
      <c r="Z3357" s="404"/>
      <c r="AA3357" s="266"/>
      <c r="AB3357" s="266"/>
    </row>
    <row r="3358" spans="2:28">
      <c r="B3358" s="485"/>
      <c r="C3358" s="469"/>
      <c r="D3358" s="461">
        <v>44830</v>
      </c>
      <c r="E3358" s="482" t="s">
        <v>1897</v>
      </c>
      <c r="F3358" s="483"/>
      <c r="G3358" s="165">
        <v>138.75</v>
      </c>
      <c r="H3358" s="469"/>
      <c r="I3358" s="469"/>
      <c r="J3358" s="469"/>
      <c r="K3358" s="469"/>
      <c r="L3358" s="469"/>
      <c r="M3358" s="469"/>
      <c r="N3358" s="469"/>
      <c r="O3358" s="469"/>
      <c r="P3358" s="469"/>
      <c r="Q3358" s="313"/>
      <c r="R3358" s="469">
        <v>138.75</v>
      </c>
      <c r="S3358" s="469"/>
      <c r="T3358" s="313"/>
      <c r="U3358" s="313"/>
      <c r="V3358" s="313"/>
      <c r="W3358" s="266"/>
      <c r="X3358" s="266"/>
      <c r="Y3358" s="266"/>
      <c r="Z3358" s="404"/>
      <c r="AA3358" s="266"/>
      <c r="AB3358" s="266"/>
    </row>
    <row r="3359" spans="2:28">
      <c r="B3359" s="485"/>
      <c r="C3359" s="469"/>
      <c r="D3359" s="461">
        <v>44830</v>
      </c>
      <c r="E3359" s="482" t="s">
        <v>1879</v>
      </c>
      <c r="F3359" s="483"/>
      <c r="G3359" s="165">
        <v>97</v>
      </c>
      <c r="H3359" s="469"/>
      <c r="I3359" s="469"/>
      <c r="J3359" s="469"/>
      <c r="K3359" s="469"/>
      <c r="L3359" s="469"/>
      <c r="M3359" s="469"/>
      <c r="N3359" s="469"/>
      <c r="O3359" s="469"/>
      <c r="P3359" s="469"/>
      <c r="Q3359" s="313"/>
      <c r="R3359" s="469">
        <v>97</v>
      </c>
      <c r="S3359" s="469"/>
      <c r="T3359" s="313"/>
      <c r="U3359" s="313"/>
      <c r="V3359" s="313"/>
      <c r="W3359" s="266"/>
      <c r="X3359" s="266"/>
      <c r="Y3359" s="266"/>
      <c r="Z3359" s="404"/>
      <c r="AA3359" s="266"/>
      <c r="AB3359" s="266"/>
    </row>
    <row r="3360" spans="2:28">
      <c r="B3360" s="484">
        <v>3470</v>
      </c>
      <c r="C3360" s="469"/>
      <c r="D3360" s="461">
        <v>44830</v>
      </c>
      <c r="E3360" s="482" t="s">
        <v>2805</v>
      </c>
      <c r="F3360" s="483">
        <v>3470</v>
      </c>
      <c r="G3360" s="165"/>
      <c r="H3360" s="469"/>
      <c r="I3360" s="469"/>
      <c r="J3360" s="469"/>
      <c r="K3360" s="469"/>
      <c r="L3360" s="469"/>
      <c r="M3360" s="469"/>
      <c r="N3360" s="469"/>
      <c r="O3360" s="469"/>
      <c r="P3360" s="469"/>
      <c r="Q3360" s="313"/>
      <c r="R3360" s="469"/>
      <c r="S3360" s="469"/>
      <c r="T3360" s="313"/>
      <c r="U3360" s="313"/>
      <c r="V3360" s="313"/>
      <c r="W3360" s="266"/>
      <c r="X3360" s="266"/>
      <c r="Y3360" s="266"/>
      <c r="Z3360" s="404"/>
      <c r="AA3360" s="266"/>
      <c r="AB3360" s="266"/>
    </row>
    <row r="3361" spans="2:28">
      <c r="B3361" s="485"/>
      <c r="C3361" s="469"/>
      <c r="D3361" s="461">
        <v>44830</v>
      </c>
      <c r="E3361" s="421" t="s">
        <v>673</v>
      </c>
      <c r="F3361" s="258"/>
      <c r="G3361" s="483">
        <v>2615.9499999999998</v>
      </c>
      <c r="H3361" s="469"/>
      <c r="I3361" s="469"/>
      <c r="J3361" s="469"/>
      <c r="K3361" s="469"/>
      <c r="L3361" s="469"/>
      <c r="M3361" s="469"/>
      <c r="N3361" s="469"/>
      <c r="O3361" s="469"/>
      <c r="P3361" s="469"/>
      <c r="Q3361" s="313"/>
      <c r="R3361" s="469"/>
      <c r="S3361" s="469"/>
      <c r="T3361" s="313"/>
      <c r="U3361" s="313"/>
      <c r="V3361" s="313"/>
      <c r="W3361" s="266"/>
      <c r="X3361" s="266"/>
      <c r="Y3361" s="266"/>
      <c r="Z3361" s="404"/>
      <c r="AA3361" s="266"/>
      <c r="AB3361" s="266"/>
    </row>
    <row r="3362" spans="2:28">
      <c r="B3362" s="485"/>
      <c r="C3362" s="469"/>
      <c r="D3362" s="461">
        <v>44830</v>
      </c>
      <c r="E3362" s="421" t="s">
        <v>1742</v>
      </c>
      <c r="F3362" s="258"/>
      <c r="G3362" s="478">
        <v>72</v>
      </c>
      <c r="H3362" s="469"/>
      <c r="I3362" s="469"/>
      <c r="J3362" s="469"/>
      <c r="K3362" s="469"/>
      <c r="L3362" s="469"/>
      <c r="M3362" s="469"/>
      <c r="N3362" s="469"/>
      <c r="O3362" s="469"/>
      <c r="P3362" s="469"/>
      <c r="Q3362" s="313"/>
      <c r="R3362" s="469"/>
      <c r="S3362" s="469"/>
      <c r="T3362" s="313"/>
      <c r="U3362" s="313"/>
      <c r="V3362" s="313"/>
      <c r="W3362" s="266"/>
      <c r="X3362" s="266"/>
      <c r="Y3362" s="266"/>
      <c r="Z3362" s="404"/>
      <c r="AA3362" s="266"/>
      <c r="AB3362" s="266"/>
    </row>
    <row r="3363" spans="2:28">
      <c r="B3363" s="485"/>
      <c r="C3363" s="469"/>
      <c r="D3363" s="461">
        <v>44830</v>
      </c>
      <c r="E3363" s="422" t="s">
        <v>2806</v>
      </c>
      <c r="F3363" s="259"/>
      <c r="G3363" s="234">
        <v>62.05</v>
      </c>
      <c r="H3363" s="469"/>
      <c r="I3363" s="469"/>
      <c r="J3363" s="469"/>
      <c r="K3363" s="469"/>
      <c r="L3363" s="469"/>
      <c r="M3363" s="469"/>
      <c r="N3363" s="469"/>
      <c r="O3363" s="469"/>
      <c r="P3363" s="469"/>
      <c r="Q3363" s="313"/>
      <c r="R3363" s="469"/>
      <c r="S3363" s="469"/>
      <c r="T3363" s="313"/>
      <c r="U3363" s="313"/>
      <c r="V3363" s="313"/>
      <c r="W3363" s="266"/>
      <c r="X3363" s="266"/>
      <c r="Y3363" s="266"/>
      <c r="Z3363" s="404"/>
      <c r="AA3363" s="266"/>
      <c r="AB3363" s="266"/>
    </row>
    <row r="3364" spans="2:28">
      <c r="B3364" s="485"/>
      <c r="C3364" s="469"/>
      <c r="D3364" s="461">
        <v>44827</v>
      </c>
      <c r="E3364" s="421" t="s">
        <v>495</v>
      </c>
      <c r="F3364" s="165">
        <v>1197.42</v>
      </c>
      <c r="G3364" s="478"/>
      <c r="H3364" s="469"/>
      <c r="I3364" s="469"/>
      <c r="J3364" s="469"/>
      <c r="K3364" s="469"/>
      <c r="L3364" s="469"/>
      <c r="M3364" s="469"/>
      <c r="N3364" s="469"/>
      <c r="O3364" s="469"/>
      <c r="P3364" s="469"/>
      <c r="Q3364" s="313"/>
      <c r="R3364" s="469"/>
      <c r="S3364" s="469"/>
      <c r="T3364" s="313"/>
      <c r="U3364" s="313"/>
      <c r="V3364" s="313"/>
      <c r="W3364" s="266"/>
      <c r="X3364" s="266"/>
      <c r="Y3364" s="266"/>
      <c r="Z3364" s="404"/>
      <c r="AA3364" s="266"/>
      <c r="AB3364" s="266"/>
    </row>
    <row r="3365" spans="2:28">
      <c r="B3365" s="485"/>
      <c r="C3365" s="469"/>
      <c r="D3365" s="461">
        <v>44827</v>
      </c>
      <c r="E3365" s="482" t="s">
        <v>2807</v>
      </c>
      <c r="F3365" s="483"/>
      <c r="G3365" s="165">
        <v>1197.42</v>
      </c>
      <c r="H3365" s="469"/>
      <c r="I3365" s="469">
        <v>1197.42</v>
      </c>
      <c r="J3365" s="469"/>
      <c r="K3365" s="469"/>
      <c r="L3365" s="469"/>
      <c r="M3365" s="469"/>
      <c r="N3365" s="469"/>
      <c r="O3365" s="469"/>
      <c r="P3365" s="469"/>
      <c r="Q3365" s="313"/>
      <c r="R3365" s="469"/>
      <c r="S3365" s="469"/>
      <c r="T3365" s="313"/>
      <c r="U3365" s="313"/>
      <c r="V3365" s="313"/>
      <c r="W3365" s="266"/>
      <c r="X3365" s="266"/>
      <c r="Y3365" s="266"/>
      <c r="Z3365" s="404"/>
      <c r="AA3365" s="266"/>
      <c r="AB3365" s="266"/>
    </row>
    <row r="3366" spans="2:28">
      <c r="B3366" s="484">
        <v>1350</v>
      </c>
      <c r="C3366" s="469"/>
      <c r="D3366" s="461">
        <v>44827</v>
      </c>
      <c r="E3366" s="482" t="s">
        <v>2639</v>
      </c>
      <c r="F3366" s="483">
        <v>1350</v>
      </c>
      <c r="G3366" s="165"/>
      <c r="H3366" s="469"/>
      <c r="I3366" s="469"/>
      <c r="J3366" s="469"/>
      <c r="K3366" s="469"/>
      <c r="L3366" s="469"/>
      <c r="M3366" s="469"/>
      <c r="N3366" s="469"/>
      <c r="O3366" s="469"/>
      <c r="P3366" s="469"/>
      <c r="Q3366" s="313"/>
      <c r="R3366" s="469"/>
      <c r="S3366" s="469"/>
      <c r="T3366" s="313"/>
      <c r="U3366" s="313"/>
      <c r="V3366" s="313"/>
      <c r="W3366" s="266"/>
      <c r="X3366" s="266"/>
      <c r="Y3366" s="266"/>
      <c r="Z3366" s="404"/>
      <c r="AA3366" s="266"/>
      <c r="AB3366" s="266"/>
    </row>
    <row r="3367" spans="2:28">
      <c r="B3367" s="485"/>
      <c r="C3367" s="469"/>
      <c r="D3367" s="461">
        <v>44827</v>
      </c>
      <c r="E3367" s="482" t="s">
        <v>673</v>
      </c>
      <c r="F3367" s="483"/>
      <c r="G3367" s="165">
        <v>1197.42</v>
      </c>
      <c r="H3367" s="469"/>
      <c r="I3367" s="469"/>
      <c r="J3367" s="469"/>
      <c r="K3367" s="469"/>
      <c r="L3367" s="469"/>
      <c r="M3367" s="469"/>
      <c r="N3367" s="469"/>
      <c r="O3367" s="469"/>
      <c r="P3367" s="469"/>
      <c r="Q3367" s="313"/>
      <c r="R3367" s="469"/>
      <c r="S3367" s="469"/>
      <c r="T3367" s="313"/>
      <c r="U3367" s="313"/>
      <c r="V3367" s="313"/>
      <c r="W3367" s="266"/>
      <c r="X3367" s="266"/>
      <c r="Y3367" s="266"/>
      <c r="Z3367" s="404"/>
      <c r="AA3367" s="266"/>
      <c r="AB3367" s="266"/>
    </row>
    <row r="3368" spans="2:28">
      <c r="B3368" s="485"/>
      <c r="C3368" s="469"/>
      <c r="D3368" s="461">
        <v>44827</v>
      </c>
      <c r="E3368" s="422" t="s">
        <v>2640</v>
      </c>
      <c r="F3368" s="259"/>
      <c r="G3368" s="234">
        <v>152.58000000000001</v>
      </c>
      <c r="H3368" s="469"/>
      <c r="I3368" s="469"/>
      <c r="J3368" s="469"/>
      <c r="K3368" s="469"/>
      <c r="L3368" s="469"/>
      <c r="M3368" s="469"/>
      <c r="N3368" s="469"/>
      <c r="O3368" s="469"/>
      <c r="P3368" s="469"/>
      <c r="Q3368" s="313"/>
      <c r="R3368" s="469"/>
      <c r="S3368" s="469"/>
      <c r="T3368" s="313"/>
      <c r="U3368" s="313"/>
      <c r="V3368" s="313"/>
      <c r="W3368" s="266"/>
      <c r="X3368" s="266"/>
      <c r="Y3368" s="266"/>
      <c r="Z3368" s="404"/>
      <c r="AA3368" s="266"/>
      <c r="AB3368" s="266"/>
    </row>
    <row r="3369" spans="2:28">
      <c r="B3369" s="485"/>
      <c r="C3369" s="469"/>
      <c r="D3369" s="461">
        <v>44831</v>
      </c>
      <c r="E3369" s="482" t="s">
        <v>495</v>
      </c>
      <c r="F3369" s="483">
        <v>3003.46</v>
      </c>
      <c r="G3369" s="165"/>
      <c r="H3369" s="469"/>
      <c r="I3369" s="469"/>
      <c r="J3369" s="469"/>
      <c r="K3369" s="469"/>
      <c r="L3369" s="469"/>
      <c r="M3369" s="469"/>
      <c r="N3369" s="469"/>
      <c r="O3369" s="469"/>
      <c r="P3369" s="469"/>
      <c r="Q3369" s="313"/>
      <c r="R3369" s="469"/>
      <c r="S3369" s="469"/>
      <c r="T3369" s="313"/>
      <c r="U3369" s="313"/>
      <c r="V3369" s="313"/>
      <c r="W3369" s="266"/>
      <c r="X3369" s="266"/>
      <c r="Y3369" s="266"/>
      <c r="Z3369" s="404"/>
      <c r="AA3369" s="266"/>
      <c r="AB3369" s="266"/>
    </row>
    <row r="3370" spans="2:28">
      <c r="B3370" s="485"/>
      <c r="C3370" s="469"/>
      <c r="D3370" s="461">
        <v>44831</v>
      </c>
      <c r="E3370" s="482" t="s">
        <v>2808</v>
      </c>
      <c r="F3370" s="483"/>
      <c r="G3370" s="165">
        <v>167.64</v>
      </c>
      <c r="H3370" s="469"/>
      <c r="I3370" s="469">
        <v>167.64</v>
      </c>
      <c r="J3370" s="469"/>
      <c r="K3370" s="469"/>
      <c r="L3370" s="469"/>
      <c r="M3370" s="469"/>
      <c r="N3370" s="469"/>
      <c r="O3370" s="469"/>
      <c r="P3370" s="469"/>
      <c r="Q3370" s="313"/>
      <c r="R3370" s="469"/>
      <c r="S3370" s="469"/>
      <c r="T3370" s="313"/>
      <c r="U3370" s="313"/>
      <c r="V3370" s="313"/>
      <c r="W3370" s="266"/>
      <c r="X3370" s="266"/>
      <c r="Y3370" s="266"/>
      <c r="Z3370" s="404"/>
      <c r="AA3370" s="266"/>
      <c r="AB3370" s="266"/>
    </row>
    <row r="3371" spans="2:28">
      <c r="B3371" s="485"/>
      <c r="C3371" s="469"/>
      <c r="D3371" s="461">
        <v>44831</v>
      </c>
      <c r="E3371" s="482" t="s">
        <v>2809</v>
      </c>
      <c r="F3371" s="483"/>
      <c r="G3371" s="165">
        <v>462.96</v>
      </c>
      <c r="H3371" s="469"/>
      <c r="I3371" s="469">
        <v>462.96</v>
      </c>
      <c r="J3371" s="469"/>
      <c r="K3371" s="469"/>
      <c r="L3371" s="469"/>
      <c r="M3371" s="469"/>
      <c r="N3371" s="469"/>
      <c r="O3371" s="469"/>
      <c r="P3371" s="469"/>
      <c r="Q3371" s="313"/>
      <c r="R3371" s="469"/>
      <c r="S3371" s="469"/>
      <c r="T3371" s="313"/>
      <c r="U3371" s="313"/>
      <c r="V3371" s="313"/>
      <c r="W3371" s="266"/>
      <c r="X3371" s="266"/>
      <c r="Y3371" s="266"/>
      <c r="Z3371" s="404"/>
      <c r="AA3371" s="266"/>
      <c r="AB3371" s="266"/>
    </row>
    <row r="3372" spans="2:28">
      <c r="B3372" s="485"/>
      <c r="C3372" s="469"/>
      <c r="D3372" s="461">
        <v>44831</v>
      </c>
      <c r="E3372" s="482" t="s">
        <v>2810</v>
      </c>
      <c r="F3372" s="483"/>
      <c r="G3372" s="165">
        <v>519.76</v>
      </c>
      <c r="H3372" s="469"/>
      <c r="I3372" s="469"/>
      <c r="J3372" s="469">
        <v>519.76</v>
      </c>
      <c r="K3372" s="469"/>
      <c r="L3372" s="469"/>
      <c r="M3372" s="469"/>
      <c r="N3372" s="469"/>
      <c r="O3372" s="469"/>
      <c r="P3372" s="469"/>
      <c r="Q3372" s="313"/>
      <c r="R3372" s="469"/>
      <c r="S3372" s="469"/>
      <c r="T3372" s="313"/>
      <c r="U3372" s="313"/>
      <c r="V3372" s="313"/>
      <c r="W3372" s="266"/>
      <c r="X3372" s="266"/>
      <c r="Y3372" s="266"/>
      <c r="Z3372" s="404"/>
      <c r="AA3372" s="266"/>
      <c r="AB3372" s="266"/>
    </row>
    <row r="3373" spans="2:28">
      <c r="B3373" s="485"/>
      <c r="C3373" s="469"/>
      <c r="D3373" s="461">
        <v>44831</v>
      </c>
      <c r="E3373" s="482" t="s">
        <v>2811</v>
      </c>
      <c r="F3373" s="483"/>
      <c r="G3373" s="165">
        <v>89.1</v>
      </c>
      <c r="H3373" s="469"/>
      <c r="I3373" s="469">
        <v>89.1</v>
      </c>
      <c r="J3373" s="469"/>
      <c r="K3373" s="469"/>
      <c r="L3373" s="469"/>
      <c r="M3373" s="469"/>
      <c r="N3373" s="469"/>
      <c r="O3373" s="469"/>
      <c r="P3373" s="469"/>
      <c r="Q3373" s="313"/>
      <c r="R3373" s="469"/>
      <c r="S3373" s="469"/>
      <c r="T3373" s="313"/>
      <c r="U3373" s="313"/>
      <c r="V3373" s="313"/>
      <c r="W3373" s="266"/>
      <c r="X3373" s="266"/>
      <c r="Y3373" s="266"/>
      <c r="Z3373" s="404"/>
      <c r="AA3373" s="266"/>
      <c r="AB3373" s="266"/>
    </row>
    <row r="3374" spans="2:28">
      <c r="B3374" s="485"/>
      <c r="C3374" s="469">
        <v>6</v>
      </c>
      <c r="D3374" s="461">
        <v>44831</v>
      </c>
      <c r="E3374" s="482" t="s">
        <v>2353</v>
      </c>
      <c r="F3374" s="483"/>
      <c r="G3374" s="165">
        <v>1521</v>
      </c>
      <c r="H3374" s="469"/>
      <c r="I3374" s="469"/>
      <c r="J3374" s="469"/>
      <c r="K3374" s="469"/>
      <c r="L3374" s="469"/>
      <c r="M3374" s="469"/>
      <c r="N3374" s="469">
        <v>1521</v>
      </c>
      <c r="O3374" s="469"/>
      <c r="P3374" s="469"/>
      <c r="Q3374" s="313"/>
      <c r="R3374" s="469"/>
      <c r="S3374" s="469"/>
      <c r="T3374" s="313"/>
      <c r="U3374" s="313"/>
      <c r="V3374" s="313"/>
      <c r="W3374" s="266"/>
      <c r="X3374" s="266"/>
      <c r="Y3374" s="266"/>
      <c r="Z3374" s="404"/>
      <c r="AA3374" s="266"/>
      <c r="AB3374" s="266"/>
    </row>
    <row r="3375" spans="2:28">
      <c r="B3375" s="485"/>
      <c r="C3375" s="469"/>
      <c r="D3375" s="461">
        <v>44831</v>
      </c>
      <c r="E3375" s="482" t="s">
        <v>1897</v>
      </c>
      <c r="F3375" s="483"/>
      <c r="G3375" s="165">
        <v>80</v>
      </c>
      <c r="H3375" s="469"/>
      <c r="I3375" s="469"/>
      <c r="J3375" s="469"/>
      <c r="K3375" s="469"/>
      <c r="L3375" s="469"/>
      <c r="M3375" s="469"/>
      <c r="N3375" s="469"/>
      <c r="O3375" s="469"/>
      <c r="P3375" s="469"/>
      <c r="Q3375" s="313"/>
      <c r="R3375" s="469">
        <v>80</v>
      </c>
      <c r="S3375" s="469"/>
      <c r="T3375" s="313"/>
      <c r="U3375" s="313"/>
      <c r="V3375" s="313"/>
      <c r="W3375" s="266"/>
      <c r="X3375" s="266"/>
      <c r="Y3375" s="266"/>
      <c r="Z3375" s="404"/>
      <c r="AA3375" s="266"/>
      <c r="AB3375" s="266"/>
    </row>
    <row r="3376" spans="2:28">
      <c r="B3376" s="485"/>
      <c r="C3376" s="469"/>
      <c r="D3376" s="461">
        <v>44831</v>
      </c>
      <c r="E3376" s="482" t="s">
        <v>2837</v>
      </c>
      <c r="F3376" s="483"/>
      <c r="G3376" s="165">
        <v>67</v>
      </c>
      <c r="H3376" s="469"/>
      <c r="I3376" s="469"/>
      <c r="J3376" s="469"/>
      <c r="K3376" s="469"/>
      <c r="L3376" s="469"/>
      <c r="M3376" s="469"/>
      <c r="N3376" s="469"/>
      <c r="O3376" s="469"/>
      <c r="P3376" s="469"/>
      <c r="Q3376" s="313"/>
      <c r="R3376" s="469"/>
      <c r="S3376" s="469">
        <v>67</v>
      </c>
      <c r="T3376" s="313"/>
      <c r="U3376" s="313"/>
      <c r="V3376" s="313"/>
      <c r="W3376" s="266"/>
      <c r="X3376" s="266"/>
      <c r="Y3376" s="266"/>
      <c r="Z3376" s="404"/>
      <c r="AA3376" s="266"/>
      <c r="AB3376" s="266"/>
    </row>
    <row r="3377" spans="2:28">
      <c r="B3377" s="485"/>
      <c r="C3377" s="469"/>
      <c r="D3377" s="461">
        <v>44831</v>
      </c>
      <c r="E3377" s="482" t="s">
        <v>1879</v>
      </c>
      <c r="F3377" s="483"/>
      <c r="G3377" s="165">
        <v>96</v>
      </c>
      <c r="H3377" s="469"/>
      <c r="I3377" s="469"/>
      <c r="J3377" s="469"/>
      <c r="K3377" s="469"/>
      <c r="L3377" s="469"/>
      <c r="M3377" s="469"/>
      <c r="N3377" s="469"/>
      <c r="O3377" s="469"/>
      <c r="P3377" s="469"/>
      <c r="Q3377" s="313"/>
      <c r="R3377" s="469">
        <v>96</v>
      </c>
      <c r="S3377" s="469"/>
      <c r="T3377" s="313"/>
      <c r="U3377" s="313"/>
      <c r="V3377" s="313"/>
      <c r="W3377" s="266"/>
      <c r="X3377" s="266"/>
      <c r="Y3377" s="266"/>
      <c r="Z3377" s="404"/>
      <c r="AA3377" s="266"/>
      <c r="AB3377" s="266"/>
    </row>
    <row r="3378" spans="2:28">
      <c r="B3378" s="484">
        <v>3228</v>
      </c>
      <c r="C3378" s="469"/>
      <c r="D3378" s="461">
        <v>44831</v>
      </c>
      <c r="E3378" s="482" t="s">
        <v>2812</v>
      </c>
      <c r="F3378" s="483">
        <v>3228</v>
      </c>
      <c r="G3378" s="165"/>
      <c r="H3378" s="469"/>
      <c r="I3378" s="469"/>
      <c r="J3378" s="469"/>
      <c r="K3378" s="469"/>
      <c r="L3378" s="469"/>
      <c r="M3378" s="469"/>
      <c r="N3378" s="469"/>
      <c r="O3378" s="469"/>
      <c r="P3378" s="469"/>
      <c r="Q3378" s="313"/>
      <c r="R3378" s="469"/>
      <c r="S3378" s="469"/>
      <c r="T3378" s="313"/>
      <c r="U3378" s="313"/>
      <c r="V3378" s="313"/>
      <c r="W3378" s="266"/>
      <c r="X3378" s="266"/>
      <c r="Y3378" s="266"/>
      <c r="Z3378" s="404"/>
      <c r="AA3378" s="266"/>
      <c r="AB3378" s="266"/>
    </row>
    <row r="3379" spans="2:28">
      <c r="B3379" s="485"/>
      <c r="C3379" s="469"/>
      <c r="D3379" s="461">
        <v>44831</v>
      </c>
      <c r="E3379" s="482" t="s">
        <v>1742</v>
      </c>
      <c r="F3379" s="483"/>
      <c r="G3379" s="165">
        <v>85</v>
      </c>
      <c r="H3379" s="469"/>
      <c r="I3379" s="469"/>
      <c r="J3379" s="469"/>
      <c r="K3379" s="469"/>
      <c r="L3379" s="469"/>
      <c r="M3379" s="469"/>
      <c r="N3379" s="469"/>
      <c r="O3379" s="469"/>
      <c r="P3379" s="469"/>
      <c r="Q3379" s="313"/>
      <c r="R3379" s="469"/>
      <c r="S3379" s="469"/>
      <c r="T3379" s="313"/>
      <c r="U3379" s="313"/>
      <c r="V3379" s="313"/>
      <c r="W3379" s="266"/>
      <c r="X3379" s="266"/>
      <c r="Y3379" s="266"/>
      <c r="Z3379" s="404"/>
      <c r="AA3379" s="266"/>
      <c r="AB3379" s="266"/>
    </row>
    <row r="3380" spans="2:28">
      <c r="B3380" s="485"/>
      <c r="C3380" s="469"/>
      <c r="D3380" s="461">
        <v>44831</v>
      </c>
      <c r="E3380" s="482" t="s">
        <v>673</v>
      </c>
      <c r="F3380" s="483"/>
      <c r="G3380" s="483">
        <v>3003.46</v>
      </c>
      <c r="H3380" s="469"/>
      <c r="I3380" s="469"/>
      <c r="J3380" s="469"/>
      <c r="K3380" s="469"/>
      <c r="L3380" s="469"/>
      <c r="M3380" s="469"/>
      <c r="N3380" s="469"/>
      <c r="O3380" s="469"/>
      <c r="P3380" s="469"/>
      <c r="Q3380" s="313"/>
      <c r="R3380" s="469"/>
      <c r="S3380" s="469"/>
      <c r="T3380" s="313"/>
      <c r="U3380" s="313"/>
      <c r="V3380" s="313"/>
      <c r="W3380" s="266"/>
      <c r="X3380" s="266"/>
      <c r="Y3380" s="266"/>
      <c r="Z3380" s="404"/>
      <c r="AA3380" s="266"/>
      <c r="AB3380" s="266"/>
    </row>
    <row r="3381" spans="2:28">
      <c r="B3381" s="485"/>
      <c r="C3381" s="469"/>
      <c r="D3381" s="461">
        <v>44831</v>
      </c>
      <c r="E3381" s="422" t="s">
        <v>2813</v>
      </c>
      <c r="F3381" s="259"/>
      <c r="G3381" s="234">
        <v>139.54</v>
      </c>
      <c r="H3381" s="469"/>
      <c r="I3381" s="469"/>
      <c r="J3381" s="469"/>
      <c r="K3381" s="469"/>
      <c r="L3381" s="469"/>
      <c r="M3381" s="469"/>
      <c r="N3381" s="469"/>
      <c r="O3381" s="469"/>
      <c r="P3381" s="469"/>
      <c r="Q3381" s="313"/>
      <c r="R3381" s="469"/>
      <c r="S3381" s="469"/>
      <c r="T3381" s="313"/>
      <c r="U3381" s="313"/>
      <c r="V3381" s="313"/>
      <c r="W3381" s="266"/>
      <c r="X3381" s="266"/>
      <c r="Y3381" s="266"/>
      <c r="Z3381" s="404"/>
      <c r="AA3381" s="266"/>
      <c r="AB3381" s="266"/>
    </row>
    <row r="3382" spans="2:28">
      <c r="B3382" s="485"/>
      <c r="C3382" s="469"/>
      <c r="D3382" s="461">
        <v>44831</v>
      </c>
      <c r="E3382" s="421" t="s">
        <v>495</v>
      </c>
      <c r="F3382" s="258">
        <v>2517.3000000000002</v>
      </c>
      <c r="G3382" s="474"/>
      <c r="H3382" s="469"/>
      <c r="I3382" s="469"/>
      <c r="J3382" s="469"/>
      <c r="K3382" s="469"/>
      <c r="L3382" s="469"/>
      <c r="M3382" s="469"/>
      <c r="N3382" s="469"/>
      <c r="O3382" s="469"/>
      <c r="P3382" s="469"/>
      <c r="Q3382" s="313"/>
      <c r="R3382" s="469"/>
      <c r="S3382" s="469"/>
      <c r="T3382" s="313"/>
      <c r="U3382" s="313"/>
      <c r="V3382" s="313"/>
      <c r="W3382" s="266"/>
      <c r="X3382" s="266"/>
      <c r="Y3382" s="266"/>
      <c r="Z3382" s="404"/>
      <c r="AA3382" s="266"/>
      <c r="AB3382" s="266"/>
    </row>
    <row r="3383" spans="2:28">
      <c r="B3383" s="485"/>
      <c r="C3383" s="469"/>
      <c r="D3383" s="461">
        <v>44831</v>
      </c>
      <c r="E3383" s="421" t="s">
        <v>2323</v>
      </c>
      <c r="F3383" s="258"/>
      <c r="G3383" s="479">
        <v>213</v>
      </c>
      <c r="H3383" s="469"/>
      <c r="I3383" s="469"/>
      <c r="J3383" s="469">
        <v>213</v>
      </c>
      <c r="K3383" s="469"/>
      <c r="L3383" s="469"/>
      <c r="M3383" s="469"/>
      <c r="N3383" s="469"/>
      <c r="O3383" s="469"/>
      <c r="P3383" s="469"/>
      <c r="Q3383" s="313"/>
      <c r="R3383" s="469"/>
      <c r="S3383" s="469"/>
      <c r="T3383" s="313"/>
      <c r="U3383" s="313"/>
      <c r="V3383" s="313"/>
      <c r="W3383" s="266"/>
      <c r="X3383" s="266"/>
      <c r="Y3383" s="266"/>
      <c r="Z3383" s="404"/>
      <c r="AA3383" s="266"/>
      <c r="AB3383" s="266"/>
    </row>
    <row r="3384" spans="2:28">
      <c r="B3384" s="485"/>
      <c r="C3384" s="469"/>
      <c r="D3384" s="461">
        <v>44831</v>
      </c>
      <c r="E3384" s="421" t="s">
        <v>2814</v>
      </c>
      <c r="F3384" s="258"/>
      <c r="G3384" s="479">
        <v>285.3</v>
      </c>
      <c r="H3384" s="469"/>
      <c r="I3384" s="469">
        <v>285.3</v>
      </c>
      <c r="J3384" s="469"/>
      <c r="K3384" s="469"/>
      <c r="L3384" s="469"/>
      <c r="M3384" s="469"/>
      <c r="N3384" s="469"/>
      <c r="O3384" s="469"/>
      <c r="P3384" s="469"/>
      <c r="Q3384" s="313"/>
      <c r="R3384" s="469"/>
      <c r="S3384" s="469"/>
      <c r="T3384" s="313"/>
      <c r="U3384" s="313"/>
      <c r="V3384" s="313"/>
      <c r="W3384" s="266"/>
      <c r="X3384" s="266"/>
      <c r="Y3384" s="266"/>
      <c r="Z3384" s="404"/>
      <c r="AA3384" s="266"/>
      <c r="AB3384" s="266"/>
    </row>
    <row r="3385" spans="2:28">
      <c r="B3385" s="485"/>
      <c r="C3385" s="469"/>
      <c r="D3385" s="461">
        <v>44831</v>
      </c>
      <c r="E3385" s="421" t="s">
        <v>2815</v>
      </c>
      <c r="F3385" s="258"/>
      <c r="G3385" s="479">
        <v>148.32</v>
      </c>
      <c r="H3385" s="469"/>
      <c r="I3385" s="469">
        <v>148.32</v>
      </c>
      <c r="J3385" s="469"/>
      <c r="K3385" s="469"/>
      <c r="L3385" s="469"/>
      <c r="M3385" s="469"/>
      <c r="N3385" s="469"/>
      <c r="O3385" s="469"/>
      <c r="P3385" s="469"/>
      <c r="Q3385" s="313"/>
      <c r="R3385" s="469"/>
      <c r="S3385" s="469"/>
      <c r="T3385" s="313"/>
      <c r="U3385" s="313"/>
      <c r="V3385" s="313"/>
      <c r="W3385" s="266"/>
      <c r="X3385" s="266"/>
      <c r="Y3385" s="266"/>
      <c r="Z3385" s="404"/>
      <c r="AA3385" s="266"/>
      <c r="AB3385" s="266"/>
    </row>
    <row r="3386" spans="2:28">
      <c r="B3386" s="485"/>
      <c r="C3386" s="469">
        <v>5</v>
      </c>
      <c r="D3386" s="461">
        <v>44831</v>
      </c>
      <c r="E3386" s="421" t="s">
        <v>2816</v>
      </c>
      <c r="F3386" s="258"/>
      <c r="G3386" s="479">
        <v>1657.68</v>
      </c>
      <c r="H3386" s="469"/>
      <c r="I3386" s="469"/>
      <c r="J3386" s="469"/>
      <c r="K3386" s="469">
        <v>1657.68</v>
      </c>
      <c r="L3386" s="469"/>
      <c r="M3386" s="469"/>
      <c r="N3386" s="469"/>
      <c r="O3386" s="469"/>
      <c r="P3386" s="469"/>
      <c r="Q3386" s="313"/>
      <c r="R3386" s="469"/>
      <c r="S3386" s="469"/>
      <c r="T3386" s="313"/>
      <c r="U3386" s="313"/>
      <c r="V3386" s="313"/>
      <c r="W3386" s="266"/>
      <c r="X3386" s="266"/>
      <c r="Y3386" s="266"/>
      <c r="Z3386" s="404"/>
      <c r="AA3386" s="266"/>
      <c r="AB3386" s="266"/>
    </row>
    <row r="3387" spans="2:28">
      <c r="B3387" s="485"/>
      <c r="C3387" s="469"/>
      <c r="D3387" s="461">
        <v>44831</v>
      </c>
      <c r="E3387" s="421" t="s">
        <v>2837</v>
      </c>
      <c r="F3387" s="258"/>
      <c r="G3387" s="479">
        <v>100</v>
      </c>
      <c r="H3387" s="469"/>
      <c r="I3387" s="469"/>
      <c r="J3387" s="469"/>
      <c r="K3387" s="469"/>
      <c r="L3387" s="469"/>
      <c r="M3387" s="469"/>
      <c r="N3387" s="469"/>
      <c r="O3387" s="469"/>
      <c r="P3387" s="469"/>
      <c r="Q3387" s="313"/>
      <c r="R3387" s="469"/>
      <c r="S3387" s="469">
        <v>100</v>
      </c>
      <c r="T3387" s="313"/>
      <c r="U3387" s="313"/>
      <c r="V3387" s="313"/>
      <c r="W3387" s="266"/>
      <c r="X3387" s="266"/>
      <c r="Y3387" s="266"/>
      <c r="Z3387" s="404"/>
      <c r="AA3387" s="266"/>
      <c r="AB3387" s="266"/>
    </row>
    <row r="3388" spans="2:28">
      <c r="B3388" s="485"/>
      <c r="C3388" s="469"/>
      <c r="D3388" s="461">
        <v>44831</v>
      </c>
      <c r="E3388" s="421" t="s">
        <v>1879</v>
      </c>
      <c r="F3388" s="258"/>
      <c r="G3388" s="479">
        <v>113</v>
      </c>
      <c r="H3388" s="469"/>
      <c r="I3388" s="469"/>
      <c r="J3388" s="469"/>
      <c r="K3388" s="469"/>
      <c r="L3388" s="469"/>
      <c r="M3388" s="469"/>
      <c r="N3388" s="469"/>
      <c r="O3388" s="469"/>
      <c r="P3388" s="469"/>
      <c r="Q3388" s="313"/>
      <c r="R3388" s="469">
        <v>113</v>
      </c>
      <c r="S3388" s="469"/>
      <c r="T3388" s="313"/>
      <c r="U3388" s="313"/>
      <c r="V3388" s="313"/>
      <c r="W3388" s="266"/>
      <c r="X3388" s="266"/>
      <c r="Y3388" s="266"/>
      <c r="Z3388" s="404"/>
      <c r="AA3388" s="266"/>
      <c r="AB3388" s="266"/>
    </row>
    <row r="3389" spans="2:28">
      <c r="B3389" s="484">
        <v>2627</v>
      </c>
      <c r="C3389" s="469"/>
      <c r="D3389" s="461">
        <v>44831</v>
      </c>
      <c r="E3389" s="421" t="s">
        <v>2817</v>
      </c>
      <c r="F3389" s="258">
        <v>2627</v>
      </c>
      <c r="G3389" s="479"/>
      <c r="H3389" s="469"/>
      <c r="I3389" s="469"/>
      <c r="J3389" s="469"/>
      <c r="K3389" s="469"/>
      <c r="L3389" s="469"/>
      <c r="M3389" s="469"/>
      <c r="N3389" s="469"/>
      <c r="O3389" s="469"/>
      <c r="P3389" s="469"/>
      <c r="Q3389" s="313"/>
      <c r="R3389" s="469"/>
      <c r="S3389" s="469"/>
      <c r="T3389" s="313"/>
      <c r="U3389" s="313"/>
      <c r="V3389" s="313"/>
      <c r="W3389" s="266"/>
      <c r="X3389" s="266"/>
      <c r="Y3389" s="266"/>
      <c r="Z3389" s="404"/>
      <c r="AA3389" s="266"/>
      <c r="AB3389" s="266"/>
    </row>
    <row r="3390" spans="2:28">
      <c r="B3390" s="485"/>
      <c r="C3390" s="469"/>
      <c r="D3390" s="461">
        <v>44831</v>
      </c>
      <c r="E3390" s="421" t="s">
        <v>1742</v>
      </c>
      <c r="F3390" s="258"/>
      <c r="G3390" s="479">
        <v>73</v>
      </c>
      <c r="H3390" s="469"/>
      <c r="I3390" s="469"/>
      <c r="J3390" s="469"/>
      <c r="K3390" s="469"/>
      <c r="L3390" s="469"/>
      <c r="M3390" s="469"/>
      <c r="N3390" s="469"/>
      <c r="O3390" s="469"/>
      <c r="P3390" s="469"/>
      <c r="Q3390" s="313"/>
      <c r="R3390" s="469">
        <v>73</v>
      </c>
      <c r="S3390" s="469"/>
      <c r="T3390" s="313"/>
      <c r="U3390" s="313"/>
      <c r="V3390" s="313"/>
      <c r="W3390" s="266"/>
      <c r="X3390" s="266"/>
      <c r="Y3390" s="266"/>
      <c r="Z3390" s="404"/>
      <c r="AA3390" s="266"/>
      <c r="AB3390" s="266"/>
    </row>
    <row r="3391" spans="2:28">
      <c r="B3391" s="485"/>
      <c r="C3391" s="469"/>
      <c r="D3391" s="461">
        <v>44831</v>
      </c>
      <c r="E3391" s="421" t="s">
        <v>673</v>
      </c>
      <c r="F3391" s="258"/>
      <c r="G3391" s="258">
        <v>2517.3000000000002</v>
      </c>
      <c r="H3391" s="469"/>
      <c r="I3391" s="469"/>
      <c r="J3391" s="469"/>
      <c r="K3391" s="469"/>
      <c r="L3391" s="469"/>
      <c r="M3391" s="469"/>
      <c r="N3391" s="469"/>
      <c r="O3391" s="469"/>
      <c r="P3391" s="469"/>
      <c r="Q3391" s="313"/>
      <c r="R3391" s="469"/>
      <c r="S3391" s="469"/>
      <c r="T3391" s="313"/>
      <c r="U3391" s="313"/>
      <c r="V3391" s="313"/>
      <c r="W3391" s="266"/>
      <c r="X3391" s="266"/>
      <c r="Y3391" s="266"/>
      <c r="Z3391" s="404"/>
      <c r="AA3391" s="266"/>
      <c r="AB3391" s="266"/>
    </row>
    <row r="3392" spans="2:28">
      <c r="B3392" s="485"/>
      <c r="C3392" s="469"/>
      <c r="D3392" s="461">
        <v>44831</v>
      </c>
      <c r="E3392" s="422" t="s">
        <v>2818</v>
      </c>
      <c r="F3392" s="259"/>
      <c r="G3392" s="234">
        <v>36.700000000000003</v>
      </c>
      <c r="H3392" s="469"/>
      <c r="I3392" s="469"/>
      <c r="J3392" s="469"/>
      <c r="K3392" s="469"/>
      <c r="L3392" s="469"/>
      <c r="M3392" s="469"/>
      <c r="N3392" s="469"/>
      <c r="O3392" s="469"/>
      <c r="P3392" s="469"/>
      <c r="Q3392" s="313"/>
      <c r="R3392" s="469"/>
      <c r="S3392" s="469"/>
      <c r="T3392" s="313"/>
      <c r="U3392" s="313"/>
      <c r="V3392" s="313"/>
      <c r="W3392" s="266"/>
      <c r="X3392" s="266"/>
      <c r="Y3392" s="266"/>
      <c r="Z3392" s="404"/>
      <c r="AA3392" s="266"/>
      <c r="AB3392" s="266"/>
    </row>
    <row r="3393" spans="2:28">
      <c r="B3393" s="485"/>
      <c r="C3393" s="469"/>
      <c r="D3393" s="461">
        <v>44831</v>
      </c>
      <c r="E3393" s="421" t="s">
        <v>495</v>
      </c>
      <c r="F3393" s="479">
        <v>949.67</v>
      </c>
      <c r="G3393" s="479"/>
      <c r="H3393" s="469"/>
      <c r="I3393" s="469"/>
      <c r="J3393" s="469"/>
      <c r="K3393" s="469"/>
      <c r="L3393" s="469"/>
      <c r="M3393" s="469"/>
      <c r="N3393" s="469"/>
      <c r="O3393" s="469"/>
      <c r="P3393" s="469"/>
      <c r="Q3393" s="313"/>
      <c r="R3393" s="469"/>
      <c r="S3393" s="469"/>
      <c r="T3393" s="313"/>
      <c r="U3393" s="313"/>
      <c r="V3393" s="313"/>
      <c r="W3393" s="266"/>
      <c r="X3393" s="266"/>
      <c r="Y3393" s="266"/>
      <c r="Z3393" s="404"/>
      <c r="AA3393" s="266"/>
      <c r="AB3393" s="266"/>
    </row>
    <row r="3394" spans="2:28">
      <c r="B3394" s="485"/>
      <c r="C3394" s="469">
        <v>2</v>
      </c>
      <c r="D3394" s="461">
        <v>44831</v>
      </c>
      <c r="E3394" s="421" t="s">
        <v>2819</v>
      </c>
      <c r="F3394" s="258"/>
      <c r="G3394" s="479">
        <v>882.67</v>
      </c>
      <c r="H3394" s="469"/>
      <c r="I3394" s="469"/>
      <c r="J3394" s="469"/>
      <c r="K3394" s="469">
        <v>882.67</v>
      </c>
      <c r="L3394" s="469"/>
      <c r="M3394" s="469"/>
      <c r="N3394" s="469"/>
      <c r="O3394" s="469"/>
      <c r="P3394" s="469"/>
      <c r="Q3394" s="313"/>
      <c r="R3394" s="469"/>
      <c r="S3394" s="469"/>
      <c r="T3394" s="313"/>
      <c r="U3394" s="313"/>
      <c r="V3394" s="313"/>
      <c r="W3394" s="266"/>
      <c r="X3394" s="266"/>
      <c r="Y3394" s="266"/>
      <c r="Z3394" s="404"/>
      <c r="AA3394" s="266"/>
      <c r="AB3394" s="266"/>
    </row>
    <row r="3395" spans="2:28">
      <c r="B3395" s="485"/>
      <c r="C3395" s="469"/>
      <c r="D3395" s="461">
        <v>44831</v>
      </c>
      <c r="E3395" s="421" t="s">
        <v>2837</v>
      </c>
      <c r="F3395" s="258"/>
      <c r="G3395" s="479">
        <v>67</v>
      </c>
      <c r="H3395" s="469"/>
      <c r="I3395" s="469"/>
      <c r="J3395" s="469"/>
      <c r="K3395" s="469"/>
      <c r="L3395" s="469"/>
      <c r="M3395" s="469"/>
      <c r="N3395" s="469"/>
      <c r="O3395" s="469"/>
      <c r="P3395" s="469"/>
      <c r="Q3395" s="313"/>
      <c r="R3395" s="469"/>
      <c r="S3395" s="469">
        <v>67</v>
      </c>
      <c r="T3395" s="313"/>
      <c r="U3395" s="313"/>
      <c r="V3395" s="313"/>
      <c r="W3395" s="266"/>
      <c r="X3395" s="266"/>
      <c r="Y3395" s="266"/>
      <c r="Z3395" s="404"/>
      <c r="AA3395" s="266"/>
      <c r="AB3395" s="266"/>
    </row>
    <row r="3396" spans="2:28">
      <c r="B3396" s="484">
        <v>980</v>
      </c>
      <c r="C3396" s="469"/>
      <c r="D3396" s="461">
        <v>44831</v>
      </c>
      <c r="E3396" s="421" t="s">
        <v>2820</v>
      </c>
      <c r="F3396" s="258">
        <v>980</v>
      </c>
      <c r="G3396" s="479"/>
      <c r="H3396" s="469"/>
      <c r="I3396" s="469"/>
      <c r="J3396" s="469"/>
      <c r="K3396" s="469"/>
      <c r="L3396" s="469"/>
      <c r="M3396" s="469"/>
      <c r="N3396" s="469"/>
      <c r="O3396" s="469"/>
      <c r="P3396" s="469"/>
      <c r="Q3396" s="313"/>
      <c r="R3396" s="469"/>
      <c r="S3396" s="469"/>
      <c r="T3396" s="313"/>
      <c r="U3396" s="313"/>
      <c r="V3396" s="313"/>
      <c r="W3396" s="266"/>
      <c r="X3396" s="266"/>
      <c r="Y3396" s="266"/>
      <c r="Z3396" s="404"/>
      <c r="AA3396" s="266"/>
      <c r="AB3396" s="266"/>
    </row>
    <row r="3397" spans="2:28">
      <c r="B3397" s="485"/>
      <c r="C3397" s="469"/>
      <c r="D3397" s="461">
        <v>44831</v>
      </c>
      <c r="E3397" s="421" t="s">
        <v>673</v>
      </c>
      <c r="F3397" s="258"/>
      <c r="G3397" s="479">
        <v>949.67</v>
      </c>
      <c r="H3397" s="469"/>
      <c r="I3397" s="469"/>
      <c r="J3397" s="469"/>
      <c r="K3397" s="469"/>
      <c r="L3397" s="469"/>
      <c r="M3397" s="469"/>
      <c r="N3397" s="469"/>
      <c r="O3397" s="469"/>
      <c r="P3397" s="469"/>
      <c r="Q3397" s="313"/>
      <c r="R3397" s="469"/>
      <c r="S3397" s="469"/>
      <c r="T3397" s="313"/>
      <c r="U3397" s="313"/>
      <c r="V3397" s="313"/>
      <c r="W3397" s="266"/>
      <c r="X3397" s="266"/>
      <c r="Y3397" s="266"/>
      <c r="Z3397" s="404"/>
      <c r="AA3397" s="266"/>
      <c r="AB3397" s="266"/>
    </row>
    <row r="3398" spans="2:28">
      <c r="B3398" s="485"/>
      <c r="C3398" s="469"/>
      <c r="D3398" s="461">
        <v>44831</v>
      </c>
      <c r="E3398" s="422" t="s">
        <v>2821</v>
      </c>
      <c r="F3398" s="259"/>
      <c r="G3398" s="234">
        <v>30.33</v>
      </c>
      <c r="H3398" s="469"/>
      <c r="I3398" s="469"/>
      <c r="J3398" s="469"/>
      <c r="K3398" s="469"/>
      <c r="L3398" s="469"/>
      <c r="M3398" s="469"/>
      <c r="N3398" s="469"/>
      <c r="O3398" s="469"/>
      <c r="P3398" s="469"/>
      <c r="Q3398" s="313"/>
      <c r="R3398" s="469"/>
      <c r="S3398" s="469"/>
      <c r="T3398" s="313"/>
      <c r="U3398" s="313"/>
      <c r="V3398" s="313"/>
      <c r="W3398" s="266"/>
      <c r="X3398" s="266"/>
      <c r="Y3398" s="266"/>
      <c r="Z3398" s="404"/>
      <c r="AA3398" s="266"/>
      <c r="AB3398" s="266"/>
    </row>
    <row r="3399" spans="2:28">
      <c r="B3399" s="485"/>
      <c r="C3399" s="469"/>
      <c r="D3399" s="461">
        <v>44833</v>
      </c>
      <c r="E3399" s="421" t="s">
        <v>495</v>
      </c>
      <c r="F3399" s="258">
        <v>2095.33</v>
      </c>
      <c r="G3399" s="479"/>
      <c r="H3399" s="469"/>
      <c r="I3399" s="469"/>
      <c r="J3399" s="469"/>
      <c r="K3399" s="469"/>
      <c r="L3399" s="469"/>
      <c r="M3399" s="469"/>
      <c r="N3399" s="469"/>
      <c r="O3399" s="469"/>
      <c r="P3399" s="469"/>
      <c r="Q3399" s="313"/>
      <c r="R3399" s="469"/>
      <c r="S3399" s="469"/>
      <c r="T3399" s="313"/>
      <c r="U3399" s="313"/>
      <c r="V3399" s="313"/>
      <c r="W3399" s="266"/>
      <c r="X3399" s="266"/>
      <c r="Y3399" s="266"/>
      <c r="Z3399" s="404"/>
      <c r="AA3399" s="266"/>
      <c r="AB3399" s="266"/>
    </row>
    <row r="3400" spans="2:28">
      <c r="B3400" s="485"/>
      <c r="C3400" s="469"/>
      <c r="D3400" s="461">
        <v>44833</v>
      </c>
      <c r="E3400" s="421" t="s">
        <v>2822</v>
      </c>
      <c r="F3400" s="258"/>
      <c r="G3400" s="479">
        <v>143.13999999999999</v>
      </c>
      <c r="H3400" s="469"/>
      <c r="I3400" s="469"/>
      <c r="J3400" s="469"/>
      <c r="K3400" s="469">
        <v>143.13999999999999</v>
      </c>
      <c r="L3400" s="469"/>
      <c r="M3400" s="469"/>
      <c r="N3400" s="469"/>
      <c r="O3400" s="469"/>
      <c r="P3400" s="469"/>
      <c r="Q3400" s="313"/>
      <c r="R3400" s="469"/>
      <c r="S3400" s="469"/>
      <c r="T3400" s="313"/>
      <c r="U3400" s="313"/>
      <c r="V3400" s="313"/>
      <c r="W3400" s="266"/>
      <c r="X3400" s="266"/>
      <c r="Y3400" s="266"/>
      <c r="Z3400" s="404"/>
      <c r="AA3400" s="266"/>
      <c r="AB3400" s="266"/>
    </row>
    <row r="3401" spans="2:28">
      <c r="B3401" s="485"/>
      <c r="C3401" s="469"/>
      <c r="D3401" s="461">
        <v>44833</v>
      </c>
      <c r="E3401" s="421" t="s">
        <v>2823</v>
      </c>
      <c r="F3401" s="258"/>
      <c r="G3401" s="479">
        <v>443.39</v>
      </c>
      <c r="H3401" s="469"/>
      <c r="I3401" s="469"/>
      <c r="J3401" s="469">
        <v>443.39</v>
      </c>
      <c r="K3401" s="469"/>
      <c r="L3401" s="469"/>
      <c r="M3401" s="469"/>
      <c r="N3401" s="469"/>
      <c r="O3401" s="469"/>
      <c r="P3401" s="469"/>
      <c r="Q3401" s="313"/>
      <c r="R3401" s="469"/>
      <c r="S3401" s="469"/>
      <c r="T3401" s="313"/>
      <c r="U3401" s="313"/>
      <c r="V3401" s="313"/>
      <c r="W3401" s="266"/>
      <c r="X3401" s="266"/>
      <c r="Y3401" s="266"/>
      <c r="Z3401" s="404"/>
      <c r="AA3401" s="266"/>
      <c r="AB3401" s="266"/>
    </row>
    <row r="3402" spans="2:28">
      <c r="B3402" s="485"/>
      <c r="C3402" s="469">
        <v>4</v>
      </c>
      <c r="D3402" s="461">
        <v>44833</v>
      </c>
      <c r="E3402" s="421" t="s">
        <v>2824</v>
      </c>
      <c r="F3402" s="258"/>
      <c r="G3402" s="479">
        <v>445.97</v>
      </c>
      <c r="H3402" s="469"/>
      <c r="I3402" s="469"/>
      <c r="J3402" s="469"/>
      <c r="K3402" s="469">
        <v>445.97</v>
      </c>
      <c r="L3402" s="469"/>
      <c r="M3402" s="469"/>
      <c r="N3402" s="469"/>
      <c r="O3402" s="469"/>
      <c r="P3402" s="469"/>
      <c r="Q3402" s="313"/>
      <c r="R3402" s="469"/>
      <c r="S3402" s="469"/>
      <c r="T3402" s="313"/>
      <c r="U3402" s="313"/>
      <c r="V3402" s="313"/>
      <c r="W3402" s="266"/>
      <c r="X3402" s="266"/>
      <c r="Y3402" s="266"/>
      <c r="Z3402" s="404"/>
      <c r="AA3402" s="266"/>
      <c r="AB3402" s="266"/>
    </row>
    <row r="3403" spans="2:28">
      <c r="B3403" s="485"/>
      <c r="C3403" s="469">
        <v>4</v>
      </c>
      <c r="D3403" s="461">
        <v>44833</v>
      </c>
      <c r="E3403" s="421" t="s">
        <v>2528</v>
      </c>
      <c r="F3403" s="258"/>
      <c r="G3403" s="479">
        <v>903.83</v>
      </c>
      <c r="H3403" s="469"/>
      <c r="I3403" s="469"/>
      <c r="J3403" s="469"/>
      <c r="K3403" s="469">
        <v>903.83</v>
      </c>
      <c r="L3403" s="469"/>
      <c r="M3403" s="469"/>
      <c r="N3403" s="469"/>
      <c r="O3403" s="469"/>
      <c r="P3403" s="469"/>
      <c r="Q3403" s="313"/>
      <c r="R3403" s="469"/>
      <c r="S3403" s="469"/>
      <c r="T3403" s="313"/>
      <c r="U3403" s="313"/>
      <c r="V3403" s="313"/>
      <c r="W3403" s="266"/>
      <c r="X3403" s="266"/>
      <c r="Y3403" s="266"/>
      <c r="Z3403" s="404"/>
      <c r="AA3403" s="266"/>
      <c r="AB3403" s="266"/>
    </row>
    <row r="3404" spans="2:28">
      <c r="B3404" s="485"/>
      <c r="C3404" s="469"/>
      <c r="D3404" s="461">
        <v>44833</v>
      </c>
      <c r="E3404" s="421" t="s">
        <v>1879</v>
      </c>
      <c r="F3404" s="258"/>
      <c r="G3404" s="479">
        <v>92</v>
      </c>
      <c r="H3404" s="469"/>
      <c r="I3404" s="469"/>
      <c r="J3404" s="469"/>
      <c r="K3404" s="469"/>
      <c r="L3404" s="469"/>
      <c r="M3404" s="469"/>
      <c r="N3404" s="469"/>
      <c r="O3404" s="469"/>
      <c r="P3404" s="469"/>
      <c r="Q3404" s="313"/>
      <c r="R3404" s="469">
        <v>92</v>
      </c>
      <c r="S3404" s="469"/>
      <c r="T3404" s="313"/>
      <c r="U3404" s="313"/>
      <c r="V3404" s="313"/>
      <c r="W3404" s="266"/>
      <c r="X3404" s="266"/>
      <c r="Y3404" s="266"/>
      <c r="Z3404" s="404"/>
      <c r="AA3404" s="266"/>
      <c r="AB3404" s="266"/>
    </row>
    <row r="3405" spans="2:28">
      <c r="B3405" s="485"/>
      <c r="C3405" s="469"/>
      <c r="D3405" s="461">
        <v>44833</v>
      </c>
      <c r="E3405" s="421" t="s">
        <v>2837</v>
      </c>
      <c r="F3405" s="258"/>
      <c r="G3405" s="479">
        <v>67</v>
      </c>
      <c r="H3405" s="469"/>
      <c r="I3405" s="469"/>
      <c r="J3405" s="469"/>
      <c r="K3405" s="469"/>
      <c r="L3405" s="469"/>
      <c r="M3405" s="469"/>
      <c r="N3405" s="469"/>
      <c r="O3405" s="469"/>
      <c r="P3405" s="469"/>
      <c r="Q3405" s="313"/>
      <c r="R3405" s="469"/>
      <c r="S3405" s="469">
        <v>67</v>
      </c>
      <c r="T3405" s="313"/>
      <c r="U3405" s="313"/>
      <c r="V3405" s="313"/>
      <c r="W3405" s="266"/>
      <c r="X3405" s="266"/>
      <c r="Y3405" s="266"/>
      <c r="Z3405" s="404"/>
      <c r="AA3405" s="266"/>
      <c r="AB3405" s="266"/>
    </row>
    <row r="3406" spans="2:28">
      <c r="B3406" s="484">
        <v>2344</v>
      </c>
      <c r="C3406" s="469"/>
      <c r="D3406" s="461">
        <v>44833</v>
      </c>
      <c r="E3406" s="421" t="s">
        <v>2825</v>
      </c>
      <c r="F3406" s="258">
        <v>2344</v>
      </c>
      <c r="G3406" s="479"/>
      <c r="H3406" s="469"/>
      <c r="I3406" s="469"/>
      <c r="J3406" s="469"/>
      <c r="K3406" s="469"/>
      <c r="L3406" s="469"/>
      <c r="M3406" s="469"/>
      <c r="N3406" s="469"/>
      <c r="O3406" s="469"/>
      <c r="P3406" s="469"/>
      <c r="Q3406" s="313"/>
      <c r="R3406" s="469"/>
      <c r="S3406" s="469"/>
      <c r="T3406" s="313"/>
      <c r="U3406" s="313"/>
      <c r="V3406" s="313"/>
      <c r="W3406" s="266"/>
      <c r="X3406" s="266"/>
      <c r="Y3406" s="266"/>
      <c r="Z3406" s="404"/>
      <c r="AA3406" s="266"/>
      <c r="AB3406" s="266"/>
    </row>
    <row r="3407" spans="2:28">
      <c r="B3407" s="485"/>
      <c r="C3407" s="469"/>
      <c r="D3407" s="461">
        <v>44833</v>
      </c>
      <c r="E3407" s="421" t="s">
        <v>1742</v>
      </c>
      <c r="F3407" s="258"/>
      <c r="G3407" s="479">
        <v>67</v>
      </c>
      <c r="H3407" s="469"/>
      <c r="I3407" s="469"/>
      <c r="J3407" s="469"/>
      <c r="K3407" s="469"/>
      <c r="L3407" s="469"/>
      <c r="M3407" s="469"/>
      <c r="N3407" s="469"/>
      <c r="O3407" s="469"/>
      <c r="P3407" s="469"/>
      <c r="Q3407" s="313"/>
      <c r="R3407" s="469">
        <v>67</v>
      </c>
      <c r="S3407" s="469"/>
      <c r="T3407" s="313"/>
      <c r="U3407" s="313"/>
      <c r="V3407" s="313"/>
      <c r="W3407" s="266"/>
      <c r="X3407" s="266"/>
      <c r="Y3407" s="266"/>
      <c r="Z3407" s="404"/>
      <c r="AA3407" s="266"/>
      <c r="AB3407" s="266"/>
    </row>
    <row r="3408" spans="2:28">
      <c r="B3408" s="485"/>
      <c r="C3408" s="469"/>
      <c r="D3408" s="461">
        <v>44833</v>
      </c>
      <c r="E3408" s="421" t="s">
        <v>673</v>
      </c>
      <c r="F3408" s="258"/>
      <c r="G3408" s="258">
        <v>2095.33</v>
      </c>
      <c r="H3408" s="469"/>
      <c r="I3408" s="469"/>
      <c r="J3408" s="469"/>
      <c r="K3408" s="469"/>
      <c r="L3408" s="469"/>
      <c r="M3408" s="469"/>
      <c r="N3408" s="469"/>
      <c r="O3408" s="469"/>
      <c r="P3408" s="469"/>
      <c r="Q3408" s="313"/>
      <c r="R3408" s="469"/>
      <c r="S3408" s="469"/>
      <c r="T3408" s="313"/>
      <c r="U3408" s="313"/>
      <c r="V3408" s="313"/>
      <c r="W3408" s="266"/>
      <c r="X3408" s="266"/>
      <c r="Y3408" s="266"/>
      <c r="Z3408" s="404"/>
      <c r="AA3408" s="266"/>
      <c r="AB3408" s="266"/>
    </row>
    <row r="3409" spans="2:28">
      <c r="B3409" s="485"/>
      <c r="C3409" s="469"/>
      <c r="D3409" s="461">
        <v>44833</v>
      </c>
      <c r="E3409" s="422" t="s">
        <v>2826</v>
      </c>
      <c r="F3409" s="259"/>
      <c r="G3409" s="234">
        <v>181.67</v>
      </c>
      <c r="H3409" s="469"/>
      <c r="I3409" s="469"/>
      <c r="J3409" s="469"/>
      <c r="K3409" s="469"/>
      <c r="L3409" s="469"/>
      <c r="M3409" s="469"/>
      <c r="N3409" s="469"/>
      <c r="O3409" s="469"/>
      <c r="P3409" s="469"/>
      <c r="Q3409" s="313"/>
      <c r="R3409" s="469"/>
      <c r="S3409" s="469"/>
      <c r="T3409" s="313"/>
      <c r="U3409" s="313"/>
      <c r="V3409" s="313"/>
      <c r="W3409" s="266"/>
      <c r="X3409" s="266"/>
      <c r="Y3409" s="266"/>
      <c r="Z3409" s="404"/>
      <c r="AA3409" s="266"/>
      <c r="AB3409" s="266"/>
    </row>
    <row r="3410" spans="2:28">
      <c r="B3410" s="485"/>
      <c r="C3410" s="469"/>
      <c r="D3410" s="461">
        <v>44833</v>
      </c>
      <c r="E3410" s="421" t="s">
        <v>495</v>
      </c>
      <c r="F3410" s="258">
        <v>1980.7</v>
      </c>
      <c r="G3410" s="479"/>
      <c r="H3410" s="469"/>
      <c r="I3410" s="469"/>
      <c r="J3410" s="469"/>
      <c r="K3410" s="469"/>
      <c r="L3410" s="469"/>
      <c r="M3410" s="469"/>
      <c r="N3410" s="469"/>
      <c r="O3410" s="469"/>
      <c r="P3410" s="469"/>
      <c r="Q3410" s="313"/>
      <c r="R3410" s="469"/>
      <c r="S3410" s="469"/>
      <c r="T3410" s="313"/>
      <c r="U3410" s="313"/>
      <c r="V3410" s="313"/>
      <c r="W3410" s="266"/>
      <c r="X3410" s="266"/>
      <c r="Y3410" s="266"/>
      <c r="Z3410" s="404"/>
      <c r="AA3410" s="266"/>
      <c r="AB3410" s="266"/>
    </row>
    <row r="3411" spans="2:28">
      <c r="B3411" s="485"/>
      <c r="C3411" s="469"/>
      <c r="D3411" s="461">
        <v>44833</v>
      </c>
      <c r="E3411" s="421" t="s">
        <v>2133</v>
      </c>
      <c r="F3411" s="258"/>
      <c r="G3411" s="479">
        <v>176</v>
      </c>
      <c r="H3411" s="469"/>
      <c r="I3411" s="469"/>
      <c r="J3411" s="469">
        <v>176</v>
      </c>
      <c r="K3411" s="469"/>
      <c r="L3411" s="469"/>
      <c r="M3411" s="469"/>
      <c r="N3411" s="469"/>
      <c r="O3411" s="469"/>
      <c r="P3411" s="469"/>
      <c r="Q3411" s="313"/>
      <c r="R3411" s="469"/>
      <c r="S3411" s="469"/>
      <c r="T3411" s="313"/>
      <c r="U3411" s="313"/>
      <c r="V3411" s="313"/>
      <c r="W3411" s="266"/>
      <c r="X3411" s="266"/>
      <c r="Y3411" s="266"/>
      <c r="Z3411" s="404"/>
      <c r="AA3411" s="266"/>
      <c r="AB3411" s="266"/>
    </row>
    <row r="3412" spans="2:28">
      <c r="B3412" s="485"/>
      <c r="C3412" s="469"/>
      <c r="D3412" s="461">
        <v>44833</v>
      </c>
      <c r="E3412" s="421" t="s">
        <v>2827</v>
      </c>
      <c r="F3412" s="258"/>
      <c r="G3412" s="479">
        <v>164.82</v>
      </c>
      <c r="H3412" s="469"/>
      <c r="I3412" s="469">
        <v>164.82</v>
      </c>
      <c r="J3412" s="469"/>
      <c r="K3412" s="469"/>
      <c r="L3412" s="469"/>
      <c r="M3412" s="469"/>
      <c r="N3412" s="469"/>
      <c r="O3412" s="469"/>
      <c r="P3412" s="469"/>
      <c r="Q3412" s="313"/>
      <c r="R3412" s="469"/>
      <c r="S3412" s="469"/>
      <c r="T3412" s="313"/>
      <c r="U3412" s="313"/>
      <c r="V3412" s="313"/>
      <c r="W3412" s="266"/>
      <c r="X3412" s="266"/>
      <c r="Y3412" s="266"/>
      <c r="Z3412" s="404"/>
      <c r="AA3412" s="266"/>
      <c r="AB3412" s="266"/>
    </row>
    <row r="3413" spans="2:28">
      <c r="B3413" s="485"/>
      <c r="C3413" s="469"/>
      <c r="D3413" s="461">
        <v>44833</v>
      </c>
      <c r="E3413" s="421" t="s">
        <v>2828</v>
      </c>
      <c r="F3413" s="258"/>
      <c r="G3413" s="479">
        <v>197.88</v>
      </c>
      <c r="H3413" s="469"/>
      <c r="I3413" s="469">
        <v>197.88</v>
      </c>
      <c r="J3413" s="469"/>
      <c r="K3413" s="469"/>
      <c r="L3413" s="469"/>
      <c r="M3413" s="469"/>
      <c r="N3413" s="469"/>
      <c r="O3413" s="469"/>
      <c r="P3413" s="469"/>
      <c r="Q3413" s="313"/>
      <c r="R3413" s="469"/>
      <c r="S3413" s="469"/>
      <c r="T3413" s="313"/>
      <c r="U3413" s="313"/>
      <c r="V3413" s="313"/>
      <c r="W3413" s="266"/>
      <c r="X3413" s="266"/>
      <c r="Y3413" s="266"/>
      <c r="Z3413" s="404"/>
      <c r="AA3413" s="266"/>
      <c r="AB3413" s="266"/>
    </row>
    <row r="3414" spans="2:28">
      <c r="B3414" s="485"/>
      <c r="C3414" s="469">
        <v>5</v>
      </c>
      <c r="D3414" s="461">
        <v>44833</v>
      </c>
      <c r="E3414" s="421" t="s">
        <v>2829</v>
      </c>
      <c r="F3414" s="258"/>
      <c r="G3414" s="479">
        <v>1173</v>
      </c>
      <c r="H3414" s="469"/>
      <c r="I3414" s="469"/>
      <c r="J3414" s="469"/>
      <c r="K3414" s="469"/>
      <c r="L3414" s="469"/>
      <c r="M3414" s="469"/>
      <c r="N3414" s="469">
        <v>1173</v>
      </c>
      <c r="O3414" s="469"/>
      <c r="P3414" s="469"/>
      <c r="Q3414" s="313"/>
      <c r="R3414" s="469"/>
      <c r="S3414" s="469"/>
      <c r="T3414" s="313"/>
      <c r="U3414" s="313"/>
      <c r="V3414" s="313"/>
      <c r="W3414" s="266"/>
      <c r="X3414" s="266"/>
      <c r="Y3414" s="266"/>
      <c r="Z3414" s="404"/>
      <c r="AA3414" s="266"/>
      <c r="AB3414" s="266"/>
    </row>
    <row r="3415" spans="2:28">
      <c r="B3415" s="485"/>
      <c r="C3415" s="469"/>
      <c r="D3415" s="461">
        <v>44833</v>
      </c>
      <c r="E3415" s="421" t="s">
        <v>1897</v>
      </c>
      <c r="F3415" s="258"/>
      <c r="G3415" s="479">
        <v>80</v>
      </c>
      <c r="H3415" s="469"/>
      <c r="I3415" s="469"/>
      <c r="J3415" s="469"/>
      <c r="K3415" s="469"/>
      <c r="L3415" s="469"/>
      <c r="M3415" s="469"/>
      <c r="N3415" s="469"/>
      <c r="O3415" s="469"/>
      <c r="P3415" s="469"/>
      <c r="Q3415" s="313"/>
      <c r="R3415" s="469">
        <v>80</v>
      </c>
      <c r="S3415" s="469"/>
      <c r="T3415" s="313"/>
      <c r="U3415" s="313"/>
      <c r="V3415" s="313"/>
      <c r="W3415" s="266"/>
      <c r="X3415" s="266"/>
      <c r="Y3415" s="266"/>
      <c r="Z3415" s="404"/>
      <c r="AA3415" s="266"/>
      <c r="AB3415" s="266"/>
    </row>
    <row r="3416" spans="2:28">
      <c r="B3416" s="485"/>
      <c r="C3416" s="469"/>
      <c r="D3416" s="461">
        <v>44833</v>
      </c>
      <c r="E3416" s="421" t="s">
        <v>1879</v>
      </c>
      <c r="F3416" s="258"/>
      <c r="G3416" s="479">
        <v>90</v>
      </c>
      <c r="H3416" s="469"/>
      <c r="I3416" s="469"/>
      <c r="J3416" s="469"/>
      <c r="K3416" s="469"/>
      <c r="L3416" s="469"/>
      <c r="M3416" s="469"/>
      <c r="N3416" s="469"/>
      <c r="O3416" s="469"/>
      <c r="P3416" s="469"/>
      <c r="Q3416" s="313"/>
      <c r="R3416" s="469">
        <v>90</v>
      </c>
      <c r="S3416" s="469"/>
      <c r="T3416" s="313"/>
      <c r="U3416" s="313"/>
      <c r="V3416" s="313"/>
      <c r="W3416" s="266"/>
      <c r="X3416" s="266"/>
      <c r="Y3416" s="266"/>
      <c r="Z3416" s="404"/>
      <c r="AA3416" s="266"/>
      <c r="AB3416" s="266"/>
    </row>
    <row r="3417" spans="2:28">
      <c r="B3417" s="485"/>
      <c r="C3417" s="469"/>
      <c r="D3417" s="461">
        <v>44833</v>
      </c>
      <c r="E3417" s="421" t="s">
        <v>2837</v>
      </c>
      <c r="F3417" s="258"/>
      <c r="G3417" s="479">
        <v>100</v>
      </c>
      <c r="H3417" s="469"/>
      <c r="I3417" s="469"/>
      <c r="J3417" s="469"/>
      <c r="K3417" s="469"/>
      <c r="L3417" s="469"/>
      <c r="M3417" s="469"/>
      <c r="N3417" s="469"/>
      <c r="O3417" s="469"/>
      <c r="P3417" s="469"/>
      <c r="Q3417" s="313"/>
      <c r="R3417" s="469"/>
      <c r="S3417" s="469">
        <v>100</v>
      </c>
      <c r="T3417" s="313"/>
      <c r="U3417" s="313"/>
      <c r="V3417" s="313"/>
      <c r="W3417" s="266"/>
      <c r="X3417" s="266"/>
      <c r="Y3417" s="266"/>
      <c r="Z3417" s="404"/>
      <c r="AA3417" s="266"/>
      <c r="AB3417" s="266"/>
    </row>
    <row r="3418" spans="2:28">
      <c r="B3418" s="484">
        <v>2069</v>
      </c>
      <c r="C3418" s="469"/>
      <c r="D3418" s="461">
        <v>44833</v>
      </c>
      <c r="E3418" s="421" t="s">
        <v>2830</v>
      </c>
      <c r="F3418" s="258">
        <v>2069</v>
      </c>
      <c r="G3418" s="479"/>
      <c r="H3418" s="469"/>
      <c r="I3418" s="469"/>
      <c r="J3418" s="469"/>
      <c r="K3418" s="469"/>
      <c r="L3418" s="469"/>
      <c r="M3418" s="469"/>
      <c r="N3418" s="469"/>
      <c r="O3418" s="469"/>
      <c r="P3418" s="469"/>
      <c r="Q3418" s="313"/>
      <c r="R3418" s="469"/>
      <c r="S3418" s="469"/>
      <c r="T3418" s="313"/>
      <c r="U3418" s="313"/>
      <c r="V3418" s="313"/>
      <c r="W3418" s="266"/>
      <c r="X3418" s="266"/>
      <c r="Y3418" s="266"/>
      <c r="Z3418" s="404"/>
      <c r="AA3418" s="266"/>
      <c r="AB3418" s="266"/>
    </row>
    <row r="3419" spans="2:28">
      <c r="B3419" s="485"/>
      <c r="C3419" s="469"/>
      <c r="D3419" s="461">
        <v>44833</v>
      </c>
      <c r="E3419" s="421" t="s">
        <v>1742</v>
      </c>
      <c r="F3419" s="258"/>
      <c r="G3419" s="479">
        <v>62</v>
      </c>
      <c r="H3419" s="469"/>
      <c r="I3419" s="469"/>
      <c r="J3419" s="469"/>
      <c r="K3419" s="469"/>
      <c r="L3419" s="469"/>
      <c r="M3419" s="469"/>
      <c r="N3419" s="469"/>
      <c r="O3419" s="469"/>
      <c r="P3419" s="469"/>
      <c r="Q3419" s="313"/>
      <c r="R3419" s="469">
        <v>62</v>
      </c>
      <c r="S3419" s="469"/>
      <c r="T3419" s="313"/>
      <c r="U3419" s="313"/>
      <c r="V3419" s="313"/>
      <c r="W3419" s="266"/>
      <c r="X3419" s="266"/>
      <c r="Y3419" s="266"/>
      <c r="Z3419" s="404"/>
      <c r="AA3419" s="266"/>
      <c r="AB3419" s="266"/>
    </row>
    <row r="3420" spans="2:28">
      <c r="B3420" s="485"/>
      <c r="C3420" s="469"/>
      <c r="D3420" s="461">
        <v>44833</v>
      </c>
      <c r="E3420" s="421" t="s">
        <v>673</v>
      </c>
      <c r="F3420" s="258"/>
      <c r="G3420" s="258">
        <v>1980.7</v>
      </c>
      <c r="H3420" s="469"/>
      <c r="I3420" s="469"/>
      <c r="J3420" s="469"/>
      <c r="K3420" s="469"/>
      <c r="L3420" s="469"/>
      <c r="M3420" s="469"/>
      <c r="N3420" s="469"/>
      <c r="O3420" s="469"/>
      <c r="P3420" s="469"/>
      <c r="Q3420" s="313"/>
      <c r="R3420" s="469"/>
      <c r="S3420" s="469"/>
      <c r="T3420" s="313"/>
      <c r="U3420" s="313"/>
      <c r="V3420" s="313"/>
      <c r="W3420" s="266"/>
      <c r="X3420" s="266"/>
      <c r="Y3420" s="266"/>
      <c r="Z3420" s="404"/>
      <c r="AA3420" s="266"/>
      <c r="AB3420" s="266"/>
    </row>
    <row r="3421" spans="2:28">
      <c r="B3421" s="485"/>
      <c r="C3421" s="469"/>
      <c r="D3421" s="461">
        <v>44833</v>
      </c>
      <c r="E3421" s="422" t="s">
        <v>2831</v>
      </c>
      <c r="F3421" s="259"/>
      <c r="G3421" s="234">
        <v>25.3</v>
      </c>
      <c r="H3421" s="469"/>
      <c r="I3421" s="469"/>
      <c r="J3421" s="469"/>
      <c r="K3421" s="469"/>
      <c r="L3421" s="469"/>
      <c r="M3421" s="469"/>
      <c r="N3421" s="469"/>
      <c r="O3421" s="469"/>
      <c r="P3421" s="469"/>
      <c r="Q3421" s="313"/>
      <c r="R3421" s="469"/>
      <c r="S3421" s="469"/>
      <c r="T3421" s="313"/>
      <c r="U3421" s="313"/>
      <c r="V3421" s="313"/>
      <c r="W3421" s="266"/>
      <c r="X3421" s="266"/>
      <c r="Y3421" s="266"/>
      <c r="Z3421" s="404"/>
      <c r="AA3421" s="266"/>
      <c r="AB3421" s="266"/>
    </row>
    <row r="3422" spans="2:28">
      <c r="B3422" s="485"/>
      <c r="C3422" s="469"/>
      <c r="D3422" s="461">
        <v>44834</v>
      </c>
      <c r="E3422" s="421" t="s">
        <v>495</v>
      </c>
      <c r="F3422" s="258">
        <v>1084.2</v>
      </c>
      <c r="G3422" s="479"/>
      <c r="H3422" s="469"/>
      <c r="I3422" s="469"/>
      <c r="J3422" s="469"/>
      <c r="K3422" s="469"/>
      <c r="L3422" s="469"/>
      <c r="M3422" s="469"/>
      <c r="N3422" s="469"/>
      <c r="O3422" s="469"/>
      <c r="P3422" s="469"/>
      <c r="Q3422" s="313"/>
      <c r="R3422" s="469"/>
      <c r="S3422" s="469"/>
      <c r="T3422" s="313"/>
      <c r="U3422" s="313"/>
      <c r="V3422" s="313"/>
      <c r="W3422" s="266"/>
      <c r="X3422" s="266"/>
      <c r="Y3422" s="266"/>
      <c r="Z3422" s="404"/>
      <c r="AA3422" s="266"/>
      <c r="AB3422" s="266"/>
    </row>
    <row r="3423" spans="2:28">
      <c r="B3423" s="485"/>
      <c r="C3423" s="469"/>
      <c r="D3423" s="461">
        <v>44834</v>
      </c>
      <c r="E3423" s="421" t="s">
        <v>2832</v>
      </c>
      <c r="F3423" s="258"/>
      <c r="G3423" s="479">
        <v>820.5</v>
      </c>
      <c r="H3423" s="469"/>
      <c r="I3423" s="469"/>
      <c r="J3423" s="469">
        <v>820.5</v>
      </c>
      <c r="K3423" s="469"/>
      <c r="L3423" s="469"/>
      <c r="M3423" s="469"/>
      <c r="N3423" s="469"/>
      <c r="O3423" s="469"/>
      <c r="P3423" s="469"/>
      <c r="Q3423" s="313"/>
      <c r="R3423" s="469"/>
      <c r="S3423" s="469"/>
      <c r="T3423" s="313"/>
      <c r="U3423" s="313"/>
      <c r="V3423" s="313"/>
      <c r="W3423" s="266"/>
      <c r="X3423" s="266"/>
      <c r="Y3423" s="266"/>
      <c r="Z3423" s="404"/>
      <c r="AA3423" s="266"/>
      <c r="AB3423" s="266"/>
    </row>
    <row r="3424" spans="2:28">
      <c r="B3424" s="485"/>
      <c r="C3424" s="469"/>
      <c r="D3424" s="461">
        <v>44834</v>
      </c>
      <c r="E3424" s="421" t="s">
        <v>2833</v>
      </c>
      <c r="F3424" s="258"/>
      <c r="G3424" s="479">
        <v>263.7</v>
      </c>
      <c r="H3424" s="469"/>
      <c r="I3424" s="469"/>
      <c r="J3424" s="469">
        <v>263.7</v>
      </c>
      <c r="K3424" s="469"/>
      <c r="L3424" s="469"/>
      <c r="M3424" s="469"/>
      <c r="N3424" s="469"/>
      <c r="O3424" s="469"/>
      <c r="P3424" s="469"/>
      <c r="Q3424" s="313"/>
      <c r="R3424" s="469"/>
      <c r="S3424" s="469"/>
      <c r="T3424" s="313"/>
      <c r="U3424" s="313"/>
      <c r="V3424" s="313"/>
      <c r="W3424" s="266"/>
      <c r="X3424" s="266"/>
      <c r="Y3424" s="266"/>
      <c r="Z3424" s="404"/>
      <c r="AA3424" s="266"/>
      <c r="AB3424" s="266"/>
    </row>
    <row r="3425" spans="2:28">
      <c r="B3425" s="484">
        <v>1260</v>
      </c>
      <c r="C3425" s="469"/>
      <c r="D3425" s="461">
        <v>44834</v>
      </c>
      <c r="E3425" s="421" t="s">
        <v>1815</v>
      </c>
      <c r="F3425" s="258">
        <v>1260</v>
      </c>
      <c r="G3425" s="479"/>
      <c r="H3425" s="469"/>
      <c r="I3425" s="469"/>
      <c r="J3425" s="469"/>
      <c r="K3425" s="469"/>
      <c r="L3425" s="469"/>
      <c r="M3425" s="469"/>
      <c r="N3425" s="469"/>
      <c r="O3425" s="469"/>
      <c r="P3425" s="469"/>
      <c r="Q3425" s="313"/>
      <c r="R3425" s="469"/>
      <c r="S3425" s="469"/>
      <c r="T3425" s="313"/>
      <c r="U3425" s="313"/>
      <c r="V3425" s="313"/>
      <c r="W3425" s="266"/>
      <c r="X3425" s="266"/>
      <c r="Y3425" s="266"/>
      <c r="Z3425" s="404"/>
      <c r="AA3425" s="266"/>
      <c r="AB3425" s="266"/>
    </row>
    <row r="3426" spans="2:28">
      <c r="B3426" s="485"/>
      <c r="C3426" s="469"/>
      <c r="D3426" s="461">
        <v>44834</v>
      </c>
      <c r="E3426" s="421" t="s">
        <v>673</v>
      </c>
      <c r="F3426" s="258"/>
      <c r="G3426" s="258">
        <v>1084.2</v>
      </c>
      <c r="H3426" s="469"/>
      <c r="I3426" s="469"/>
      <c r="J3426" s="469"/>
      <c r="K3426" s="469"/>
      <c r="L3426" s="469"/>
      <c r="M3426" s="469"/>
      <c r="N3426" s="469"/>
      <c r="O3426" s="469"/>
      <c r="P3426" s="469"/>
      <c r="Q3426" s="313"/>
      <c r="R3426" s="469"/>
      <c r="S3426" s="469"/>
      <c r="T3426" s="313"/>
      <c r="U3426" s="313"/>
      <c r="V3426" s="313"/>
      <c r="W3426" s="266"/>
      <c r="X3426" s="266"/>
      <c r="Y3426" s="266"/>
      <c r="Z3426" s="404"/>
      <c r="AA3426" s="266"/>
      <c r="AB3426" s="266"/>
    </row>
    <row r="3427" spans="2:28">
      <c r="B3427" s="485"/>
      <c r="C3427" s="469"/>
      <c r="D3427" s="461">
        <v>44834</v>
      </c>
      <c r="E3427" s="422" t="s">
        <v>1816</v>
      </c>
      <c r="F3427" s="259"/>
      <c r="G3427" s="234">
        <v>175.8</v>
      </c>
      <c r="H3427" s="469"/>
      <c r="I3427" s="469"/>
      <c r="J3427" s="469"/>
      <c r="K3427" s="469"/>
      <c r="L3427" s="469"/>
      <c r="M3427" s="469"/>
      <c r="N3427" s="469"/>
      <c r="O3427" s="469"/>
      <c r="P3427" s="469"/>
      <c r="Q3427" s="313"/>
      <c r="R3427" s="469"/>
      <c r="S3427" s="469"/>
      <c r="T3427" s="313"/>
      <c r="U3427" s="313"/>
      <c r="V3427" s="313"/>
      <c r="W3427" s="266"/>
      <c r="X3427" s="266"/>
      <c r="Y3427" s="266"/>
      <c r="Z3427" s="404"/>
      <c r="AA3427" s="266"/>
      <c r="AB3427" s="266"/>
    </row>
    <row r="3428" spans="2:28">
      <c r="B3428" s="485"/>
      <c r="C3428" s="469"/>
      <c r="D3428" s="461">
        <v>44834</v>
      </c>
      <c r="E3428" s="421" t="s">
        <v>495</v>
      </c>
      <c r="F3428" s="258">
        <v>1663.08</v>
      </c>
      <c r="G3428" s="479"/>
      <c r="H3428" s="469"/>
      <c r="I3428" s="469"/>
      <c r="J3428" s="469"/>
      <c r="K3428" s="469"/>
      <c r="L3428" s="469"/>
      <c r="M3428" s="469"/>
      <c r="N3428" s="469"/>
      <c r="O3428" s="469"/>
      <c r="P3428" s="469"/>
      <c r="Q3428" s="313"/>
      <c r="R3428" s="469"/>
      <c r="S3428" s="469"/>
      <c r="T3428" s="313"/>
      <c r="U3428" s="313"/>
      <c r="V3428" s="313"/>
      <c r="W3428" s="266"/>
      <c r="X3428" s="266"/>
      <c r="Y3428" s="266"/>
      <c r="Z3428" s="404"/>
      <c r="AA3428" s="266"/>
      <c r="AB3428" s="266"/>
    </row>
    <row r="3429" spans="2:28">
      <c r="B3429" s="485"/>
      <c r="C3429" s="469">
        <v>5</v>
      </c>
      <c r="D3429" s="461">
        <v>44834</v>
      </c>
      <c r="E3429" s="421" t="s">
        <v>2834</v>
      </c>
      <c r="F3429" s="258"/>
      <c r="G3429" s="479">
        <v>1105</v>
      </c>
      <c r="H3429" s="469"/>
      <c r="I3429" s="469"/>
      <c r="J3429" s="469"/>
      <c r="K3429" s="469"/>
      <c r="L3429" s="469"/>
      <c r="M3429" s="469"/>
      <c r="N3429" s="469"/>
      <c r="O3429" s="469"/>
      <c r="P3429" s="469">
        <v>1105</v>
      </c>
      <c r="Q3429" s="313"/>
      <c r="R3429" s="469"/>
      <c r="S3429" s="469"/>
      <c r="T3429" s="313"/>
      <c r="U3429" s="313"/>
      <c r="V3429" s="313"/>
      <c r="W3429" s="266"/>
      <c r="X3429" s="266"/>
      <c r="Y3429" s="266"/>
      <c r="Z3429" s="404"/>
      <c r="AA3429" s="266"/>
      <c r="AB3429" s="266"/>
    </row>
    <row r="3430" spans="2:28">
      <c r="B3430" s="485"/>
      <c r="C3430" s="469"/>
      <c r="D3430" s="461">
        <v>44834</v>
      </c>
      <c r="E3430" s="421" t="s">
        <v>2822</v>
      </c>
      <c r="F3430" s="258"/>
      <c r="G3430" s="479">
        <v>126.54</v>
      </c>
      <c r="H3430" s="469"/>
      <c r="I3430" s="469">
        <v>126.54</v>
      </c>
      <c r="J3430" s="469"/>
      <c r="K3430" s="469"/>
      <c r="L3430" s="469"/>
      <c r="M3430" s="469"/>
      <c r="N3430" s="469"/>
      <c r="O3430" s="469"/>
      <c r="P3430" s="469"/>
      <c r="Q3430" s="313"/>
      <c r="R3430" s="469"/>
      <c r="S3430" s="469"/>
      <c r="T3430" s="313"/>
      <c r="U3430" s="313"/>
      <c r="V3430" s="313"/>
      <c r="W3430" s="266"/>
      <c r="X3430" s="266"/>
      <c r="Y3430" s="266"/>
      <c r="Z3430" s="404"/>
      <c r="AA3430" s="266"/>
      <c r="AB3430" s="266"/>
    </row>
    <row r="3431" spans="2:28">
      <c r="B3431" s="485"/>
      <c r="C3431" s="469"/>
      <c r="D3431" s="461">
        <v>44834</v>
      </c>
      <c r="E3431" s="421" t="s">
        <v>2835</v>
      </c>
      <c r="F3431" s="258"/>
      <c r="G3431" s="479">
        <v>342.48</v>
      </c>
      <c r="H3431" s="469"/>
      <c r="I3431" s="469">
        <v>342.48</v>
      </c>
      <c r="J3431" s="469"/>
      <c r="K3431" s="469"/>
      <c r="L3431" s="469"/>
      <c r="M3431" s="469"/>
      <c r="N3431" s="469"/>
      <c r="O3431" s="469"/>
      <c r="P3431" s="469"/>
      <c r="Q3431" s="313"/>
      <c r="R3431" s="469"/>
      <c r="S3431" s="469"/>
      <c r="T3431" s="313"/>
      <c r="U3431" s="313"/>
      <c r="V3431" s="313"/>
      <c r="W3431" s="266"/>
      <c r="X3431" s="266"/>
      <c r="Y3431" s="266"/>
      <c r="Z3431" s="404"/>
      <c r="AA3431" s="266"/>
      <c r="AB3431" s="266"/>
    </row>
    <row r="3432" spans="2:28">
      <c r="B3432" s="485"/>
      <c r="C3432" s="469"/>
      <c r="D3432" s="461">
        <v>44834</v>
      </c>
      <c r="E3432" s="421" t="s">
        <v>1879</v>
      </c>
      <c r="F3432" s="258"/>
      <c r="G3432" s="479">
        <v>89</v>
      </c>
      <c r="H3432" s="469"/>
      <c r="I3432" s="469"/>
      <c r="J3432" s="469"/>
      <c r="K3432" s="469"/>
      <c r="L3432" s="469"/>
      <c r="M3432" s="469"/>
      <c r="N3432" s="469"/>
      <c r="O3432" s="469"/>
      <c r="P3432" s="469"/>
      <c r="Q3432" s="313"/>
      <c r="R3432" s="469">
        <v>89</v>
      </c>
      <c r="S3432" s="469"/>
      <c r="T3432" s="313"/>
      <c r="U3432" s="313"/>
      <c r="V3432" s="313"/>
      <c r="W3432" s="266"/>
      <c r="X3432" s="266"/>
      <c r="Y3432" s="266"/>
      <c r="Z3432" s="404"/>
      <c r="AA3432" s="266"/>
      <c r="AB3432" s="266"/>
    </row>
    <row r="3433" spans="2:28">
      <c r="B3433" s="484">
        <v>1807</v>
      </c>
      <c r="C3433" s="484"/>
      <c r="D3433" s="461">
        <v>44834</v>
      </c>
      <c r="E3433" s="421" t="s">
        <v>2172</v>
      </c>
      <c r="F3433" s="258">
        <v>1807</v>
      </c>
      <c r="G3433" s="479"/>
      <c r="H3433" s="469"/>
      <c r="I3433" s="469"/>
      <c r="J3433" s="469"/>
      <c r="K3433" s="469"/>
      <c r="L3433" s="469"/>
      <c r="M3433" s="469"/>
      <c r="N3433" s="469"/>
      <c r="O3433" s="469"/>
      <c r="P3433" s="469"/>
      <c r="Q3433" s="313"/>
      <c r="R3433" s="469"/>
      <c r="S3433" s="469"/>
      <c r="T3433" s="313"/>
      <c r="U3433" s="313"/>
      <c r="V3433" s="313"/>
      <c r="W3433" s="266"/>
      <c r="X3433" s="266"/>
      <c r="Y3433" s="266"/>
      <c r="Z3433" s="404"/>
      <c r="AA3433" s="266"/>
      <c r="AB3433" s="266"/>
    </row>
    <row r="3434" spans="2:28">
      <c r="B3434" s="485"/>
      <c r="C3434" s="469"/>
      <c r="D3434" s="461">
        <v>44834</v>
      </c>
      <c r="E3434" s="421" t="s">
        <v>673</v>
      </c>
      <c r="F3434" s="258"/>
      <c r="G3434" s="258">
        <v>1663.08</v>
      </c>
      <c r="H3434" s="469"/>
      <c r="I3434" s="469"/>
      <c r="J3434" s="469"/>
      <c r="K3434" s="469"/>
      <c r="L3434" s="469"/>
      <c r="M3434" s="469"/>
      <c r="N3434" s="469"/>
      <c r="O3434" s="469"/>
      <c r="P3434" s="469"/>
      <c r="Q3434" s="313"/>
      <c r="R3434" s="469"/>
      <c r="S3434" s="469"/>
      <c r="T3434" s="313"/>
      <c r="U3434" s="313"/>
      <c r="V3434" s="313"/>
      <c r="W3434" s="266"/>
      <c r="X3434" s="266"/>
      <c r="Y3434" s="266"/>
      <c r="Z3434" s="404"/>
      <c r="AA3434" s="266"/>
      <c r="AB3434" s="266"/>
    </row>
    <row r="3435" spans="2:28">
      <c r="B3435" s="485"/>
      <c r="C3435" s="469"/>
      <c r="D3435" s="463">
        <v>44834</v>
      </c>
      <c r="E3435" s="422" t="s">
        <v>2173</v>
      </c>
      <c r="F3435" s="259"/>
      <c r="G3435" s="234">
        <v>143.97999999999999</v>
      </c>
      <c r="H3435" s="469"/>
      <c r="I3435" s="469"/>
      <c r="J3435" s="469"/>
      <c r="K3435" s="469"/>
      <c r="L3435" s="469"/>
      <c r="M3435" s="469"/>
      <c r="N3435" s="469"/>
      <c r="O3435" s="469"/>
      <c r="P3435" s="469"/>
      <c r="Q3435" s="313"/>
      <c r="R3435" s="469"/>
      <c r="S3435" s="469"/>
      <c r="T3435" s="313"/>
      <c r="U3435" s="313"/>
      <c r="V3435" s="313"/>
      <c r="W3435" s="266"/>
      <c r="X3435" s="266"/>
      <c r="Y3435" s="266"/>
      <c r="Z3435" s="404"/>
      <c r="AA3435" s="266"/>
      <c r="AB3435" s="266"/>
    </row>
    <row r="3436" spans="2:28">
      <c r="C3436" s="479"/>
      <c r="D3436" s="461"/>
      <c r="E3436" s="421"/>
      <c r="F3436" s="258"/>
      <c r="G3436" s="479"/>
      <c r="H3436" s="479"/>
      <c r="I3436" s="479"/>
      <c r="J3436" s="479"/>
      <c r="K3436" s="479"/>
      <c r="L3436" s="479"/>
      <c r="M3436" s="479"/>
      <c r="N3436" s="479"/>
      <c r="O3436" s="479"/>
      <c r="P3436" s="479"/>
      <c r="Q3436" s="479"/>
      <c r="R3436" s="479"/>
      <c r="S3436" s="479"/>
      <c r="T3436" s="479"/>
      <c r="U3436" s="479"/>
      <c r="V3436" s="479"/>
      <c r="W3436" s="42"/>
      <c r="X3436" s="42"/>
      <c r="Y3436" s="42"/>
      <c r="Z3436" s="42"/>
      <c r="AA3436" s="42"/>
      <c r="AB3436" s="42"/>
    </row>
    <row r="3437" spans="2:28">
      <c r="C3437" s="479"/>
      <c r="D3437" s="461"/>
      <c r="E3437" s="421"/>
      <c r="F3437" s="258"/>
      <c r="G3437" s="479"/>
      <c r="H3437" s="479"/>
      <c r="I3437" s="479"/>
      <c r="J3437" s="479"/>
      <c r="K3437" s="479"/>
      <c r="L3437" s="479"/>
      <c r="M3437" s="479"/>
      <c r="N3437" s="479"/>
      <c r="O3437" s="479"/>
      <c r="P3437" s="479"/>
      <c r="Q3437" s="479"/>
      <c r="R3437" s="479"/>
      <c r="S3437" s="479"/>
      <c r="T3437" s="479"/>
      <c r="U3437" s="479"/>
      <c r="V3437" s="479"/>
      <c r="W3437" s="42"/>
      <c r="X3437" s="42"/>
      <c r="Y3437" s="42"/>
      <c r="Z3437" s="42"/>
      <c r="AA3437" s="42"/>
      <c r="AB3437" s="42"/>
    </row>
    <row r="3438" spans="2:28">
      <c r="C3438" s="479"/>
      <c r="D3438" s="461"/>
      <c r="E3438" s="421"/>
      <c r="F3438" s="258"/>
      <c r="G3438" s="479"/>
      <c r="H3438" s="479"/>
      <c r="I3438" s="479"/>
      <c r="J3438" s="479"/>
      <c r="K3438" s="479"/>
      <c r="L3438" s="479"/>
      <c r="M3438" s="479"/>
      <c r="N3438" s="479"/>
      <c r="O3438" s="479"/>
      <c r="P3438" s="479"/>
      <c r="Q3438" s="479"/>
      <c r="R3438" s="479"/>
      <c r="S3438" s="479"/>
      <c r="T3438" s="479"/>
      <c r="U3438" s="479"/>
      <c r="V3438" s="479"/>
      <c r="W3438" s="42"/>
      <c r="X3438" s="42"/>
      <c r="Y3438" s="42"/>
      <c r="Z3438" s="42"/>
      <c r="AA3438" s="42"/>
      <c r="AB3438" s="42"/>
    </row>
    <row r="3439" spans="2:28">
      <c r="C3439" s="479"/>
      <c r="D3439" s="461"/>
      <c r="E3439" s="421"/>
      <c r="F3439" s="258"/>
      <c r="G3439" s="479"/>
      <c r="H3439" s="479"/>
      <c r="I3439" s="479"/>
      <c r="J3439" s="479"/>
      <c r="K3439" s="479"/>
      <c r="L3439" s="479"/>
      <c r="M3439" s="479"/>
      <c r="N3439" s="479"/>
      <c r="O3439" s="479"/>
      <c r="P3439" s="479"/>
      <c r="Q3439" s="479"/>
      <c r="R3439" s="479"/>
      <c r="S3439" s="479"/>
      <c r="T3439" s="479"/>
      <c r="U3439" s="479"/>
      <c r="V3439" s="479"/>
      <c r="W3439" s="42"/>
      <c r="X3439" s="42"/>
      <c r="Y3439" s="42"/>
      <c r="Z3439" s="42"/>
      <c r="AA3439" s="42"/>
      <c r="AB3439" s="42"/>
    </row>
    <row r="3440" spans="2:28">
      <c r="C3440" s="479"/>
      <c r="D3440" s="461"/>
      <c r="E3440" s="421"/>
      <c r="F3440" s="258"/>
      <c r="G3440" s="479"/>
      <c r="H3440" s="479"/>
      <c r="I3440" s="479"/>
      <c r="J3440" s="479"/>
      <c r="K3440" s="479"/>
      <c r="L3440" s="479"/>
      <c r="M3440" s="479"/>
      <c r="N3440" s="479"/>
      <c r="O3440" s="479"/>
      <c r="P3440" s="479"/>
      <c r="Q3440" s="479"/>
      <c r="R3440" s="479"/>
      <c r="S3440" s="479"/>
      <c r="T3440" s="479"/>
      <c r="U3440" s="479"/>
      <c r="V3440" s="479"/>
      <c r="W3440" s="42"/>
      <c r="X3440" s="42"/>
      <c r="Y3440" s="42"/>
      <c r="Z3440" s="42"/>
      <c r="AA3440" s="42"/>
      <c r="AB3440" s="42"/>
    </row>
    <row r="3441" spans="3:28">
      <c r="C3441" s="479"/>
      <c r="D3441" s="461"/>
      <c r="E3441" s="421"/>
      <c r="F3441" s="258"/>
      <c r="G3441" s="479"/>
      <c r="H3441" s="479"/>
      <c r="I3441" s="479"/>
      <c r="J3441" s="479"/>
      <c r="K3441" s="479"/>
      <c r="L3441" s="479"/>
      <c r="M3441" s="479"/>
      <c r="N3441" s="479"/>
      <c r="O3441" s="479"/>
      <c r="P3441" s="479"/>
      <c r="Q3441" s="479"/>
      <c r="R3441" s="479"/>
      <c r="S3441" s="479"/>
      <c r="T3441" s="479"/>
      <c r="U3441" s="479"/>
      <c r="V3441" s="479"/>
      <c r="W3441" s="42"/>
      <c r="X3441" s="42"/>
      <c r="Y3441" s="42"/>
      <c r="Z3441" s="42"/>
      <c r="AA3441" s="42"/>
      <c r="AB3441" s="42"/>
    </row>
    <row r="3442" spans="3:28">
      <c r="C3442" s="479"/>
      <c r="D3442" s="461"/>
      <c r="E3442" s="421"/>
      <c r="F3442" s="258"/>
      <c r="G3442" s="479"/>
      <c r="H3442" s="479"/>
      <c r="I3442" s="479"/>
      <c r="J3442" s="479"/>
      <c r="K3442" s="479"/>
      <c r="L3442" s="479"/>
      <c r="M3442" s="479"/>
      <c r="N3442" s="479"/>
      <c r="O3442" s="479"/>
      <c r="P3442" s="479"/>
      <c r="Q3442" s="479"/>
      <c r="R3442" s="479"/>
      <c r="S3442" s="479"/>
      <c r="T3442" s="479"/>
      <c r="U3442" s="479"/>
      <c r="V3442" s="479"/>
      <c r="W3442" s="42"/>
      <c r="X3442" s="42"/>
      <c r="Y3442" s="42"/>
      <c r="Z3442" s="42"/>
      <c r="AA3442" s="42"/>
      <c r="AB3442" s="42"/>
    </row>
    <row r="3443" spans="3:28">
      <c r="C3443" s="479"/>
      <c r="D3443" s="461"/>
      <c r="E3443" s="421"/>
      <c r="F3443" s="258"/>
      <c r="G3443" s="479"/>
      <c r="H3443" s="479"/>
      <c r="I3443" s="479"/>
      <c r="J3443" s="479"/>
      <c r="K3443" s="479"/>
      <c r="L3443" s="479"/>
      <c r="M3443" s="479"/>
      <c r="N3443" s="479"/>
      <c r="O3443" s="479"/>
      <c r="P3443" s="479"/>
      <c r="Q3443" s="479"/>
      <c r="R3443" s="479"/>
      <c r="S3443" s="479"/>
      <c r="T3443" s="479"/>
      <c r="U3443" s="479"/>
      <c r="V3443" s="479"/>
      <c r="W3443" s="42"/>
      <c r="X3443" s="42"/>
      <c r="Y3443" s="42"/>
      <c r="Z3443" s="42"/>
      <c r="AA3443" s="42"/>
      <c r="AB3443" s="42"/>
    </row>
    <row r="3444" spans="3:28">
      <c r="C3444" s="479"/>
      <c r="D3444" s="461"/>
      <c r="E3444" s="421"/>
      <c r="F3444" s="258"/>
      <c r="G3444" s="479"/>
      <c r="H3444" s="479"/>
      <c r="I3444" s="479"/>
      <c r="J3444" s="479"/>
      <c r="K3444" s="479"/>
      <c r="L3444" s="479"/>
      <c r="M3444" s="479"/>
      <c r="N3444" s="479"/>
      <c r="O3444" s="479"/>
      <c r="P3444" s="479"/>
      <c r="Q3444" s="479"/>
      <c r="R3444" s="479"/>
      <c r="S3444" s="479"/>
      <c r="T3444" s="479"/>
      <c r="U3444" s="479"/>
      <c r="V3444" s="479"/>
      <c r="W3444" s="42"/>
      <c r="X3444" s="42"/>
      <c r="Y3444" s="42"/>
      <c r="Z3444" s="42"/>
      <c r="AA3444" s="42"/>
      <c r="AB3444" s="42"/>
    </row>
    <row r="3445" spans="3:28">
      <c r="C3445" s="479"/>
      <c r="D3445" s="461"/>
      <c r="E3445" s="421"/>
      <c r="F3445" s="258"/>
      <c r="G3445" s="479"/>
      <c r="H3445" s="479"/>
      <c r="I3445" s="479"/>
      <c r="J3445" s="479"/>
      <c r="K3445" s="479"/>
      <c r="L3445" s="479"/>
      <c r="M3445" s="479"/>
      <c r="N3445" s="479"/>
      <c r="O3445" s="479"/>
      <c r="P3445" s="479"/>
      <c r="Q3445" s="479"/>
      <c r="R3445" s="479"/>
      <c r="S3445" s="479"/>
      <c r="T3445" s="479"/>
      <c r="U3445" s="479"/>
      <c r="V3445" s="479"/>
      <c r="W3445" s="42"/>
      <c r="X3445" s="42"/>
      <c r="Y3445" s="42"/>
      <c r="Z3445" s="42"/>
      <c r="AA3445" s="42"/>
      <c r="AB3445" s="42"/>
    </row>
    <row r="3446" spans="3:28">
      <c r="C3446" s="479"/>
      <c r="D3446" s="461"/>
      <c r="E3446" s="421"/>
      <c r="F3446" s="258"/>
      <c r="G3446" s="479"/>
      <c r="H3446" s="479"/>
      <c r="I3446" s="479"/>
      <c r="J3446" s="479"/>
      <c r="K3446" s="479"/>
      <c r="L3446" s="479"/>
      <c r="M3446" s="479"/>
      <c r="N3446" s="479"/>
      <c r="O3446" s="479"/>
      <c r="P3446" s="479"/>
      <c r="Q3446" s="479"/>
      <c r="R3446" s="479"/>
      <c r="S3446" s="479"/>
      <c r="T3446" s="479"/>
      <c r="U3446" s="479"/>
      <c r="V3446" s="479"/>
      <c r="W3446" s="42"/>
      <c r="X3446" s="42"/>
      <c r="Y3446" s="42"/>
      <c r="Z3446" s="42"/>
      <c r="AA3446" s="42"/>
      <c r="AB3446" s="42"/>
    </row>
    <row r="3447" spans="3:28">
      <c r="C3447" s="479"/>
      <c r="D3447" s="461"/>
      <c r="E3447" s="421"/>
      <c r="F3447" s="258"/>
      <c r="G3447" s="479"/>
      <c r="H3447" s="479"/>
      <c r="I3447" s="479"/>
      <c r="J3447" s="479"/>
      <c r="K3447" s="479"/>
      <c r="L3447" s="479"/>
      <c r="M3447" s="479"/>
      <c r="N3447" s="479"/>
      <c r="O3447" s="479"/>
      <c r="P3447" s="479"/>
      <c r="Q3447" s="479"/>
      <c r="R3447" s="479"/>
      <c r="S3447" s="479"/>
      <c r="T3447" s="479"/>
      <c r="U3447" s="479"/>
      <c r="V3447" s="479"/>
      <c r="W3447" s="42"/>
      <c r="X3447" s="42"/>
      <c r="Y3447" s="42"/>
      <c r="Z3447" s="42"/>
      <c r="AA3447" s="42"/>
      <c r="AB3447" s="42"/>
    </row>
    <row r="3448" spans="3:28">
      <c r="C3448" s="479"/>
      <c r="D3448" s="461"/>
      <c r="E3448" s="421"/>
      <c r="F3448" s="258"/>
      <c r="G3448" s="479"/>
      <c r="H3448" s="479"/>
      <c r="I3448" s="479"/>
      <c r="J3448" s="479"/>
      <c r="K3448" s="479"/>
      <c r="L3448" s="479"/>
      <c r="M3448" s="479"/>
      <c r="N3448" s="479"/>
      <c r="O3448" s="479"/>
      <c r="P3448" s="479"/>
      <c r="Q3448" s="479"/>
      <c r="R3448" s="479"/>
      <c r="S3448" s="479"/>
      <c r="T3448" s="479"/>
      <c r="U3448" s="479"/>
      <c r="V3448" s="479"/>
      <c r="W3448" s="42"/>
      <c r="X3448" s="42"/>
      <c r="Y3448" s="42"/>
      <c r="Z3448" s="42"/>
      <c r="AA3448" s="42"/>
      <c r="AB3448" s="42"/>
    </row>
    <row r="3449" spans="3:28">
      <c r="C3449" s="479"/>
      <c r="D3449" s="461"/>
      <c r="E3449" s="421"/>
      <c r="F3449" s="258"/>
      <c r="G3449" s="479"/>
      <c r="H3449" s="479"/>
      <c r="I3449" s="479"/>
      <c r="J3449" s="479"/>
      <c r="K3449" s="479"/>
      <c r="L3449" s="479"/>
      <c r="M3449" s="479"/>
      <c r="N3449" s="479"/>
      <c r="O3449" s="479"/>
      <c r="P3449" s="479"/>
      <c r="Q3449" s="479"/>
      <c r="R3449" s="479"/>
      <c r="S3449" s="479"/>
      <c r="T3449" s="479"/>
      <c r="U3449" s="479"/>
      <c r="V3449" s="479"/>
      <c r="W3449" s="42"/>
      <c r="X3449" s="42"/>
      <c r="Y3449" s="42"/>
      <c r="Z3449" s="42"/>
      <c r="AA3449" s="42"/>
      <c r="AB3449" s="42"/>
    </row>
    <row r="3450" spans="3:28">
      <c r="C3450" s="479"/>
      <c r="D3450" s="461"/>
      <c r="E3450" s="421"/>
      <c r="F3450" s="258"/>
      <c r="G3450" s="479"/>
      <c r="H3450" s="479"/>
      <c r="I3450" s="479"/>
      <c r="J3450" s="479"/>
      <c r="K3450" s="479"/>
      <c r="L3450" s="479"/>
      <c r="M3450" s="479"/>
      <c r="N3450" s="479"/>
      <c r="O3450" s="479"/>
      <c r="P3450" s="479"/>
      <c r="Q3450" s="479"/>
      <c r="R3450" s="479"/>
      <c r="S3450" s="479"/>
      <c r="T3450" s="479"/>
      <c r="U3450" s="479"/>
      <c r="V3450" s="479"/>
      <c r="W3450" s="42"/>
      <c r="X3450" s="42"/>
      <c r="Y3450" s="42"/>
      <c r="Z3450" s="42"/>
      <c r="AA3450" s="42"/>
      <c r="AB3450" s="42"/>
    </row>
    <row r="3451" spans="3:28">
      <c r="C3451" s="479"/>
      <c r="D3451" s="461"/>
      <c r="E3451" s="421"/>
      <c r="F3451" s="258"/>
      <c r="G3451" s="479"/>
      <c r="H3451" s="479"/>
      <c r="I3451" s="479"/>
      <c r="J3451" s="479"/>
      <c r="K3451" s="479"/>
      <c r="L3451" s="479"/>
      <c r="M3451" s="479"/>
      <c r="N3451" s="479"/>
      <c r="O3451" s="479"/>
      <c r="P3451" s="479"/>
      <c r="Q3451" s="479"/>
      <c r="R3451" s="479"/>
      <c r="S3451" s="479"/>
      <c r="T3451" s="479"/>
      <c r="U3451" s="479"/>
      <c r="V3451" s="479"/>
      <c r="W3451" s="42"/>
      <c r="X3451" s="42"/>
      <c r="Y3451" s="42"/>
      <c r="Z3451" s="42"/>
      <c r="AA3451" s="42"/>
      <c r="AB3451" s="42"/>
    </row>
    <row r="3452" spans="3:28">
      <c r="C3452" s="479"/>
      <c r="D3452" s="461"/>
      <c r="E3452" s="421"/>
      <c r="F3452" s="258"/>
      <c r="G3452" s="479"/>
      <c r="H3452" s="479"/>
      <c r="I3452" s="479"/>
      <c r="J3452" s="479"/>
      <c r="K3452" s="479"/>
      <c r="L3452" s="479"/>
      <c r="M3452" s="479"/>
      <c r="N3452" s="479"/>
      <c r="O3452" s="479"/>
      <c r="P3452" s="479"/>
      <c r="Q3452" s="479"/>
      <c r="R3452" s="479"/>
      <c r="S3452" s="479"/>
      <c r="T3452" s="479"/>
      <c r="U3452" s="479"/>
      <c r="V3452" s="479"/>
      <c r="W3452" s="42"/>
      <c r="X3452" s="42"/>
      <c r="Y3452" s="42"/>
      <c r="Z3452" s="42"/>
      <c r="AA3452" s="42"/>
      <c r="AB3452" s="42"/>
    </row>
    <row r="3453" spans="3:28">
      <c r="C3453" s="479"/>
      <c r="D3453" s="461"/>
      <c r="E3453" s="421"/>
      <c r="F3453" s="258"/>
      <c r="G3453" s="479"/>
      <c r="H3453" s="479"/>
      <c r="I3453" s="479"/>
      <c r="J3453" s="479"/>
      <c r="K3453" s="479"/>
      <c r="L3453" s="479"/>
      <c r="M3453" s="479"/>
      <c r="N3453" s="479"/>
      <c r="O3453" s="479"/>
      <c r="P3453" s="479"/>
      <c r="Q3453" s="479"/>
      <c r="R3453" s="479"/>
      <c r="S3453" s="479"/>
      <c r="T3453" s="479"/>
      <c r="U3453" s="479"/>
      <c r="V3453" s="479"/>
      <c r="W3453" s="42"/>
      <c r="X3453" s="42"/>
      <c r="Y3453" s="42"/>
      <c r="Z3453" s="42"/>
      <c r="AA3453" s="42"/>
      <c r="AB3453" s="42"/>
    </row>
    <row r="3454" spans="3:28">
      <c r="C3454" s="479"/>
      <c r="D3454" s="461"/>
      <c r="E3454" s="421"/>
      <c r="F3454" s="258"/>
      <c r="G3454" s="479"/>
      <c r="H3454" s="479"/>
      <c r="I3454" s="479"/>
      <c r="J3454" s="479"/>
      <c r="K3454" s="479"/>
      <c r="L3454" s="479"/>
      <c r="M3454" s="479"/>
      <c r="N3454" s="479"/>
      <c r="O3454" s="479"/>
      <c r="P3454" s="479"/>
      <c r="Q3454" s="479"/>
      <c r="R3454" s="479"/>
      <c r="S3454" s="479"/>
      <c r="T3454" s="479"/>
      <c r="U3454" s="479"/>
      <c r="V3454" s="479"/>
      <c r="W3454" s="42"/>
      <c r="X3454" s="42"/>
      <c r="Y3454" s="42"/>
      <c r="Z3454" s="42"/>
      <c r="AA3454" s="42"/>
      <c r="AB3454" s="42"/>
    </row>
    <row r="3455" spans="3:28">
      <c r="C3455" s="479"/>
      <c r="D3455" s="461"/>
      <c r="E3455" s="421"/>
      <c r="F3455" s="258"/>
      <c r="G3455" s="479"/>
      <c r="H3455" s="479"/>
      <c r="I3455" s="479"/>
      <c r="J3455" s="479"/>
      <c r="K3455" s="479"/>
      <c r="L3455" s="479"/>
      <c r="M3455" s="479"/>
      <c r="N3455" s="479"/>
      <c r="O3455" s="479"/>
      <c r="P3455" s="479"/>
      <c r="Q3455" s="479"/>
      <c r="R3455" s="479"/>
      <c r="S3455" s="479"/>
      <c r="T3455" s="479"/>
      <c r="U3455" s="479"/>
      <c r="V3455" s="479"/>
      <c r="W3455" s="42"/>
      <c r="X3455" s="42"/>
      <c r="Y3455" s="42"/>
      <c r="Z3455" s="42"/>
      <c r="AA3455" s="42"/>
      <c r="AB3455" s="42"/>
    </row>
    <row r="3456" spans="3:28">
      <c r="C3456" s="479"/>
      <c r="D3456" s="461"/>
      <c r="E3456" s="421"/>
      <c r="F3456" s="258"/>
      <c r="G3456" s="479"/>
      <c r="H3456" s="479"/>
      <c r="I3456" s="479"/>
      <c r="J3456" s="479"/>
      <c r="K3456" s="479"/>
      <c r="L3456" s="479"/>
      <c r="M3456" s="479"/>
      <c r="N3456" s="479"/>
      <c r="O3456" s="479"/>
      <c r="P3456" s="479"/>
      <c r="Q3456" s="479"/>
      <c r="R3456" s="479"/>
      <c r="S3456" s="479"/>
      <c r="T3456" s="479"/>
      <c r="U3456" s="479"/>
      <c r="V3456" s="479"/>
      <c r="W3456" s="42"/>
      <c r="X3456" s="42"/>
      <c r="Y3456" s="42"/>
      <c r="Z3456" s="42"/>
      <c r="AA3456" s="42"/>
      <c r="AB3456" s="42"/>
    </row>
    <row r="3457" spans="3:28">
      <c r="C3457" s="479"/>
      <c r="D3457" s="461"/>
      <c r="E3457" s="421"/>
      <c r="F3457" s="258"/>
      <c r="G3457" s="479"/>
      <c r="H3457" s="479"/>
      <c r="I3457" s="479"/>
      <c r="J3457" s="479"/>
      <c r="K3457" s="479"/>
      <c r="L3457" s="479"/>
      <c r="M3457" s="479"/>
      <c r="N3457" s="479"/>
      <c r="O3457" s="479"/>
      <c r="P3457" s="479"/>
      <c r="Q3457" s="479"/>
      <c r="R3457" s="479"/>
      <c r="S3457" s="479"/>
      <c r="T3457" s="479"/>
      <c r="U3457" s="479"/>
      <c r="V3457" s="479"/>
      <c r="W3457" s="42"/>
      <c r="X3457" s="42"/>
      <c r="Y3457" s="42"/>
      <c r="Z3457" s="42"/>
      <c r="AA3457" s="42"/>
      <c r="AB3457" s="42"/>
    </row>
    <row r="3458" spans="3:28">
      <c r="C3458" s="479"/>
      <c r="D3458" s="461"/>
      <c r="E3458" s="421"/>
      <c r="F3458" s="258"/>
      <c r="G3458" s="479"/>
      <c r="H3458" s="479"/>
      <c r="I3458" s="479"/>
      <c r="J3458" s="479"/>
      <c r="K3458" s="479"/>
      <c r="L3458" s="479"/>
      <c r="M3458" s="479"/>
      <c r="N3458" s="479"/>
      <c r="O3458" s="479"/>
      <c r="P3458" s="479"/>
      <c r="Q3458" s="479"/>
      <c r="R3458" s="479"/>
      <c r="S3458" s="479"/>
      <c r="T3458" s="479"/>
      <c r="U3458" s="479"/>
      <c r="V3458" s="479"/>
      <c r="W3458" s="42"/>
      <c r="X3458" s="42"/>
      <c r="Y3458" s="42"/>
      <c r="Z3458" s="42"/>
      <c r="AA3458" s="42"/>
      <c r="AB3458" s="42"/>
    </row>
    <row r="3459" spans="3:28">
      <c r="C3459" s="479"/>
      <c r="D3459" s="461"/>
      <c r="E3459" s="421"/>
      <c r="F3459" s="258"/>
      <c r="G3459" s="479"/>
      <c r="H3459" s="479"/>
      <c r="I3459" s="479"/>
      <c r="J3459" s="479"/>
      <c r="K3459" s="479"/>
      <c r="L3459" s="479"/>
      <c r="M3459" s="479"/>
      <c r="N3459" s="479"/>
      <c r="O3459" s="479"/>
      <c r="P3459" s="479"/>
      <c r="Q3459" s="479"/>
      <c r="R3459" s="479"/>
      <c r="S3459" s="479"/>
      <c r="T3459" s="479"/>
      <c r="U3459" s="479"/>
      <c r="V3459" s="479"/>
      <c r="W3459" s="42"/>
      <c r="X3459" s="42"/>
      <c r="Y3459" s="42"/>
      <c r="Z3459" s="42"/>
      <c r="AA3459" s="42"/>
      <c r="AB3459" s="42"/>
    </row>
    <row r="3460" spans="3:28">
      <c r="C3460" s="479"/>
      <c r="D3460" s="461"/>
      <c r="E3460" s="421"/>
      <c r="F3460" s="258"/>
      <c r="G3460" s="479"/>
      <c r="H3460" s="479"/>
      <c r="I3460" s="479"/>
      <c r="J3460" s="479"/>
      <c r="K3460" s="479"/>
      <c r="L3460" s="479"/>
      <c r="M3460" s="479"/>
      <c r="N3460" s="479"/>
      <c r="O3460" s="479"/>
      <c r="P3460" s="479"/>
      <c r="Q3460" s="479"/>
      <c r="R3460" s="479"/>
      <c r="S3460" s="479"/>
      <c r="T3460" s="479"/>
      <c r="U3460" s="479"/>
      <c r="V3460" s="479"/>
      <c r="W3460" s="42"/>
      <c r="X3460" s="42"/>
      <c r="Y3460" s="42"/>
      <c r="Z3460" s="42"/>
      <c r="AA3460" s="42"/>
      <c r="AB3460" s="42"/>
    </row>
    <row r="3461" spans="3:28">
      <c r="C3461" s="479"/>
      <c r="D3461" s="461"/>
      <c r="E3461" s="421"/>
      <c r="F3461" s="258"/>
      <c r="G3461" s="479"/>
      <c r="H3461" s="479"/>
      <c r="I3461" s="479"/>
      <c r="J3461" s="479"/>
      <c r="K3461" s="479"/>
      <c r="L3461" s="479"/>
      <c r="M3461" s="479"/>
      <c r="N3461" s="479"/>
      <c r="O3461" s="479"/>
      <c r="P3461" s="479"/>
      <c r="Q3461" s="479"/>
      <c r="R3461" s="479"/>
      <c r="S3461" s="479"/>
      <c r="T3461" s="479"/>
      <c r="U3461" s="479"/>
      <c r="V3461" s="479"/>
      <c r="W3461" s="42"/>
      <c r="X3461" s="42"/>
      <c r="Y3461" s="42"/>
      <c r="Z3461" s="42"/>
      <c r="AA3461" s="42"/>
      <c r="AB3461" s="42"/>
    </row>
    <row r="3462" spans="3:28">
      <c r="C3462" s="479"/>
      <c r="D3462" s="461"/>
      <c r="E3462" s="421"/>
      <c r="F3462" s="258"/>
      <c r="G3462" s="479"/>
      <c r="H3462" s="479"/>
      <c r="I3462" s="479"/>
      <c r="J3462" s="479"/>
      <c r="K3462" s="479"/>
      <c r="L3462" s="479"/>
      <c r="M3462" s="479"/>
      <c r="N3462" s="479"/>
      <c r="O3462" s="479"/>
      <c r="P3462" s="479"/>
      <c r="Q3462" s="479"/>
      <c r="R3462" s="479"/>
      <c r="S3462" s="479"/>
      <c r="T3462" s="479"/>
      <c r="U3462" s="479"/>
      <c r="V3462" s="479"/>
      <c r="W3462" s="42"/>
      <c r="X3462" s="42"/>
      <c r="Y3462" s="42"/>
      <c r="Z3462" s="42"/>
      <c r="AA3462" s="42"/>
      <c r="AB3462" s="42"/>
    </row>
    <row r="3463" spans="3:28">
      <c r="C3463" s="479"/>
      <c r="D3463" s="461"/>
      <c r="E3463" s="421"/>
      <c r="F3463" s="258"/>
      <c r="G3463" s="479"/>
      <c r="H3463" s="479"/>
      <c r="I3463" s="479"/>
      <c r="J3463" s="479"/>
      <c r="K3463" s="479"/>
      <c r="L3463" s="479"/>
      <c r="M3463" s="479"/>
      <c r="N3463" s="479"/>
      <c r="O3463" s="479"/>
      <c r="P3463" s="479"/>
      <c r="Q3463" s="479"/>
      <c r="R3463" s="479"/>
      <c r="S3463" s="479"/>
      <c r="T3463" s="479"/>
      <c r="U3463" s="479"/>
      <c r="V3463" s="479"/>
      <c r="W3463" s="42"/>
      <c r="X3463" s="42"/>
      <c r="Y3463" s="42"/>
      <c r="Z3463" s="42"/>
      <c r="AA3463" s="42"/>
      <c r="AB3463" s="42"/>
    </row>
    <row r="3464" spans="3:28">
      <c r="C3464" s="479"/>
      <c r="D3464" s="461"/>
      <c r="E3464" s="421"/>
      <c r="F3464" s="258"/>
      <c r="G3464" s="479"/>
      <c r="H3464" s="479"/>
      <c r="I3464" s="479"/>
      <c r="J3464" s="479"/>
      <c r="K3464" s="479"/>
      <c r="L3464" s="479"/>
      <c r="M3464" s="479"/>
      <c r="N3464" s="479"/>
      <c r="O3464" s="479"/>
      <c r="P3464" s="479"/>
      <c r="Q3464" s="479"/>
      <c r="R3464" s="479"/>
      <c r="S3464" s="479"/>
      <c r="T3464" s="479"/>
      <c r="U3464" s="479"/>
      <c r="V3464" s="479"/>
      <c r="W3464" s="42"/>
      <c r="X3464" s="42"/>
      <c r="Y3464" s="42"/>
      <c r="Z3464" s="42"/>
      <c r="AA3464" s="42"/>
      <c r="AB3464" s="42"/>
    </row>
    <row r="3465" spans="3:28">
      <c r="C3465" s="479"/>
      <c r="D3465" s="461"/>
      <c r="E3465" s="421"/>
      <c r="F3465" s="258"/>
      <c r="G3465" s="479"/>
      <c r="H3465" s="479"/>
      <c r="I3465" s="479"/>
      <c r="J3465" s="479"/>
      <c r="K3465" s="479"/>
      <c r="L3465" s="479"/>
      <c r="M3465" s="479"/>
      <c r="N3465" s="479"/>
      <c r="O3465" s="479"/>
      <c r="P3465" s="479"/>
      <c r="Q3465" s="479"/>
      <c r="R3465" s="479"/>
      <c r="S3465" s="479"/>
      <c r="T3465" s="479"/>
      <c r="U3465" s="479"/>
      <c r="V3465" s="479"/>
      <c r="W3465" s="42"/>
      <c r="X3465" s="42"/>
      <c r="Y3465" s="42"/>
      <c r="Z3465" s="42"/>
      <c r="AA3465" s="42"/>
      <c r="AB3465" s="42"/>
    </row>
    <row r="3466" spans="3:28">
      <c r="C3466" s="479"/>
      <c r="D3466" s="461"/>
      <c r="E3466" s="421"/>
      <c r="F3466" s="258"/>
      <c r="G3466" s="479"/>
      <c r="H3466" s="479"/>
      <c r="I3466" s="479"/>
      <c r="J3466" s="479"/>
      <c r="K3466" s="479"/>
      <c r="L3466" s="479"/>
      <c r="M3466" s="479"/>
      <c r="N3466" s="479"/>
      <c r="O3466" s="479"/>
      <c r="P3466" s="479"/>
      <c r="Q3466" s="479"/>
      <c r="R3466" s="479"/>
      <c r="S3466" s="479"/>
      <c r="T3466" s="479"/>
      <c r="U3466" s="479"/>
      <c r="V3466" s="479"/>
      <c r="W3466" s="42"/>
      <c r="X3466" s="42"/>
      <c r="Y3466" s="42"/>
      <c r="Z3466" s="42"/>
      <c r="AA3466" s="42"/>
      <c r="AB3466" s="42"/>
    </row>
    <row r="3467" spans="3:28">
      <c r="C3467" s="479"/>
      <c r="D3467" s="461"/>
      <c r="E3467" s="421"/>
      <c r="F3467" s="258"/>
      <c r="G3467" s="479"/>
      <c r="H3467" s="479"/>
      <c r="I3467" s="479"/>
      <c r="J3467" s="479"/>
      <c r="K3467" s="479"/>
      <c r="L3467" s="479"/>
      <c r="M3467" s="479"/>
      <c r="N3467" s="479"/>
      <c r="O3467" s="479"/>
      <c r="P3467" s="479"/>
      <c r="Q3467" s="479"/>
      <c r="R3467" s="479"/>
      <c r="S3467" s="479"/>
      <c r="T3467" s="479"/>
      <c r="U3467" s="479"/>
      <c r="V3467" s="479"/>
      <c r="W3467" s="42"/>
      <c r="X3467" s="42"/>
      <c r="Y3467" s="42"/>
      <c r="Z3467" s="42"/>
      <c r="AA3467" s="42"/>
      <c r="AB3467" s="42"/>
    </row>
    <row r="3468" spans="3:28">
      <c r="C3468" s="479"/>
      <c r="D3468" s="461"/>
      <c r="E3468" s="421"/>
      <c r="F3468" s="258"/>
      <c r="G3468" s="479"/>
      <c r="H3468" s="479"/>
      <c r="I3468" s="479"/>
      <c r="J3468" s="479"/>
      <c r="K3468" s="479"/>
      <c r="L3468" s="479"/>
      <c r="M3468" s="479"/>
      <c r="N3468" s="479"/>
      <c r="O3468" s="479"/>
      <c r="P3468" s="479"/>
      <c r="Q3468" s="479"/>
      <c r="R3468" s="479"/>
      <c r="S3468" s="479"/>
      <c r="T3468" s="479"/>
      <c r="U3468" s="479"/>
      <c r="V3468" s="479"/>
      <c r="W3468" s="42"/>
      <c r="X3468" s="42"/>
      <c r="Y3468" s="42"/>
      <c r="Z3468" s="42"/>
      <c r="AA3468" s="42"/>
      <c r="AB3468" s="42"/>
    </row>
    <row r="3469" spans="3:28">
      <c r="C3469" s="479"/>
      <c r="D3469" s="461"/>
      <c r="E3469" s="421"/>
      <c r="F3469" s="258"/>
      <c r="G3469" s="479"/>
      <c r="H3469" s="479"/>
      <c r="I3469" s="479"/>
      <c r="J3469" s="479"/>
      <c r="K3469" s="479"/>
      <c r="L3469" s="479"/>
      <c r="M3469" s="479"/>
      <c r="N3469" s="479"/>
      <c r="O3469" s="479"/>
      <c r="P3469" s="479"/>
      <c r="Q3469" s="479"/>
      <c r="R3469" s="479"/>
      <c r="S3469" s="479"/>
      <c r="T3469" s="479"/>
      <c r="U3469" s="479"/>
      <c r="V3469" s="479"/>
      <c r="W3469" s="42"/>
      <c r="X3469" s="42"/>
      <c r="Y3469" s="42"/>
      <c r="Z3469" s="42"/>
      <c r="AA3469" s="42"/>
      <c r="AB3469" s="42"/>
    </row>
    <row r="3470" spans="3:28">
      <c r="C3470" s="479"/>
      <c r="D3470" s="461"/>
      <c r="E3470" s="421"/>
      <c r="F3470" s="258"/>
      <c r="G3470" s="479"/>
      <c r="H3470" s="479"/>
      <c r="I3470" s="479"/>
      <c r="J3470" s="479"/>
      <c r="K3470" s="479"/>
      <c r="L3470" s="479"/>
      <c r="M3470" s="479"/>
      <c r="N3470" s="479"/>
      <c r="O3470" s="479"/>
      <c r="P3470" s="479"/>
      <c r="Q3470" s="479"/>
      <c r="R3470" s="479"/>
      <c r="S3470" s="479"/>
      <c r="T3470" s="479"/>
      <c r="U3470" s="479"/>
      <c r="V3470" s="479"/>
      <c r="W3470" s="42"/>
      <c r="X3470" s="42"/>
      <c r="Y3470" s="42"/>
      <c r="Z3470" s="42"/>
      <c r="AA3470" s="42"/>
      <c r="AB3470" s="42"/>
    </row>
    <row r="3471" spans="3:28">
      <c r="C3471" s="479"/>
      <c r="D3471" s="461"/>
      <c r="E3471" s="421"/>
      <c r="F3471" s="258"/>
      <c r="G3471" s="479"/>
      <c r="H3471" s="479"/>
      <c r="I3471" s="479"/>
      <c r="J3471" s="479"/>
      <c r="K3471" s="479"/>
      <c r="L3471" s="479"/>
      <c r="M3471" s="479"/>
      <c r="N3471" s="479"/>
      <c r="O3471" s="479"/>
      <c r="P3471" s="479"/>
      <c r="Q3471" s="479"/>
      <c r="R3471" s="479"/>
      <c r="S3471" s="479"/>
      <c r="T3471" s="479"/>
      <c r="U3471" s="479"/>
      <c r="V3471" s="479"/>
      <c r="W3471" s="42"/>
      <c r="X3471" s="42"/>
      <c r="Y3471" s="42"/>
      <c r="Z3471" s="42"/>
      <c r="AA3471" s="42"/>
      <c r="AB3471" s="42"/>
    </row>
    <row r="3472" spans="3:28">
      <c r="C3472" s="479"/>
      <c r="D3472" s="461"/>
      <c r="E3472" s="421"/>
      <c r="F3472" s="258"/>
      <c r="G3472" s="479"/>
      <c r="H3472" s="479"/>
      <c r="I3472" s="479"/>
      <c r="J3472" s="479"/>
      <c r="K3472" s="479"/>
      <c r="L3472" s="479"/>
      <c r="M3472" s="479"/>
      <c r="N3472" s="479"/>
      <c r="O3472" s="479"/>
      <c r="P3472" s="479"/>
      <c r="Q3472" s="479"/>
      <c r="R3472" s="479"/>
      <c r="S3472" s="479"/>
      <c r="T3472" s="479"/>
      <c r="U3472" s="479"/>
      <c r="V3472" s="479"/>
      <c r="W3472" s="42"/>
      <c r="X3472" s="42"/>
      <c r="Y3472" s="42"/>
      <c r="Z3472" s="42"/>
      <c r="AA3472" s="42"/>
      <c r="AB3472" s="42"/>
    </row>
    <row r="3473" spans="3:28">
      <c r="C3473" s="479"/>
      <c r="D3473" s="461"/>
      <c r="E3473" s="421"/>
      <c r="F3473" s="258"/>
      <c r="G3473" s="479"/>
      <c r="H3473" s="479"/>
      <c r="I3473" s="479"/>
      <c r="J3473" s="479"/>
      <c r="K3473" s="479"/>
      <c r="L3473" s="479"/>
      <c r="M3473" s="479"/>
      <c r="N3473" s="479"/>
      <c r="O3473" s="479"/>
      <c r="P3473" s="479"/>
      <c r="Q3473" s="479"/>
      <c r="R3473" s="479"/>
      <c r="S3473" s="479"/>
      <c r="T3473" s="479"/>
      <c r="U3473" s="479"/>
      <c r="V3473" s="479"/>
      <c r="W3473" s="42"/>
      <c r="X3473" s="42"/>
      <c r="Y3473" s="42"/>
      <c r="Z3473" s="42"/>
      <c r="AA3473" s="42"/>
      <c r="AB3473" s="42"/>
    </row>
    <row r="3474" spans="3:28">
      <c r="C3474" s="479"/>
      <c r="D3474" s="461"/>
      <c r="E3474" s="421"/>
      <c r="F3474" s="258"/>
      <c r="G3474" s="479"/>
      <c r="H3474" s="479"/>
      <c r="I3474" s="479"/>
      <c r="J3474" s="479"/>
      <c r="K3474" s="479"/>
      <c r="L3474" s="479"/>
      <c r="M3474" s="479"/>
      <c r="N3474" s="479"/>
      <c r="O3474" s="479"/>
      <c r="P3474" s="479"/>
      <c r="Q3474" s="479"/>
      <c r="R3474" s="479"/>
      <c r="S3474" s="479"/>
      <c r="T3474" s="479"/>
      <c r="U3474" s="479"/>
      <c r="V3474" s="479"/>
      <c r="W3474" s="42"/>
      <c r="X3474" s="42"/>
      <c r="Y3474" s="42"/>
      <c r="Z3474" s="42"/>
      <c r="AA3474" s="42"/>
      <c r="AB3474" s="42"/>
    </row>
    <row r="3475" spans="3:28">
      <c r="C3475" s="479"/>
      <c r="D3475" s="461"/>
      <c r="E3475" s="421"/>
      <c r="F3475" s="258"/>
      <c r="G3475" s="479"/>
      <c r="H3475" s="479"/>
      <c r="I3475" s="479"/>
      <c r="J3475" s="479"/>
      <c r="K3475" s="479"/>
      <c r="L3475" s="479"/>
      <c r="M3475" s="479"/>
      <c r="N3475" s="479"/>
      <c r="O3475" s="479"/>
      <c r="P3475" s="479"/>
      <c r="Q3475" s="479"/>
      <c r="R3475" s="479"/>
      <c r="S3475" s="479"/>
      <c r="T3475" s="479"/>
      <c r="U3475" s="479"/>
      <c r="V3475" s="479"/>
      <c r="W3475" s="42"/>
      <c r="X3475" s="42"/>
      <c r="Y3475" s="42"/>
      <c r="Z3475" s="42"/>
      <c r="AA3475" s="42"/>
      <c r="AB3475" s="42"/>
    </row>
    <row r="3476" spans="3:28">
      <c r="C3476" s="479"/>
      <c r="D3476" s="461"/>
      <c r="E3476" s="421"/>
      <c r="F3476" s="258"/>
      <c r="G3476" s="479"/>
      <c r="H3476" s="479"/>
      <c r="I3476" s="479"/>
      <c r="J3476" s="479"/>
      <c r="K3476" s="479"/>
      <c r="L3476" s="479"/>
      <c r="M3476" s="479"/>
      <c r="N3476" s="479"/>
      <c r="O3476" s="479"/>
      <c r="P3476" s="479"/>
      <c r="Q3476" s="479"/>
      <c r="R3476" s="479"/>
      <c r="S3476" s="479"/>
      <c r="T3476" s="479"/>
      <c r="U3476" s="479"/>
      <c r="V3476" s="479"/>
      <c r="W3476" s="42"/>
      <c r="X3476" s="42"/>
      <c r="Y3476" s="42"/>
      <c r="Z3476" s="42"/>
      <c r="AA3476" s="42"/>
      <c r="AB3476" s="42"/>
    </row>
    <row r="3477" spans="3:28">
      <c r="C3477" s="479"/>
      <c r="D3477" s="461"/>
      <c r="E3477" s="421"/>
      <c r="F3477" s="258"/>
      <c r="G3477" s="479"/>
      <c r="H3477" s="479"/>
      <c r="I3477" s="479"/>
      <c r="J3477" s="479"/>
      <c r="K3477" s="479"/>
      <c r="L3477" s="479"/>
      <c r="M3477" s="479"/>
      <c r="N3477" s="479"/>
      <c r="O3477" s="479"/>
      <c r="P3477" s="479"/>
      <c r="Q3477" s="479"/>
      <c r="R3477" s="479"/>
      <c r="S3477" s="479"/>
      <c r="T3477" s="479"/>
      <c r="U3477" s="479"/>
      <c r="V3477" s="479"/>
      <c r="W3477" s="42"/>
      <c r="X3477" s="42"/>
      <c r="Y3477" s="42"/>
      <c r="Z3477" s="42"/>
      <c r="AA3477" s="42"/>
      <c r="AB3477" s="42"/>
    </row>
    <row r="3478" spans="3:28">
      <c r="C3478" s="479"/>
      <c r="D3478" s="461"/>
      <c r="E3478" s="421"/>
      <c r="F3478" s="258"/>
      <c r="G3478" s="479"/>
      <c r="H3478" s="479"/>
      <c r="I3478" s="479"/>
      <c r="J3478" s="479"/>
      <c r="K3478" s="479"/>
      <c r="L3478" s="479"/>
      <c r="M3478" s="479"/>
      <c r="N3478" s="479"/>
      <c r="O3478" s="479"/>
      <c r="P3478" s="479"/>
      <c r="Q3478" s="479"/>
      <c r="R3478" s="479"/>
      <c r="S3478" s="479"/>
      <c r="T3478" s="479"/>
      <c r="U3478" s="479"/>
      <c r="V3478" s="479"/>
      <c r="W3478" s="42"/>
      <c r="X3478" s="42"/>
      <c r="Y3478" s="42"/>
      <c r="Z3478" s="42"/>
      <c r="AA3478" s="42"/>
      <c r="AB3478" s="42"/>
    </row>
    <row r="3479" spans="3:28">
      <c r="C3479" s="479"/>
      <c r="D3479" s="461"/>
      <c r="E3479" s="421"/>
      <c r="F3479" s="258"/>
      <c r="G3479" s="479"/>
      <c r="H3479" s="479"/>
      <c r="I3479" s="479"/>
      <c r="J3479" s="479"/>
      <c r="K3479" s="479"/>
      <c r="L3479" s="479"/>
      <c r="M3479" s="479"/>
      <c r="N3479" s="479"/>
      <c r="O3479" s="479"/>
      <c r="P3479" s="479"/>
      <c r="Q3479" s="479"/>
      <c r="R3479" s="479"/>
      <c r="S3479" s="479"/>
      <c r="T3479" s="479"/>
      <c r="U3479" s="479"/>
      <c r="V3479" s="479"/>
      <c r="W3479" s="42"/>
      <c r="X3479" s="42"/>
      <c r="Y3479" s="42"/>
      <c r="Z3479" s="42"/>
      <c r="AA3479" s="42"/>
      <c r="AB3479" s="42"/>
    </row>
    <row r="3480" spans="3:28">
      <c r="C3480" s="479"/>
      <c r="D3480" s="461"/>
      <c r="E3480" s="421"/>
      <c r="F3480" s="258"/>
      <c r="G3480" s="479"/>
      <c r="H3480" s="479"/>
      <c r="I3480" s="479"/>
      <c r="J3480" s="479"/>
      <c r="K3480" s="479"/>
      <c r="L3480" s="479"/>
      <c r="M3480" s="479"/>
      <c r="N3480" s="479"/>
      <c r="O3480" s="479"/>
      <c r="P3480" s="479"/>
      <c r="Q3480" s="479"/>
      <c r="R3480" s="479"/>
      <c r="S3480" s="479"/>
      <c r="T3480" s="479"/>
      <c r="U3480" s="479"/>
      <c r="V3480" s="479"/>
      <c r="W3480" s="42"/>
      <c r="X3480" s="42"/>
      <c r="Y3480" s="42"/>
      <c r="Z3480" s="42"/>
      <c r="AA3480" s="42"/>
      <c r="AB3480" s="42"/>
    </row>
    <row r="3481" spans="3:28">
      <c r="C3481" s="479"/>
      <c r="D3481" s="461"/>
      <c r="E3481" s="421"/>
      <c r="F3481" s="258"/>
      <c r="G3481" s="479"/>
      <c r="H3481" s="479"/>
      <c r="I3481" s="479"/>
      <c r="J3481" s="479"/>
      <c r="K3481" s="479"/>
      <c r="L3481" s="479"/>
      <c r="M3481" s="479"/>
      <c r="N3481" s="479"/>
      <c r="O3481" s="479"/>
      <c r="P3481" s="479"/>
      <c r="Q3481" s="479"/>
      <c r="R3481" s="479"/>
      <c r="S3481" s="479"/>
      <c r="T3481" s="479"/>
      <c r="U3481" s="479"/>
      <c r="V3481" s="479"/>
      <c r="W3481" s="42"/>
      <c r="X3481" s="42"/>
      <c r="Y3481" s="42"/>
      <c r="Z3481" s="42"/>
      <c r="AA3481" s="42"/>
      <c r="AB3481" s="42"/>
    </row>
    <row r="3482" spans="3:28">
      <c r="C3482" s="479"/>
      <c r="D3482" s="461"/>
      <c r="E3482" s="421"/>
      <c r="F3482" s="258"/>
      <c r="G3482" s="479"/>
      <c r="H3482" s="479"/>
      <c r="I3482" s="479"/>
      <c r="J3482" s="479"/>
      <c r="K3482" s="479"/>
      <c r="L3482" s="479"/>
      <c r="M3482" s="479"/>
      <c r="N3482" s="479"/>
      <c r="O3482" s="479"/>
      <c r="P3482" s="479"/>
      <c r="Q3482" s="479"/>
      <c r="R3482" s="479"/>
      <c r="S3482" s="479"/>
      <c r="T3482" s="479"/>
      <c r="U3482" s="479"/>
      <c r="V3482" s="479"/>
      <c r="W3482" s="42"/>
      <c r="X3482" s="42"/>
      <c r="Y3482" s="42"/>
      <c r="Z3482" s="42"/>
      <c r="AA3482" s="42"/>
      <c r="AB3482" s="42"/>
    </row>
    <row r="3483" spans="3:28">
      <c r="C3483" s="479"/>
      <c r="D3483" s="461"/>
      <c r="E3483" s="421"/>
      <c r="F3483" s="258"/>
      <c r="G3483" s="479"/>
      <c r="H3483" s="479"/>
      <c r="I3483" s="479"/>
      <c r="J3483" s="479"/>
      <c r="K3483" s="479"/>
      <c r="L3483" s="479"/>
      <c r="M3483" s="479"/>
      <c r="N3483" s="479"/>
      <c r="O3483" s="479"/>
      <c r="P3483" s="479"/>
      <c r="Q3483" s="479"/>
      <c r="R3483" s="479"/>
      <c r="S3483" s="479"/>
      <c r="T3483" s="479"/>
      <c r="U3483" s="479"/>
      <c r="V3483" s="479"/>
      <c r="W3483" s="42"/>
      <c r="X3483" s="42"/>
      <c r="Y3483" s="42"/>
      <c r="Z3483" s="42"/>
      <c r="AA3483" s="42"/>
      <c r="AB3483" s="42"/>
    </row>
    <row r="3484" spans="3:28">
      <c r="C3484" s="479"/>
      <c r="D3484" s="461"/>
      <c r="E3484" s="421"/>
      <c r="F3484" s="258"/>
      <c r="G3484" s="479"/>
      <c r="H3484" s="479"/>
      <c r="I3484" s="479"/>
      <c r="J3484" s="479"/>
      <c r="K3484" s="479"/>
      <c r="L3484" s="479"/>
      <c r="M3484" s="479"/>
      <c r="N3484" s="479"/>
      <c r="O3484" s="479"/>
      <c r="P3484" s="479"/>
      <c r="Q3484" s="479"/>
      <c r="R3484" s="479"/>
      <c r="S3484" s="479"/>
      <c r="T3484" s="479"/>
      <c r="U3484" s="479"/>
      <c r="V3484" s="479"/>
      <c r="W3484" s="42"/>
      <c r="X3484" s="42"/>
      <c r="Y3484" s="42"/>
      <c r="Z3484" s="42"/>
      <c r="AA3484" s="42"/>
      <c r="AB3484" s="42"/>
    </row>
    <row r="3485" spans="3:28">
      <c r="C3485" s="479"/>
      <c r="D3485" s="461"/>
      <c r="E3485" s="421"/>
      <c r="F3485" s="258"/>
      <c r="G3485" s="479"/>
      <c r="H3485" s="479"/>
      <c r="I3485" s="479"/>
      <c r="J3485" s="479"/>
      <c r="K3485" s="479"/>
      <c r="L3485" s="479"/>
      <c r="M3485" s="479"/>
      <c r="N3485" s="479"/>
      <c r="O3485" s="479"/>
      <c r="P3485" s="479"/>
      <c r="Q3485" s="479"/>
      <c r="R3485" s="479"/>
      <c r="S3485" s="479"/>
      <c r="T3485" s="479"/>
      <c r="U3485" s="479"/>
      <c r="V3485" s="479"/>
      <c r="W3485" s="42"/>
      <c r="X3485" s="42"/>
      <c r="Y3485" s="42"/>
      <c r="Z3485" s="42"/>
      <c r="AA3485" s="42"/>
      <c r="AB3485" s="42"/>
    </row>
    <row r="3486" spans="3:28">
      <c r="C3486" s="479"/>
      <c r="D3486" s="461"/>
      <c r="E3486" s="421"/>
      <c r="F3486" s="258"/>
      <c r="G3486" s="479"/>
      <c r="H3486" s="479"/>
      <c r="I3486" s="479"/>
      <c r="J3486" s="479"/>
      <c r="K3486" s="479"/>
      <c r="L3486" s="479"/>
      <c r="M3486" s="479"/>
      <c r="N3486" s="479"/>
      <c r="O3486" s="479"/>
      <c r="P3486" s="479"/>
      <c r="Q3486" s="479"/>
      <c r="R3486" s="479"/>
      <c r="S3486" s="479"/>
      <c r="T3486" s="479"/>
      <c r="U3486" s="479"/>
      <c r="V3486" s="479"/>
      <c r="W3486" s="42"/>
      <c r="X3486" s="42"/>
      <c r="Y3486" s="42"/>
      <c r="Z3486" s="42"/>
      <c r="AA3486" s="42"/>
      <c r="AB3486" s="42"/>
    </row>
    <row r="3487" spans="3:28">
      <c r="C3487" s="479"/>
      <c r="D3487" s="461"/>
      <c r="E3487" s="421"/>
      <c r="F3487" s="258"/>
      <c r="G3487" s="479"/>
      <c r="H3487" s="479"/>
      <c r="I3487" s="479"/>
      <c r="J3487" s="479"/>
      <c r="K3487" s="479"/>
      <c r="L3487" s="479"/>
      <c r="M3487" s="479"/>
      <c r="N3487" s="479"/>
      <c r="O3487" s="479"/>
      <c r="P3487" s="479"/>
      <c r="Q3487" s="479"/>
      <c r="R3487" s="479"/>
      <c r="S3487" s="479"/>
      <c r="T3487" s="479"/>
      <c r="U3487" s="479"/>
      <c r="V3487" s="479"/>
      <c r="W3487" s="42"/>
      <c r="X3487" s="42"/>
      <c r="Y3487" s="42"/>
      <c r="Z3487" s="42"/>
      <c r="AA3487" s="42"/>
      <c r="AB3487" s="42"/>
    </row>
    <row r="3488" spans="3:28">
      <c r="C3488" s="479"/>
      <c r="D3488" s="461"/>
      <c r="E3488" s="421"/>
      <c r="F3488" s="258"/>
      <c r="G3488" s="479"/>
      <c r="H3488" s="479"/>
      <c r="I3488" s="479"/>
      <c r="J3488" s="479"/>
      <c r="K3488" s="479"/>
      <c r="L3488" s="479"/>
      <c r="M3488" s="479"/>
      <c r="N3488" s="479"/>
      <c r="O3488" s="479"/>
      <c r="P3488" s="479"/>
      <c r="Q3488" s="479"/>
      <c r="R3488" s="479"/>
      <c r="S3488" s="479"/>
      <c r="T3488" s="479"/>
      <c r="U3488" s="479"/>
      <c r="V3488" s="479"/>
      <c r="W3488" s="42"/>
      <c r="X3488" s="42"/>
      <c r="Y3488" s="42"/>
      <c r="Z3488" s="42"/>
      <c r="AA3488" s="42"/>
      <c r="AB3488" s="42"/>
    </row>
    <row r="3489" spans="3:28">
      <c r="C3489" s="479"/>
      <c r="D3489" s="461"/>
      <c r="E3489" s="421"/>
      <c r="F3489" s="258"/>
      <c r="G3489" s="479"/>
      <c r="H3489" s="479"/>
      <c r="I3489" s="479"/>
      <c r="J3489" s="479"/>
      <c r="K3489" s="479"/>
      <c r="L3489" s="479"/>
      <c r="M3489" s="479"/>
      <c r="N3489" s="479"/>
      <c r="O3489" s="479"/>
      <c r="P3489" s="479"/>
      <c r="Q3489" s="479"/>
      <c r="R3489" s="479"/>
      <c r="S3489" s="479"/>
      <c r="T3489" s="479"/>
      <c r="U3489" s="479"/>
      <c r="V3489" s="479"/>
      <c r="W3489" s="42"/>
      <c r="X3489" s="42"/>
      <c r="Y3489" s="42"/>
      <c r="Z3489" s="42"/>
      <c r="AA3489" s="42"/>
      <c r="AB3489" s="42"/>
    </row>
    <row r="3490" spans="3:28">
      <c r="C3490" s="479"/>
      <c r="D3490" s="461"/>
      <c r="E3490" s="421"/>
      <c r="F3490" s="258"/>
      <c r="G3490" s="479"/>
      <c r="H3490" s="479"/>
      <c r="I3490" s="479"/>
      <c r="J3490" s="479"/>
      <c r="K3490" s="479"/>
      <c r="L3490" s="479"/>
      <c r="M3490" s="479"/>
      <c r="N3490" s="479"/>
      <c r="O3490" s="479"/>
      <c r="P3490" s="479"/>
      <c r="Q3490" s="479"/>
      <c r="R3490" s="479"/>
      <c r="S3490" s="479"/>
      <c r="T3490" s="479"/>
      <c r="U3490" s="479"/>
      <c r="V3490" s="479"/>
      <c r="W3490" s="42"/>
      <c r="X3490" s="42"/>
      <c r="Y3490" s="42"/>
      <c r="Z3490" s="42"/>
      <c r="AA3490" s="42"/>
      <c r="AB3490" s="42"/>
    </row>
    <row r="3491" spans="3:28">
      <c r="C3491" s="479"/>
      <c r="D3491" s="461"/>
      <c r="E3491" s="421"/>
      <c r="F3491" s="258"/>
      <c r="G3491" s="479"/>
      <c r="H3491" s="479"/>
      <c r="I3491" s="479"/>
      <c r="J3491" s="479"/>
      <c r="K3491" s="479"/>
      <c r="L3491" s="479"/>
      <c r="M3491" s="479"/>
      <c r="N3491" s="479"/>
      <c r="O3491" s="479"/>
      <c r="P3491" s="479"/>
      <c r="Q3491" s="479"/>
      <c r="R3491" s="479"/>
      <c r="S3491" s="479"/>
      <c r="T3491" s="479"/>
      <c r="U3491" s="479"/>
      <c r="V3491" s="479"/>
      <c r="W3491" s="42"/>
      <c r="X3491" s="42"/>
      <c r="Y3491" s="42"/>
      <c r="Z3491" s="42"/>
      <c r="AA3491" s="42"/>
      <c r="AB3491" s="42"/>
    </row>
    <row r="3492" spans="3:28">
      <c r="C3492" s="479"/>
      <c r="D3492" s="461"/>
      <c r="E3492" s="421"/>
      <c r="F3492" s="258"/>
      <c r="G3492" s="479"/>
      <c r="H3492" s="479"/>
      <c r="I3492" s="479"/>
      <c r="J3492" s="479"/>
      <c r="K3492" s="479"/>
      <c r="L3492" s="479"/>
      <c r="M3492" s="479"/>
      <c r="N3492" s="479"/>
      <c r="O3492" s="479"/>
      <c r="P3492" s="479"/>
      <c r="Q3492" s="479"/>
      <c r="R3492" s="479"/>
      <c r="S3492" s="479"/>
      <c r="T3492" s="479"/>
      <c r="U3492" s="479"/>
      <c r="V3492" s="479"/>
      <c r="W3492" s="42"/>
      <c r="X3492" s="42"/>
      <c r="Y3492" s="42"/>
      <c r="Z3492" s="42"/>
      <c r="AA3492" s="42"/>
      <c r="AB3492" s="42"/>
    </row>
    <row r="3493" spans="3:28">
      <c r="C3493" s="479"/>
      <c r="D3493" s="461"/>
      <c r="E3493" s="421"/>
      <c r="F3493" s="258"/>
      <c r="G3493" s="479"/>
      <c r="H3493" s="479"/>
      <c r="I3493" s="479"/>
      <c r="J3493" s="479"/>
      <c r="K3493" s="479"/>
      <c r="L3493" s="479"/>
      <c r="M3493" s="479"/>
      <c r="N3493" s="479"/>
      <c r="O3493" s="479"/>
      <c r="P3493" s="479"/>
      <c r="Q3493" s="479"/>
      <c r="R3493" s="479"/>
      <c r="S3493" s="479"/>
      <c r="T3493" s="479"/>
      <c r="U3493" s="479"/>
      <c r="V3493" s="479"/>
      <c r="W3493" s="42"/>
      <c r="X3493" s="42"/>
      <c r="Y3493" s="42"/>
      <c r="Z3493" s="42"/>
      <c r="AA3493" s="42"/>
      <c r="AB3493" s="42"/>
    </row>
    <row r="3494" spans="3:28">
      <c r="C3494" s="479"/>
      <c r="D3494" s="461"/>
      <c r="E3494" s="421"/>
      <c r="F3494" s="258"/>
      <c r="G3494" s="479"/>
      <c r="H3494" s="479"/>
      <c r="I3494" s="479"/>
      <c r="J3494" s="479"/>
      <c r="K3494" s="479"/>
      <c r="L3494" s="479"/>
      <c r="M3494" s="479"/>
      <c r="N3494" s="479"/>
      <c r="O3494" s="479"/>
      <c r="P3494" s="479"/>
      <c r="Q3494" s="479"/>
      <c r="R3494" s="479"/>
      <c r="S3494" s="479"/>
      <c r="T3494" s="479"/>
      <c r="U3494" s="479"/>
      <c r="V3494" s="479"/>
      <c r="W3494" s="42"/>
      <c r="X3494" s="42"/>
      <c r="Y3494" s="42"/>
      <c r="Z3494" s="42"/>
      <c r="AA3494" s="42"/>
      <c r="AB3494" s="42"/>
    </row>
    <row r="3495" spans="3:28">
      <c r="C3495" s="479"/>
      <c r="D3495" s="461"/>
      <c r="E3495" s="421"/>
      <c r="F3495" s="258"/>
      <c r="G3495" s="479"/>
      <c r="H3495" s="479"/>
      <c r="I3495" s="479"/>
      <c r="J3495" s="479"/>
      <c r="K3495" s="479"/>
      <c r="L3495" s="479"/>
      <c r="M3495" s="479"/>
      <c r="N3495" s="479"/>
      <c r="O3495" s="479"/>
      <c r="P3495" s="479"/>
      <c r="Q3495" s="479"/>
      <c r="R3495" s="479"/>
      <c r="S3495" s="479"/>
      <c r="T3495" s="479"/>
      <c r="U3495" s="479"/>
      <c r="V3495" s="479"/>
      <c r="W3495" s="42"/>
      <c r="X3495" s="42"/>
      <c r="Y3495" s="42"/>
      <c r="Z3495" s="42"/>
      <c r="AA3495" s="42"/>
      <c r="AB3495" s="42"/>
    </row>
    <row r="3496" spans="3:28">
      <c r="C3496" s="479"/>
      <c r="D3496" s="461"/>
      <c r="E3496" s="421"/>
      <c r="F3496" s="258"/>
      <c r="G3496" s="479"/>
      <c r="H3496" s="479"/>
      <c r="I3496" s="479"/>
      <c r="J3496" s="479"/>
      <c r="K3496" s="479"/>
      <c r="L3496" s="479"/>
      <c r="M3496" s="479"/>
      <c r="N3496" s="479"/>
      <c r="O3496" s="479"/>
      <c r="P3496" s="479"/>
      <c r="Q3496" s="479"/>
      <c r="R3496" s="479"/>
      <c r="S3496" s="479"/>
      <c r="T3496" s="479"/>
      <c r="U3496" s="479"/>
      <c r="V3496" s="479"/>
      <c r="W3496" s="42"/>
      <c r="X3496" s="42"/>
      <c r="Y3496" s="42"/>
      <c r="Z3496" s="42"/>
      <c r="AA3496" s="42"/>
      <c r="AB3496" s="42"/>
    </row>
    <row r="3497" spans="3:28">
      <c r="C3497" s="479"/>
      <c r="D3497" s="461"/>
      <c r="E3497" s="421"/>
      <c r="F3497" s="258"/>
      <c r="G3497" s="479"/>
      <c r="H3497" s="479"/>
      <c r="I3497" s="479"/>
      <c r="J3497" s="479"/>
      <c r="K3497" s="479"/>
      <c r="L3497" s="479"/>
      <c r="M3497" s="479"/>
      <c r="N3497" s="479"/>
      <c r="O3497" s="479"/>
      <c r="P3497" s="479"/>
      <c r="Q3497" s="479"/>
      <c r="R3497" s="479"/>
      <c r="S3497" s="479"/>
      <c r="T3497" s="479"/>
      <c r="U3497" s="479"/>
      <c r="V3497" s="479"/>
      <c r="W3497" s="42"/>
      <c r="X3497" s="42"/>
      <c r="Y3497" s="42"/>
      <c r="Z3497" s="42"/>
      <c r="AA3497" s="42"/>
      <c r="AB3497" s="42"/>
    </row>
    <row r="3498" spans="3:28">
      <c r="C3498" s="479"/>
      <c r="D3498" s="461"/>
      <c r="E3498" s="421"/>
      <c r="F3498" s="258"/>
      <c r="G3498" s="479"/>
      <c r="H3498" s="479"/>
      <c r="I3498" s="479"/>
      <c r="J3498" s="479"/>
      <c r="K3498" s="479"/>
      <c r="L3498" s="479"/>
      <c r="M3498" s="479"/>
      <c r="N3498" s="479"/>
      <c r="O3498" s="479"/>
      <c r="P3498" s="479"/>
      <c r="Q3498" s="479"/>
      <c r="R3498" s="479"/>
      <c r="S3498" s="479"/>
      <c r="T3498" s="479"/>
      <c r="U3498" s="479"/>
      <c r="V3498" s="479"/>
      <c r="W3498" s="42"/>
      <c r="X3498" s="42"/>
      <c r="Y3498" s="42"/>
      <c r="Z3498" s="42"/>
      <c r="AA3498" s="42"/>
      <c r="AB3498" s="42"/>
    </row>
    <row r="3499" spans="3:28">
      <c r="C3499" s="479"/>
      <c r="D3499" s="461"/>
      <c r="E3499" s="421"/>
      <c r="F3499" s="258"/>
      <c r="G3499" s="479"/>
      <c r="H3499" s="479"/>
      <c r="I3499" s="479"/>
      <c r="J3499" s="479"/>
      <c r="K3499" s="479"/>
      <c r="L3499" s="479"/>
      <c r="M3499" s="479"/>
      <c r="N3499" s="479"/>
      <c r="O3499" s="479"/>
      <c r="P3499" s="479"/>
      <c r="Q3499" s="479"/>
      <c r="R3499" s="479"/>
      <c r="S3499" s="479"/>
      <c r="T3499" s="479"/>
      <c r="U3499" s="479"/>
      <c r="V3499" s="479"/>
      <c r="W3499" s="42"/>
      <c r="X3499" s="42"/>
      <c r="Y3499" s="42"/>
      <c r="Z3499" s="42"/>
      <c r="AA3499" s="42"/>
      <c r="AB3499" s="42"/>
    </row>
    <row r="3500" spans="3:28">
      <c r="C3500" s="479"/>
      <c r="D3500" s="461"/>
      <c r="E3500" s="421"/>
      <c r="F3500" s="258"/>
      <c r="G3500" s="479"/>
      <c r="H3500" s="479"/>
      <c r="I3500" s="479"/>
      <c r="J3500" s="479"/>
      <c r="K3500" s="479"/>
      <c r="L3500" s="479"/>
      <c r="M3500" s="479"/>
      <c r="N3500" s="479"/>
      <c r="O3500" s="479"/>
      <c r="P3500" s="479"/>
      <c r="Q3500" s="479"/>
      <c r="R3500" s="479"/>
      <c r="S3500" s="479"/>
      <c r="T3500" s="479"/>
      <c r="U3500" s="479"/>
      <c r="V3500" s="479"/>
      <c r="W3500" s="42"/>
      <c r="X3500" s="42"/>
      <c r="Y3500" s="42"/>
      <c r="Z3500" s="42"/>
      <c r="AA3500" s="42"/>
      <c r="AB3500" s="42"/>
    </row>
    <row r="3501" spans="3:28">
      <c r="C3501" s="479"/>
      <c r="D3501" s="461"/>
      <c r="E3501" s="421"/>
      <c r="F3501" s="258"/>
      <c r="G3501" s="479"/>
      <c r="H3501" s="479"/>
      <c r="I3501" s="479"/>
      <c r="J3501" s="479"/>
      <c r="K3501" s="479"/>
      <c r="L3501" s="479"/>
      <c r="M3501" s="479"/>
      <c r="N3501" s="479"/>
      <c r="O3501" s="479"/>
      <c r="P3501" s="479"/>
      <c r="Q3501" s="479"/>
      <c r="R3501" s="479"/>
      <c r="S3501" s="479"/>
      <c r="T3501" s="479"/>
      <c r="U3501" s="479"/>
      <c r="V3501" s="479"/>
      <c r="W3501" s="42"/>
      <c r="X3501" s="42"/>
      <c r="Y3501" s="42"/>
      <c r="Z3501" s="42"/>
      <c r="AA3501" s="42"/>
      <c r="AB3501" s="42"/>
    </row>
    <row r="3502" spans="3:28">
      <c r="C3502" s="479"/>
      <c r="D3502" s="461"/>
      <c r="E3502" s="421"/>
      <c r="F3502" s="258"/>
      <c r="G3502" s="479"/>
      <c r="H3502" s="479"/>
      <c r="I3502" s="479"/>
      <c r="J3502" s="479"/>
      <c r="K3502" s="479"/>
      <c r="L3502" s="479"/>
      <c r="M3502" s="479"/>
      <c r="N3502" s="479"/>
      <c r="O3502" s="479"/>
      <c r="P3502" s="479"/>
      <c r="Q3502" s="479"/>
      <c r="R3502" s="479"/>
      <c r="S3502" s="479"/>
      <c r="T3502" s="479"/>
      <c r="U3502" s="479"/>
      <c r="V3502" s="479"/>
      <c r="W3502" s="42"/>
      <c r="X3502" s="42"/>
      <c r="Y3502" s="42"/>
      <c r="Z3502" s="42"/>
      <c r="AA3502" s="42"/>
      <c r="AB3502" s="42"/>
    </row>
    <row r="3503" spans="3:28">
      <c r="C3503" s="479"/>
      <c r="D3503" s="461"/>
      <c r="E3503" s="421"/>
      <c r="F3503" s="258"/>
      <c r="G3503" s="479"/>
      <c r="H3503" s="479"/>
      <c r="I3503" s="479"/>
      <c r="J3503" s="479"/>
      <c r="K3503" s="479"/>
      <c r="L3503" s="479"/>
      <c r="M3503" s="479"/>
      <c r="N3503" s="479"/>
      <c r="O3503" s="479"/>
      <c r="P3503" s="479"/>
      <c r="Q3503" s="479"/>
      <c r="R3503" s="479"/>
      <c r="S3503" s="479"/>
      <c r="T3503" s="479"/>
      <c r="U3503" s="479"/>
      <c r="V3503" s="479"/>
      <c r="W3503" s="42"/>
      <c r="X3503" s="42"/>
      <c r="Y3503" s="42"/>
      <c r="Z3503" s="42"/>
      <c r="AA3503" s="42"/>
      <c r="AB3503" s="42"/>
    </row>
    <row r="3504" spans="3:28">
      <c r="C3504" s="479"/>
      <c r="D3504" s="461"/>
      <c r="E3504" s="421"/>
      <c r="F3504" s="258"/>
      <c r="G3504" s="479"/>
      <c r="H3504" s="479"/>
      <c r="I3504" s="479"/>
      <c r="J3504" s="479"/>
      <c r="K3504" s="479"/>
      <c r="L3504" s="479"/>
      <c r="M3504" s="479"/>
      <c r="N3504" s="479"/>
      <c r="O3504" s="479"/>
      <c r="P3504" s="479"/>
      <c r="Q3504" s="479"/>
      <c r="R3504" s="479"/>
      <c r="S3504" s="479"/>
      <c r="T3504" s="479"/>
      <c r="U3504" s="479"/>
      <c r="V3504" s="479"/>
      <c r="W3504" s="42"/>
      <c r="X3504" s="42"/>
      <c r="Y3504" s="42"/>
      <c r="Z3504" s="42"/>
      <c r="AA3504" s="42"/>
      <c r="AB3504" s="42"/>
    </row>
    <row r="3505" spans="3:28">
      <c r="C3505" s="479"/>
      <c r="D3505" s="461"/>
      <c r="E3505" s="421"/>
      <c r="F3505" s="258"/>
      <c r="G3505" s="479"/>
      <c r="H3505" s="479"/>
      <c r="I3505" s="479"/>
      <c r="J3505" s="479"/>
      <c r="K3505" s="479"/>
      <c r="L3505" s="479"/>
      <c r="M3505" s="479"/>
      <c r="N3505" s="479"/>
      <c r="O3505" s="479"/>
      <c r="P3505" s="479"/>
      <c r="Q3505" s="479"/>
      <c r="R3505" s="479"/>
      <c r="S3505" s="479"/>
      <c r="T3505" s="479"/>
      <c r="U3505" s="479"/>
      <c r="V3505" s="479"/>
      <c r="W3505" s="42"/>
      <c r="X3505" s="42"/>
      <c r="Y3505" s="42"/>
      <c r="Z3505" s="42"/>
      <c r="AA3505" s="42"/>
      <c r="AB3505" s="42"/>
    </row>
    <row r="3506" spans="3:28">
      <c r="C3506" s="479"/>
      <c r="D3506" s="461"/>
      <c r="E3506" s="421"/>
      <c r="F3506" s="258"/>
      <c r="G3506" s="479"/>
      <c r="H3506" s="479"/>
      <c r="I3506" s="479"/>
      <c r="J3506" s="479"/>
      <c r="K3506" s="479"/>
      <c r="L3506" s="479"/>
      <c r="M3506" s="479"/>
      <c r="N3506" s="479"/>
      <c r="O3506" s="479"/>
      <c r="P3506" s="479"/>
      <c r="Q3506" s="479"/>
      <c r="R3506" s="479"/>
      <c r="S3506" s="479"/>
      <c r="T3506" s="479"/>
      <c r="U3506" s="479"/>
      <c r="V3506" s="479"/>
      <c r="W3506" s="42"/>
      <c r="X3506" s="42"/>
      <c r="Y3506" s="42"/>
      <c r="Z3506" s="42"/>
      <c r="AA3506" s="42"/>
      <c r="AB3506" s="42"/>
    </row>
    <row r="3507" spans="3:28">
      <c r="C3507" s="479"/>
      <c r="D3507" s="461"/>
      <c r="E3507" s="421"/>
      <c r="F3507" s="258"/>
      <c r="G3507" s="479"/>
      <c r="H3507" s="479"/>
      <c r="I3507" s="479"/>
      <c r="J3507" s="479"/>
      <c r="K3507" s="479"/>
      <c r="L3507" s="479"/>
      <c r="M3507" s="479"/>
      <c r="N3507" s="479"/>
      <c r="O3507" s="479"/>
      <c r="P3507" s="479"/>
      <c r="Q3507" s="479"/>
      <c r="R3507" s="479"/>
      <c r="S3507" s="479"/>
      <c r="T3507" s="479"/>
      <c r="U3507" s="479"/>
      <c r="V3507" s="479"/>
      <c r="W3507" s="42"/>
      <c r="X3507" s="42"/>
      <c r="Y3507" s="42"/>
      <c r="Z3507" s="42"/>
      <c r="AA3507" s="42"/>
      <c r="AB3507" s="42"/>
    </row>
    <row r="3508" spans="3:28">
      <c r="C3508" s="479"/>
      <c r="D3508" s="461"/>
      <c r="E3508" s="421"/>
      <c r="F3508" s="258"/>
      <c r="G3508" s="479"/>
      <c r="H3508" s="479"/>
      <c r="I3508" s="479"/>
      <c r="J3508" s="479"/>
      <c r="K3508" s="479"/>
      <c r="L3508" s="479"/>
      <c r="M3508" s="479"/>
      <c r="N3508" s="479"/>
      <c r="O3508" s="479"/>
      <c r="P3508" s="479"/>
      <c r="Q3508" s="479"/>
      <c r="R3508" s="479"/>
      <c r="S3508" s="479"/>
      <c r="T3508" s="479"/>
      <c r="U3508" s="479"/>
      <c r="V3508" s="479"/>
      <c r="W3508" s="42"/>
      <c r="X3508" s="42"/>
      <c r="Y3508" s="42"/>
      <c r="Z3508" s="42"/>
      <c r="AA3508" s="42"/>
      <c r="AB3508" s="42"/>
    </row>
    <row r="3509" spans="3:28">
      <c r="C3509" s="479"/>
      <c r="D3509" s="461"/>
      <c r="E3509" s="421"/>
      <c r="F3509" s="258"/>
      <c r="G3509" s="479"/>
      <c r="H3509" s="479"/>
      <c r="I3509" s="479"/>
      <c r="J3509" s="479"/>
      <c r="K3509" s="479"/>
      <c r="L3509" s="479"/>
      <c r="M3509" s="479"/>
      <c r="N3509" s="479"/>
      <c r="O3509" s="479"/>
      <c r="P3509" s="479"/>
      <c r="Q3509" s="479"/>
      <c r="R3509" s="479"/>
      <c r="S3509" s="479"/>
      <c r="T3509" s="479"/>
      <c r="U3509" s="479"/>
      <c r="V3509" s="479"/>
      <c r="W3509" s="42"/>
      <c r="X3509" s="42"/>
      <c r="Y3509" s="42"/>
      <c r="Z3509" s="42"/>
      <c r="AA3509" s="42"/>
      <c r="AB3509" s="42"/>
    </row>
    <row r="3510" spans="3:28">
      <c r="C3510" s="479"/>
      <c r="D3510" s="461"/>
      <c r="E3510" s="421"/>
      <c r="F3510" s="258"/>
      <c r="G3510" s="479"/>
      <c r="H3510" s="479"/>
      <c r="I3510" s="479"/>
      <c r="J3510" s="479"/>
      <c r="K3510" s="479"/>
      <c r="L3510" s="479"/>
      <c r="M3510" s="479"/>
      <c r="N3510" s="479"/>
      <c r="O3510" s="479"/>
      <c r="P3510" s="479"/>
      <c r="Q3510" s="479"/>
      <c r="R3510" s="479"/>
      <c r="S3510" s="479"/>
      <c r="T3510" s="479"/>
      <c r="U3510" s="479"/>
      <c r="V3510" s="479"/>
      <c r="W3510" s="42"/>
      <c r="X3510" s="42"/>
      <c r="Y3510" s="42"/>
      <c r="Z3510" s="42"/>
      <c r="AA3510" s="42"/>
      <c r="AB3510" s="42"/>
    </row>
    <row r="3511" spans="3:28">
      <c r="C3511" s="479"/>
      <c r="D3511" s="461"/>
      <c r="E3511" s="421"/>
      <c r="F3511" s="258"/>
      <c r="G3511" s="479"/>
      <c r="H3511" s="479"/>
      <c r="I3511" s="479"/>
      <c r="J3511" s="479"/>
      <c r="K3511" s="479"/>
      <c r="L3511" s="479"/>
      <c r="M3511" s="479"/>
      <c r="N3511" s="479"/>
      <c r="O3511" s="479"/>
      <c r="P3511" s="479"/>
      <c r="Q3511" s="479"/>
      <c r="R3511" s="479"/>
      <c r="S3511" s="479"/>
      <c r="T3511" s="479"/>
      <c r="U3511" s="479"/>
      <c r="V3511" s="479"/>
      <c r="W3511" s="42"/>
      <c r="X3511" s="42"/>
      <c r="Y3511" s="42"/>
      <c r="Z3511" s="42"/>
      <c r="AA3511" s="42"/>
      <c r="AB3511" s="42"/>
    </row>
    <row r="3512" spans="3:28">
      <c r="C3512" s="479"/>
      <c r="D3512" s="461"/>
      <c r="E3512" s="421"/>
      <c r="F3512" s="258"/>
      <c r="G3512" s="479"/>
      <c r="H3512" s="479"/>
      <c r="I3512" s="479"/>
      <c r="J3512" s="479"/>
      <c r="K3512" s="479"/>
      <c r="L3512" s="479"/>
      <c r="M3512" s="479"/>
      <c r="N3512" s="479"/>
      <c r="O3512" s="479"/>
      <c r="P3512" s="479"/>
      <c r="Q3512" s="479"/>
      <c r="R3512" s="479"/>
      <c r="S3512" s="479"/>
      <c r="T3512" s="479"/>
      <c r="U3512" s="479"/>
      <c r="V3512" s="479"/>
      <c r="W3512" s="42"/>
      <c r="X3512" s="42"/>
      <c r="Y3512" s="42"/>
      <c r="Z3512" s="42"/>
      <c r="AA3512" s="42"/>
      <c r="AB3512" s="42"/>
    </row>
    <row r="3513" spans="3:28">
      <c r="C3513" s="479"/>
      <c r="D3513" s="461"/>
      <c r="E3513" s="421"/>
      <c r="F3513" s="258"/>
      <c r="G3513" s="479"/>
      <c r="H3513" s="479"/>
      <c r="I3513" s="479"/>
      <c r="J3513" s="479"/>
      <c r="K3513" s="479"/>
      <c r="L3513" s="479"/>
      <c r="M3513" s="479"/>
      <c r="N3513" s="479"/>
      <c r="O3513" s="479"/>
      <c r="P3513" s="479"/>
      <c r="Q3513" s="479"/>
      <c r="R3513" s="479"/>
      <c r="S3513" s="479"/>
      <c r="T3513" s="479"/>
      <c r="U3513" s="479"/>
      <c r="V3513" s="479"/>
      <c r="W3513" s="42"/>
      <c r="X3513" s="42"/>
      <c r="Y3513" s="42"/>
      <c r="Z3513" s="42"/>
      <c r="AA3513" s="42"/>
      <c r="AB3513" s="42"/>
    </row>
    <row r="3514" spans="3:28">
      <c r="C3514" s="479"/>
      <c r="D3514" s="461"/>
      <c r="E3514" s="421"/>
      <c r="F3514" s="258"/>
      <c r="G3514" s="479"/>
      <c r="H3514" s="479"/>
      <c r="I3514" s="479"/>
      <c r="J3514" s="479"/>
      <c r="K3514" s="479"/>
      <c r="L3514" s="479"/>
      <c r="M3514" s="479"/>
      <c r="N3514" s="479"/>
      <c r="O3514" s="479"/>
      <c r="P3514" s="479"/>
      <c r="Q3514" s="479"/>
      <c r="R3514" s="479"/>
      <c r="S3514" s="479"/>
      <c r="T3514" s="479"/>
      <c r="U3514" s="479"/>
      <c r="V3514" s="479"/>
      <c r="W3514" s="42"/>
      <c r="X3514" s="42"/>
      <c r="Y3514" s="42"/>
      <c r="Z3514" s="42"/>
      <c r="AA3514" s="42"/>
      <c r="AB3514" s="42"/>
    </row>
    <row r="3515" spans="3:28">
      <c r="C3515" s="479"/>
      <c r="D3515" s="461"/>
      <c r="E3515" s="421"/>
      <c r="F3515" s="258"/>
      <c r="G3515" s="479"/>
      <c r="H3515" s="479"/>
      <c r="I3515" s="479"/>
      <c r="J3515" s="479"/>
      <c r="K3515" s="479"/>
      <c r="L3515" s="479"/>
      <c r="M3515" s="479"/>
      <c r="N3515" s="479"/>
      <c r="O3515" s="479"/>
      <c r="P3515" s="479"/>
      <c r="Q3515" s="479"/>
      <c r="R3515" s="479"/>
      <c r="S3515" s="479"/>
      <c r="T3515" s="479"/>
      <c r="U3515" s="479"/>
      <c r="V3515" s="479"/>
      <c r="W3515" s="42"/>
      <c r="X3515" s="42"/>
      <c r="Y3515" s="42"/>
      <c r="Z3515" s="42"/>
      <c r="AA3515" s="42"/>
      <c r="AB3515" s="42"/>
    </row>
    <row r="3516" spans="3:28">
      <c r="C3516" s="479"/>
      <c r="D3516" s="461"/>
      <c r="E3516" s="421"/>
      <c r="F3516" s="258"/>
      <c r="G3516" s="479"/>
      <c r="H3516" s="479"/>
      <c r="I3516" s="479"/>
      <c r="J3516" s="479"/>
      <c r="K3516" s="479"/>
      <c r="L3516" s="479"/>
      <c r="M3516" s="479"/>
      <c r="N3516" s="479"/>
      <c r="O3516" s="479"/>
      <c r="P3516" s="479"/>
      <c r="Q3516" s="479"/>
      <c r="R3516" s="479"/>
      <c r="S3516" s="479"/>
      <c r="T3516" s="479"/>
      <c r="U3516" s="479"/>
      <c r="V3516" s="479"/>
      <c r="W3516" s="42"/>
      <c r="X3516" s="42"/>
      <c r="Y3516" s="42"/>
      <c r="Z3516" s="42"/>
      <c r="AA3516" s="42"/>
      <c r="AB3516" s="42"/>
    </row>
    <row r="3517" spans="3:28">
      <c r="C3517" s="479"/>
      <c r="D3517" s="461"/>
      <c r="E3517" s="421"/>
      <c r="F3517" s="258"/>
      <c r="G3517" s="479"/>
      <c r="H3517" s="479"/>
      <c r="I3517" s="479"/>
      <c r="J3517" s="479"/>
      <c r="K3517" s="479"/>
      <c r="L3517" s="479"/>
      <c r="M3517" s="479"/>
      <c r="N3517" s="479"/>
      <c r="O3517" s="479"/>
      <c r="P3517" s="479"/>
      <c r="Q3517" s="479"/>
      <c r="R3517" s="479"/>
      <c r="S3517" s="479"/>
      <c r="T3517" s="479"/>
      <c r="U3517" s="479"/>
      <c r="V3517" s="479"/>
      <c r="W3517" s="42"/>
      <c r="X3517" s="42"/>
      <c r="Y3517" s="42"/>
      <c r="Z3517" s="42"/>
      <c r="AA3517" s="42"/>
      <c r="AB3517" s="42"/>
    </row>
    <row r="3518" spans="3:28">
      <c r="C3518" s="479"/>
      <c r="D3518" s="461"/>
      <c r="E3518" s="421"/>
      <c r="F3518" s="258"/>
      <c r="G3518" s="479"/>
      <c r="H3518" s="479"/>
      <c r="I3518" s="479"/>
      <c r="J3518" s="479"/>
      <c r="K3518" s="479"/>
      <c r="L3518" s="479"/>
      <c r="M3518" s="479"/>
      <c r="N3518" s="479"/>
      <c r="O3518" s="479"/>
      <c r="P3518" s="479"/>
      <c r="Q3518" s="479"/>
      <c r="R3518" s="479"/>
      <c r="S3518" s="479"/>
      <c r="T3518" s="479"/>
      <c r="U3518" s="479"/>
      <c r="V3518" s="479"/>
      <c r="W3518" s="42"/>
      <c r="X3518" s="42"/>
      <c r="Y3518" s="42"/>
      <c r="Z3518" s="42"/>
      <c r="AA3518" s="42"/>
      <c r="AB3518" s="42"/>
    </row>
    <row r="3519" spans="3:28">
      <c r="C3519" s="479"/>
      <c r="D3519" s="461"/>
      <c r="E3519" s="421"/>
      <c r="F3519" s="258"/>
      <c r="G3519" s="479"/>
      <c r="H3519" s="479"/>
      <c r="I3519" s="479"/>
      <c r="J3519" s="479"/>
      <c r="K3519" s="479"/>
      <c r="L3519" s="479"/>
      <c r="M3519" s="479"/>
      <c r="N3519" s="479"/>
      <c r="O3519" s="479"/>
      <c r="P3519" s="479"/>
      <c r="Q3519" s="479"/>
      <c r="R3519" s="479"/>
      <c r="S3519" s="479"/>
      <c r="T3519" s="479"/>
      <c r="U3519" s="479"/>
      <c r="V3519" s="479"/>
      <c r="W3519" s="42"/>
      <c r="X3519" s="42"/>
      <c r="Y3519" s="42"/>
      <c r="Z3519" s="42"/>
      <c r="AA3519" s="42"/>
      <c r="AB3519" s="42"/>
    </row>
    <row r="3520" spans="3:28">
      <c r="C3520" s="479"/>
      <c r="D3520" s="461"/>
      <c r="E3520" s="421"/>
      <c r="F3520" s="258"/>
      <c r="G3520" s="479"/>
      <c r="H3520" s="479"/>
      <c r="I3520" s="479"/>
      <c r="J3520" s="479"/>
      <c r="K3520" s="479"/>
      <c r="L3520" s="479"/>
      <c r="M3520" s="479"/>
      <c r="N3520" s="479"/>
      <c r="O3520" s="479"/>
      <c r="P3520" s="479"/>
      <c r="Q3520" s="479"/>
      <c r="R3520" s="479"/>
      <c r="S3520" s="479"/>
      <c r="T3520" s="479"/>
      <c r="U3520" s="479"/>
      <c r="V3520" s="479"/>
      <c r="W3520" s="42"/>
      <c r="X3520" s="42"/>
      <c r="Y3520" s="42"/>
      <c r="Z3520" s="42"/>
      <c r="AA3520" s="42"/>
      <c r="AB3520" s="42"/>
    </row>
    <row r="3521" spans="3:28">
      <c r="C3521" s="479"/>
      <c r="D3521" s="461"/>
      <c r="E3521" s="421"/>
      <c r="F3521" s="258"/>
      <c r="G3521" s="479"/>
      <c r="H3521" s="479"/>
      <c r="I3521" s="479"/>
      <c r="J3521" s="479"/>
      <c r="K3521" s="479"/>
      <c r="L3521" s="479"/>
      <c r="M3521" s="479"/>
      <c r="N3521" s="479"/>
      <c r="O3521" s="479"/>
      <c r="P3521" s="479"/>
      <c r="Q3521" s="479"/>
      <c r="R3521" s="479"/>
      <c r="S3521" s="479"/>
      <c r="T3521" s="479"/>
      <c r="U3521" s="479"/>
      <c r="V3521" s="479"/>
      <c r="W3521" s="42"/>
      <c r="X3521" s="42"/>
      <c r="Y3521" s="42"/>
      <c r="Z3521" s="42"/>
      <c r="AA3521" s="42"/>
      <c r="AB3521" s="42"/>
    </row>
    <row r="3522" spans="3:28">
      <c r="C3522" s="479"/>
      <c r="D3522" s="461"/>
      <c r="E3522" s="421"/>
      <c r="F3522" s="258"/>
      <c r="G3522" s="479"/>
      <c r="H3522" s="479"/>
      <c r="I3522" s="479"/>
      <c r="J3522" s="479"/>
      <c r="K3522" s="479"/>
      <c r="L3522" s="479"/>
      <c r="M3522" s="479"/>
      <c r="N3522" s="479"/>
      <c r="O3522" s="479"/>
      <c r="P3522" s="479"/>
      <c r="Q3522" s="479"/>
      <c r="R3522" s="479"/>
      <c r="S3522" s="479"/>
      <c r="T3522" s="479"/>
      <c r="U3522" s="479"/>
      <c r="V3522" s="479"/>
      <c r="W3522" s="42"/>
      <c r="X3522" s="42"/>
      <c r="Y3522" s="42"/>
      <c r="Z3522" s="42"/>
      <c r="AA3522" s="42"/>
      <c r="AB3522" s="42"/>
    </row>
    <row r="3523" spans="3:28">
      <c r="C3523" s="479"/>
      <c r="D3523" s="461"/>
      <c r="E3523" s="421"/>
      <c r="F3523" s="258"/>
      <c r="G3523" s="479"/>
      <c r="H3523" s="479"/>
      <c r="I3523" s="479"/>
      <c r="J3523" s="479"/>
      <c r="K3523" s="479"/>
      <c r="L3523" s="479"/>
      <c r="M3523" s="479"/>
      <c r="N3523" s="479"/>
      <c r="O3523" s="479"/>
      <c r="P3523" s="479"/>
      <c r="Q3523" s="479"/>
      <c r="R3523" s="479"/>
      <c r="S3523" s="479"/>
      <c r="T3523" s="479"/>
      <c r="U3523" s="479"/>
      <c r="V3523" s="479"/>
      <c r="W3523" s="42"/>
      <c r="X3523" s="42"/>
      <c r="Y3523" s="42"/>
      <c r="Z3523" s="42"/>
      <c r="AA3523" s="42"/>
      <c r="AB3523" s="42"/>
    </row>
    <row r="3524" spans="3:28">
      <c r="C3524" s="479"/>
      <c r="D3524" s="461"/>
      <c r="E3524" s="421"/>
      <c r="F3524" s="258"/>
      <c r="G3524" s="479"/>
      <c r="H3524" s="479"/>
      <c r="I3524" s="479"/>
      <c r="J3524" s="479"/>
      <c r="K3524" s="479"/>
      <c r="L3524" s="479"/>
      <c r="M3524" s="479"/>
      <c r="N3524" s="479"/>
      <c r="O3524" s="479"/>
      <c r="P3524" s="479"/>
      <c r="Q3524" s="479"/>
      <c r="R3524" s="479"/>
      <c r="S3524" s="479"/>
      <c r="T3524" s="479"/>
      <c r="U3524" s="479"/>
      <c r="V3524" s="479"/>
      <c r="W3524" s="42"/>
      <c r="X3524" s="42"/>
      <c r="Y3524" s="42"/>
      <c r="Z3524" s="42"/>
      <c r="AA3524" s="42"/>
      <c r="AB3524" s="42"/>
    </row>
    <row r="3525" spans="3:28">
      <c r="C3525" s="479"/>
      <c r="D3525" s="461"/>
      <c r="E3525" s="421"/>
      <c r="F3525" s="258"/>
      <c r="G3525" s="479"/>
      <c r="H3525" s="479"/>
      <c r="I3525" s="479"/>
      <c r="J3525" s="479"/>
      <c r="K3525" s="479"/>
      <c r="L3525" s="479"/>
      <c r="M3525" s="479"/>
      <c r="N3525" s="479"/>
      <c r="O3525" s="479"/>
      <c r="P3525" s="479"/>
      <c r="Q3525" s="479"/>
      <c r="R3525" s="479"/>
      <c r="S3525" s="479"/>
      <c r="T3525" s="479"/>
      <c r="U3525" s="479"/>
      <c r="V3525" s="479"/>
      <c r="W3525" s="42"/>
      <c r="X3525" s="42"/>
      <c r="Y3525" s="42"/>
      <c r="Z3525" s="42"/>
      <c r="AA3525" s="42"/>
      <c r="AB3525" s="42"/>
    </row>
    <row r="3526" spans="3:28">
      <c r="C3526" s="479"/>
      <c r="D3526" s="461"/>
      <c r="E3526" s="421"/>
      <c r="F3526" s="258"/>
      <c r="G3526" s="479"/>
      <c r="H3526" s="479"/>
      <c r="I3526" s="479"/>
      <c r="J3526" s="479"/>
      <c r="K3526" s="479"/>
      <c r="L3526" s="479"/>
      <c r="M3526" s="479"/>
      <c r="N3526" s="479"/>
      <c r="O3526" s="479"/>
      <c r="P3526" s="479"/>
      <c r="Q3526" s="479"/>
      <c r="R3526" s="479"/>
      <c r="S3526" s="479"/>
      <c r="T3526" s="479"/>
      <c r="U3526" s="479"/>
      <c r="V3526" s="479"/>
      <c r="W3526" s="42"/>
      <c r="X3526" s="42"/>
      <c r="Y3526" s="42"/>
      <c r="Z3526" s="42"/>
      <c r="AA3526" s="42"/>
      <c r="AB3526" s="42"/>
    </row>
    <row r="3527" spans="3:28">
      <c r="C3527" s="479"/>
      <c r="D3527" s="461"/>
      <c r="E3527" s="421"/>
      <c r="F3527" s="258"/>
      <c r="G3527" s="479"/>
      <c r="H3527" s="479"/>
      <c r="I3527" s="479"/>
      <c r="J3527" s="479"/>
      <c r="K3527" s="479"/>
      <c r="L3527" s="479"/>
      <c r="M3527" s="479"/>
      <c r="N3527" s="479"/>
      <c r="O3527" s="479"/>
      <c r="P3527" s="479"/>
      <c r="Q3527" s="479"/>
      <c r="R3527" s="479"/>
      <c r="S3527" s="479"/>
      <c r="T3527" s="479"/>
      <c r="U3527" s="479"/>
      <c r="V3527" s="479"/>
      <c r="W3527" s="42"/>
      <c r="X3527" s="42"/>
      <c r="Y3527" s="42"/>
      <c r="Z3527" s="42"/>
      <c r="AA3527" s="42"/>
      <c r="AB3527" s="42"/>
    </row>
    <row r="3528" spans="3:28">
      <c r="C3528" s="479"/>
      <c r="D3528" s="461"/>
      <c r="E3528" s="421"/>
      <c r="F3528" s="258"/>
      <c r="G3528" s="479"/>
      <c r="H3528" s="479"/>
      <c r="I3528" s="479"/>
      <c r="J3528" s="479"/>
      <c r="K3528" s="479"/>
      <c r="L3528" s="479"/>
      <c r="M3528" s="479"/>
      <c r="N3528" s="479"/>
      <c r="O3528" s="479"/>
      <c r="P3528" s="479"/>
      <c r="Q3528" s="479"/>
      <c r="R3528" s="479"/>
      <c r="S3528" s="479"/>
      <c r="T3528" s="479"/>
      <c r="U3528" s="479"/>
      <c r="V3528" s="479"/>
      <c r="W3528" s="42"/>
      <c r="X3528" s="42"/>
      <c r="Y3528" s="42"/>
      <c r="Z3528" s="42"/>
      <c r="AA3528" s="42"/>
      <c r="AB3528" s="42"/>
    </row>
    <row r="3529" spans="3:28">
      <c r="C3529" s="479"/>
      <c r="D3529" s="461"/>
      <c r="E3529" s="421"/>
      <c r="F3529" s="258"/>
      <c r="G3529" s="479"/>
      <c r="H3529" s="479"/>
      <c r="I3529" s="479"/>
      <c r="J3529" s="479"/>
      <c r="K3529" s="479"/>
      <c r="L3529" s="479"/>
      <c r="M3529" s="479"/>
      <c r="N3529" s="479"/>
      <c r="O3529" s="479"/>
      <c r="P3529" s="479"/>
      <c r="Q3529" s="479"/>
      <c r="R3529" s="479"/>
      <c r="S3529" s="479"/>
      <c r="T3529" s="479"/>
      <c r="U3529" s="479"/>
      <c r="V3529" s="479"/>
      <c r="W3529" s="42"/>
      <c r="X3529" s="42"/>
      <c r="Y3529" s="42"/>
      <c r="Z3529" s="42"/>
      <c r="AA3529" s="42"/>
      <c r="AB3529" s="42"/>
    </row>
    <row r="3530" spans="3:28">
      <c r="C3530" s="479"/>
      <c r="D3530" s="461"/>
      <c r="E3530" s="421"/>
      <c r="F3530" s="258"/>
      <c r="G3530" s="479"/>
      <c r="H3530" s="479"/>
      <c r="I3530" s="479"/>
      <c r="J3530" s="479"/>
      <c r="K3530" s="479"/>
      <c r="L3530" s="479"/>
      <c r="M3530" s="479"/>
      <c r="N3530" s="479"/>
      <c r="O3530" s="479"/>
      <c r="P3530" s="479"/>
      <c r="Q3530" s="479"/>
      <c r="R3530" s="479"/>
      <c r="S3530" s="479"/>
      <c r="T3530" s="479"/>
      <c r="U3530" s="479"/>
      <c r="V3530" s="479"/>
      <c r="W3530" s="42"/>
      <c r="X3530" s="42"/>
      <c r="Y3530" s="42"/>
      <c r="Z3530" s="42"/>
      <c r="AA3530" s="42"/>
      <c r="AB3530" s="42"/>
    </row>
    <row r="3531" spans="3:28">
      <c r="C3531" s="479"/>
      <c r="D3531" s="461"/>
      <c r="E3531" s="421"/>
      <c r="F3531" s="258"/>
      <c r="G3531" s="479"/>
      <c r="H3531" s="479"/>
      <c r="I3531" s="479"/>
      <c r="J3531" s="479"/>
      <c r="K3531" s="479"/>
      <c r="L3531" s="479"/>
      <c r="M3531" s="479"/>
      <c r="N3531" s="479"/>
      <c r="O3531" s="479"/>
      <c r="P3531" s="479"/>
      <c r="Q3531" s="479"/>
      <c r="R3531" s="479"/>
      <c r="S3531" s="479"/>
      <c r="T3531" s="479"/>
      <c r="U3531" s="479"/>
      <c r="V3531" s="479"/>
      <c r="W3531" s="42"/>
      <c r="X3531" s="42"/>
      <c r="Y3531" s="42"/>
      <c r="Z3531" s="42"/>
      <c r="AA3531" s="42"/>
      <c r="AB3531" s="42"/>
    </row>
    <row r="3532" spans="3:28">
      <c r="C3532" s="479"/>
      <c r="D3532" s="461"/>
      <c r="E3532" s="421"/>
      <c r="F3532" s="258"/>
      <c r="G3532" s="479"/>
      <c r="H3532" s="479"/>
      <c r="I3532" s="479"/>
      <c r="J3532" s="479"/>
      <c r="K3532" s="479"/>
      <c r="L3532" s="479"/>
      <c r="M3532" s="479"/>
      <c r="N3532" s="479"/>
      <c r="O3532" s="479"/>
      <c r="P3532" s="479"/>
      <c r="Q3532" s="479"/>
      <c r="R3532" s="479"/>
      <c r="S3532" s="479"/>
      <c r="T3532" s="479"/>
      <c r="U3532" s="479"/>
      <c r="V3532" s="479"/>
      <c r="W3532" s="42"/>
      <c r="X3532" s="42"/>
      <c r="Y3532" s="42"/>
      <c r="Z3532" s="42"/>
      <c r="AA3532" s="42"/>
      <c r="AB3532" s="42"/>
    </row>
    <row r="3533" spans="3:28">
      <c r="C3533" s="479"/>
      <c r="D3533" s="461"/>
      <c r="E3533" s="421"/>
      <c r="F3533" s="258"/>
      <c r="G3533" s="479"/>
      <c r="H3533" s="479"/>
      <c r="I3533" s="479"/>
      <c r="J3533" s="479"/>
      <c r="K3533" s="479"/>
      <c r="L3533" s="479"/>
      <c r="M3533" s="479"/>
      <c r="N3533" s="479"/>
      <c r="O3533" s="479"/>
      <c r="P3533" s="479"/>
      <c r="Q3533" s="479"/>
      <c r="R3533" s="479"/>
      <c r="S3533" s="479"/>
      <c r="T3533" s="479"/>
      <c r="U3533" s="479"/>
      <c r="V3533" s="479"/>
      <c r="W3533" s="42"/>
      <c r="X3533" s="42"/>
      <c r="Y3533" s="42"/>
      <c r="Z3533" s="42"/>
      <c r="AA3533" s="42"/>
      <c r="AB3533" s="42"/>
    </row>
    <row r="3534" spans="3:28">
      <c r="C3534" s="479"/>
      <c r="D3534" s="461"/>
      <c r="E3534" s="421"/>
      <c r="F3534" s="258"/>
      <c r="G3534" s="479"/>
      <c r="H3534" s="479"/>
      <c r="I3534" s="479"/>
      <c r="J3534" s="479"/>
      <c r="K3534" s="479"/>
      <c r="L3534" s="479"/>
      <c r="M3534" s="479"/>
      <c r="N3534" s="479"/>
      <c r="O3534" s="479"/>
      <c r="P3534" s="479"/>
      <c r="Q3534" s="479"/>
      <c r="R3534" s="479"/>
      <c r="S3534" s="479"/>
      <c r="T3534" s="479"/>
      <c r="U3534" s="479"/>
      <c r="V3534" s="479"/>
      <c r="W3534" s="42"/>
      <c r="X3534" s="42"/>
      <c r="Y3534" s="42"/>
      <c r="Z3534" s="42"/>
      <c r="AA3534" s="42"/>
      <c r="AB3534" s="42"/>
    </row>
    <row r="3535" spans="3:28">
      <c r="C3535" s="479"/>
      <c r="D3535" s="461"/>
      <c r="E3535" s="421"/>
      <c r="F3535" s="258"/>
      <c r="G3535" s="479"/>
      <c r="H3535" s="479"/>
      <c r="I3535" s="479"/>
      <c r="J3535" s="479"/>
      <c r="K3535" s="479"/>
      <c r="L3535" s="479"/>
      <c r="M3535" s="479"/>
      <c r="N3535" s="479"/>
      <c r="O3535" s="479"/>
      <c r="P3535" s="479"/>
      <c r="Q3535" s="479"/>
      <c r="R3535" s="479"/>
      <c r="S3535" s="479"/>
      <c r="T3535" s="479"/>
      <c r="U3535" s="479"/>
      <c r="V3535" s="479"/>
      <c r="W3535" s="42"/>
      <c r="X3535" s="42"/>
      <c r="Y3535" s="42"/>
      <c r="Z3535" s="42"/>
      <c r="AA3535" s="42"/>
      <c r="AB3535" s="42"/>
    </row>
    <row r="3536" spans="3:28">
      <c r="C3536" s="479"/>
      <c r="D3536" s="461"/>
      <c r="E3536" s="421"/>
      <c r="F3536" s="258"/>
      <c r="G3536" s="479"/>
      <c r="H3536" s="479"/>
      <c r="I3536" s="479"/>
      <c r="J3536" s="479"/>
      <c r="K3536" s="479"/>
      <c r="L3536" s="479"/>
      <c r="M3536" s="479"/>
      <c r="N3536" s="479"/>
      <c r="O3536" s="479"/>
      <c r="P3536" s="479"/>
      <c r="Q3536" s="479"/>
      <c r="R3536" s="479"/>
      <c r="S3536" s="479"/>
      <c r="T3536" s="479"/>
      <c r="U3536" s="479"/>
      <c r="V3536" s="479"/>
      <c r="W3536" s="42"/>
      <c r="X3536" s="42"/>
      <c r="Y3536" s="42"/>
      <c r="Z3536" s="42"/>
      <c r="AA3536" s="42"/>
      <c r="AB3536" s="42"/>
    </row>
    <row r="3537" spans="3:28">
      <c r="C3537" s="479"/>
      <c r="D3537" s="461"/>
      <c r="E3537" s="421"/>
      <c r="F3537" s="258"/>
      <c r="G3537" s="479"/>
      <c r="H3537" s="479"/>
      <c r="I3537" s="479"/>
      <c r="J3537" s="479"/>
      <c r="K3537" s="479"/>
      <c r="L3537" s="479"/>
      <c r="M3537" s="479"/>
      <c r="N3537" s="479"/>
      <c r="O3537" s="479"/>
      <c r="P3537" s="479"/>
      <c r="Q3537" s="479"/>
      <c r="R3537" s="479"/>
      <c r="S3537" s="479"/>
      <c r="T3537" s="479"/>
      <c r="U3537" s="479"/>
      <c r="V3537" s="479"/>
      <c r="W3537" s="42"/>
      <c r="X3537" s="42"/>
      <c r="Y3537" s="42"/>
      <c r="Z3537" s="42"/>
      <c r="AA3537" s="42"/>
      <c r="AB3537" s="42"/>
    </row>
    <row r="3538" spans="3:28">
      <c r="C3538" s="479"/>
      <c r="D3538" s="461"/>
      <c r="E3538" s="421"/>
      <c r="F3538" s="258"/>
      <c r="G3538" s="479"/>
      <c r="H3538" s="479"/>
      <c r="I3538" s="479"/>
      <c r="J3538" s="479"/>
      <c r="K3538" s="479"/>
      <c r="L3538" s="479"/>
      <c r="M3538" s="479"/>
      <c r="N3538" s="479"/>
      <c r="O3538" s="479"/>
      <c r="P3538" s="479"/>
      <c r="Q3538" s="479"/>
      <c r="R3538" s="479"/>
      <c r="S3538" s="479"/>
      <c r="T3538" s="479"/>
      <c r="U3538" s="479"/>
      <c r="V3538" s="479"/>
      <c r="W3538" s="42"/>
      <c r="X3538" s="42"/>
      <c r="Y3538" s="42"/>
      <c r="Z3538" s="42"/>
      <c r="AA3538" s="42"/>
      <c r="AB3538" s="42"/>
    </row>
    <row r="3539" spans="3:28">
      <c r="C3539" s="479"/>
      <c r="D3539" s="461"/>
      <c r="E3539" s="421"/>
      <c r="F3539" s="258"/>
      <c r="G3539" s="479"/>
      <c r="H3539" s="479"/>
      <c r="I3539" s="479"/>
      <c r="J3539" s="479"/>
      <c r="K3539" s="479"/>
      <c r="L3539" s="479"/>
      <c r="M3539" s="479"/>
      <c r="N3539" s="479"/>
      <c r="O3539" s="479"/>
      <c r="P3539" s="479"/>
      <c r="Q3539" s="479"/>
      <c r="R3539" s="479"/>
      <c r="S3539" s="479"/>
      <c r="T3539" s="479"/>
      <c r="U3539" s="479"/>
      <c r="V3539" s="479"/>
      <c r="W3539" s="42"/>
      <c r="X3539" s="42"/>
      <c r="Y3539" s="42"/>
      <c r="Z3539" s="42"/>
      <c r="AA3539" s="42"/>
      <c r="AB3539" s="42"/>
    </row>
    <row r="3540" spans="3:28">
      <c r="C3540" s="479"/>
      <c r="D3540" s="461"/>
      <c r="E3540" s="421"/>
      <c r="F3540" s="258"/>
      <c r="G3540" s="479"/>
      <c r="H3540" s="479"/>
      <c r="I3540" s="479"/>
      <c r="J3540" s="479"/>
      <c r="K3540" s="479"/>
      <c r="L3540" s="479"/>
      <c r="M3540" s="479"/>
      <c r="N3540" s="479"/>
      <c r="O3540" s="479"/>
      <c r="P3540" s="479"/>
      <c r="Q3540" s="479"/>
      <c r="R3540" s="479"/>
      <c r="S3540" s="479"/>
      <c r="T3540" s="479"/>
      <c r="U3540" s="479"/>
      <c r="V3540" s="479"/>
      <c r="W3540" s="42"/>
      <c r="X3540" s="42"/>
      <c r="Y3540" s="42"/>
      <c r="Z3540" s="42"/>
      <c r="AA3540" s="42"/>
      <c r="AB3540" s="42"/>
    </row>
    <row r="3541" spans="3:28">
      <c r="C3541" s="479"/>
      <c r="D3541" s="461"/>
      <c r="E3541" s="421"/>
      <c r="F3541" s="258"/>
      <c r="G3541" s="479"/>
      <c r="H3541" s="479"/>
      <c r="I3541" s="479"/>
      <c r="J3541" s="479"/>
      <c r="K3541" s="479"/>
      <c r="L3541" s="479"/>
      <c r="M3541" s="479"/>
      <c r="N3541" s="479"/>
      <c r="O3541" s="479"/>
      <c r="P3541" s="479"/>
      <c r="Q3541" s="479"/>
      <c r="R3541" s="479"/>
      <c r="S3541" s="479"/>
      <c r="T3541" s="479"/>
      <c r="U3541" s="479"/>
      <c r="V3541" s="479"/>
      <c r="W3541" s="42"/>
      <c r="X3541" s="42"/>
      <c r="Y3541" s="42"/>
      <c r="Z3541" s="42"/>
      <c r="AA3541" s="42"/>
      <c r="AB3541" s="42"/>
    </row>
    <row r="3542" spans="3:28">
      <c r="C3542" s="479"/>
      <c r="D3542" s="461"/>
      <c r="E3542" s="421"/>
      <c r="F3542" s="258"/>
      <c r="G3542" s="479"/>
      <c r="H3542" s="479"/>
      <c r="I3542" s="479"/>
      <c r="J3542" s="479"/>
      <c r="K3542" s="479"/>
      <c r="L3542" s="479"/>
      <c r="M3542" s="479"/>
      <c r="N3542" s="479"/>
      <c r="O3542" s="479"/>
      <c r="P3542" s="479"/>
      <c r="Q3542" s="479"/>
      <c r="R3542" s="479"/>
      <c r="S3542" s="479"/>
      <c r="T3542" s="479"/>
      <c r="U3542" s="479"/>
      <c r="V3542" s="479"/>
      <c r="W3542" s="42"/>
      <c r="X3542" s="42"/>
      <c r="Y3542" s="42"/>
      <c r="Z3542" s="42"/>
      <c r="AA3542" s="42"/>
      <c r="AB3542" s="42"/>
    </row>
    <row r="3543" spans="3:28">
      <c r="C3543" s="479"/>
      <c r="D3543" s="461"/>
      <c r="E3543" s="421"/>
      <c r="F3543" s="258"/>
      <c r="G3543" s="479"/>
      <c r="H3543" s="479"/>
      <c r="I3543" s="479"/>
      <c r="J3543" s="479"/>
      <c r="K3543" s="479"/>
      <c r="L3543" s="479"/>
      <c r="M3543" s="479"/>
      <c r="N3543" s="479"/>
      <c r="O3543" s="479"/>
      <c r="P3543" s="479"/>
      <c r="Q3543" s="479"/>
      <c r="R3543" s="479"/>
      <c r="S3543" s="479"/>
      <c r="T3543" s="479"/>
      <c r="U3543" s="479"/>
      <c r="V3543" s="479"/>
      <c r="W3543" s="42"/>
      <c r="X3543" s="42"/>
      <c r="Y3543" s="42"/>
      <c r="Z3543" s="42"/>
      <c r="AA3543" s="42"/>
      <c r="AB3543" s="42"/>
    </row>
    <row r="3544" spans="3:28">
      <c r="C3544" s="479"/>
      <c r="D3544" s="461"/>
      <c r="E3544" s="421"/>
      <c r="F3544" s="258"/>
      <c r="G3544" s="479"/>
      <c r="H3544" s="479"/>
      <c r="I3544" s="479"/>
      <c r="J3544" s="479"/>
      <c r="K3544" s="479"/>
      <c r="L3544" s="479"/>
      <c r="M3544" s="479"/>
      <c r="N3544" s="479"/>
      <c r="O3544" s="479"/>
      <c r="P3544" s="479"/>
      <c r="Q3544" s="479"/>
      <c r="R3544" s="479"/>
      <c r="S3544" s="479"/>
      <c r="T3544" s="479"/>
      <c r="U3544" s="479"/>
      <c r="V3544" s="479"/>
      <c r="W3544" s="42"/>
      <c r="X3544" s="42"/>
      <c r="Y3544" s="42"/>
      <c r="Z3544" s="42"/>
      <c r="AA3544" s="42"/>
      <c r="AB3544" s="42"/>
    </row>
    <row r="3545" spans="3:28">
      <c r="C3545" s="479"/>
      <c r="D3545" s="461"/>
      <c r="E3545" s="421"/>
      <c r="F3545" s="258"/>
      <c r="G3545" s="479"/>
      <c r="H3545" s="479"/>
      <c r="I3545" s="479"/>
      <c r="J3545" s="479"/>
      <c r="K3545" s="479"/>
      <c r="L3545" s="479"/>
      <c r="M3545" s="479"/>
      <c r="N3545" s="479"/>
      <c r="O3545" s="479"/>
      <c r="P3545" s="479"/>
      <c r="Q3545" s="479"/>
      <c r="R3545" s="479"/>
      <c r="S3545" s="479"/>
      <c r="T3545" s="479"/>
      <c r="U3545" s="479"/>
      <c r="V3545" s="479"/>
      <c r="W3545" s="42"/>
      <c r="X3545" s="42"/>
      <c r="Y3545" s="42"/>
      <c r="Z3545" s="42"/>
      <c r="AA3545" s="42"/>
      <c r="AB3545" s="42"/>
    </row>
    <row r="3546" spans="3:28">
      <c r="C3546" s="479"/>
      <c r="D3546" s="461"/>
      <c r="E3546" s="421"/>
      <c r="F3546" s="258"/>
      <c r="G3546" s="479"/>
      <c r="H3546" s="479"/>
      <c r="I3546" s="479"/>
      <c r="J3546" s="479"/>
      <c r="K3546" s="479"/>
      <c r="L3546" s="479"/>
      <c r="M3546" s="479"/>
      <c r="N3546" s="479"/>
      <c r="O3546" s="479"/>
      <c r="P3546" s="479"/>
      <c r="Q3546" s="479"/>
      <c r="R3546" s="479"/>
      <c r="S3546" s="479"/>
      <c r="T3546" s="479"/>
      <c r="U3546" s="479"/>
      <c r="V3546" s="479"/>
      <c r="W3546" s="42"/>
      <c r="X3546" s="42"/>
      <c r="Y3546" s="42"/>
      <c r="Z3546" s="42"/>
      <c r="AA3546" s="42"/>
      <c r="AB3546" s="42"/>
    </row>
    <row r="3547" spans="3:28">
      <c r="C3547" s="479"/>
      <c r="D3547" s="461"/>
      <c r="E3547" s="421"/>
      <c r="F3547" s="258"/>
      <c r="G3547" s="479"/>
      <c r="H3547" s="479"/>
      <c r="I3547" s="479"/>
      <c r="J3547" s="479"/>
      <c r="K3547" s="479"/>
      <c r="L3547" s="479"/>
      <c r="M3547" s="479"/>
      <c r="N3547" s="479"/>
      <c r="O3547" s="479"/>
      <c r="P3547" s="479"/>
      <c r="Q3547" s="479"/>
      <c r="R3547" s="479"/>
      <c r="S3547" s="479"/>
      <c r="T3547" s="479"/>
      <c r="U3547" s="479"/>
      <c r="V3547" s="479"/>
      <c r="W3547" s="42"/>
      <c r="X3547" s="42"/>
      <c r="Y3547" s="42"/>
      <c r="Z3547" s="42"/>
      <c r="AA3547" s="42"/>
      <c r="AB3547" s="42"/>
    </row>
    <row r="3548" spans="3:28">
      <c r="C3548" s="479"/>
      <c r="D3548" s="461"/>
      <c r="E3548" s="421"/>
      <c r="F3548" s="258"/>
      <c r="G3548" s="479"/>
      <c r="H3548" s="479"/>
      <c r="I3548" s="479"/>
      <c r="J3548" s="479"/>
      <c r="K3548" s="479"/>
      <c r="L3548" s="479"/>
      <c r="M3548" s="479"/>
      <c r="N3548" s="479"/>
      <c r="O3548" s="479"/>
      <c r="P3548" s="479"/>
      <c r="Q3548" s="479"/>
      <c r="R3548" s="479"/>
      <c r="S3548" s="479"/>
      <c r="T3548" s="479"/>
      <c r="U3548" s="479"/>
      <c r="V3548" s="479"/>
      <c r="W3548" s="42"/>
      <c r="X3548" s="42"/>
      <c r="Y3548" s="42"/>
      <c r="Z3548" s="42"/>
      <c r="AA3548" s="42"/>
      <c r="AB3548" s="42"/>
    </row>
    <row r="3549" spans="3:28">
      <c r="C3549" s="479"/>
      <c r="D3549" s="461"/>
      <c r="E3549" s="421"/>
      <c r="F3549" s="258"/>
      <c r="G3549" s="479"/>
      <c r="H3549" s="479"/>
      <c r="I3549" s="479"/>
      <c r="J3549" s="479"/>
      <c r="K3549" s="479"/>
      <c r="L3549" s="479"/>
      <c r="M3549" s="479"/>
      <c r="N3549" s="479"/>
      <c r="O3549" s="479"/>
      <c r="P3549" s="479"/>
      <c r="Q3549" s="479"/>
      <c r="R3549" s="479"/>
      <c r="S3549" s="479"/>
      <c r="T3549" s="479"/>
      <c r="U3549" s="479"/>
      <c r="V3549" s="479"/>
      <c r="W3549" s="42"/>
      <c r="X3549" s="42"/>
      <c r="Y3549" s="42"/>
      <c r="Z3549" s="42"/>
      <c r="AA3549" s="42"/>
      <c r="AB3549" s="42"/>
    </row>
    <row r="3550" spans="3:28">
      <c r="C3550" s="479"/>
      <c r="D3550" s="461"/>
      <c r="E3550" s="421"/>
      <c r="F3550" s="258"/>
      <c r="G3550" s="479"/>
      <c r="H3550" s="479"/>
      <c r="I3550" s="479"/>
      <c r="J3550" s="479"/>
      <c r="K3550" s="479"/>
      <c r="L3550" s="479"/>
      <c r="M3550" s="479"/>
      <c r="N3550" s="479"/>
      <c r="O3550" s="479"/>
      <c r="P3550" s="479"/>
      <c r="Q3550" s="479"/>
      <c r="R3550" s="479"/>
      <c r="S3550" s="479"/>
      <c r="T3550" s="479"/>
      <c r="U3550" s="479"/>
      <c r="V3550" s="479"/>
      <c r="W3550" s="42"/>
      <c r="X3550" s="42"/>
      <c r="Y3550" s="42"/>
      <c r="Z3550" s="42"/>
      <c r="AA3550" s="42"/>
      <c r="AB3550" s="42"/>
    </row>
    <row r="3551" spans="3:28">
      <c r="C3551" s="479"/>
      <c r="D3551" s="461"/>
      <c r="E3551" s="421"/>
      <c r="F3551" s="258"/>
      <c r="G3551" s="479"/>
      <c r="H3551" s="479"/>
      <c r="I3551" s="479"/>
      <c r="J3551" s="479"/>
      <c r="K3551" s="479"/>
      <c r="L3551" s="479"/>
      <c r="M3551" s="479"/>
      <c r="N3551" s="479"/>
      <c r="O3551" s="479"/>
      <c r="P3551" s="479"/>
      <c r="Q3551" s="479"/>
      <c r="R3551" s="479"/>
      <c r="S3551" s="479"/>
      <c r="T3551" s="479"/>
      <c r="U3551" s="479"/>
      <c r="V3551" s="479"/>
      <c r="W3551" s="42"/>
      <c r="X3551" s="42"/>
      <c r="Y3551" s="42"/>
      <c r="Z3551" s="42"/>
      <c r="AA3551" s="42"/>
      <c r="AB3551" s="42"/>
    </row>
    <row r="3552" spans="3:28">
      <c r="C3552" s="479"/>
      <c r="D3552" s="461"/>
      <c r="E3552" s="421"/>
      <c r="F3552" s="258"/>
      <c r="G3552" s="479"/>
      <c r="H3552" s="479"/>
      <c r="I3552" s="479"/>
      <c r="J3552" s="479"/>
      <c r="K3552" s="479"/>
      <c r="L3552" s="479"/>
      <c r="M3552" s="479"/>
      <c r="N3552" s="479"/>
      <c r="O3552" s="479"/>
      <c r="P3552" s="479"/>
      <c r="Q3552" s="479"/>
      <c r="R3552" s="479"/>
      <c r="S3552" s="479"/>
      <c r="T3552" s="479"/>
      <c r="U3552" s="479"/>
      <c r="V3552" s="479"/>
      <c r="W3552" s="42"/>
      <c r="X3552" s="42"/>
      <c r="Y3552" s="42"/>
      <c r="Z3552" s="42"/>
      <c r="AA3552" s="42"/>
      <c r="AB3552" s="42"/>
    </row>
    <row r="3553" spans="3:28">
      <c r="C3553" s="479"/>
      <c r="D3553" s="461"/>
      <c r="E3553" s="421"/>
      <c r="F3553" s="258"/>
      <c r="G3553" s="479"/>
      <c r="H3553" s="479"/>
      <c r="I3553" s="479"/>
      <c r="J3553" s="479"/>
      <c r="K3553" s="479"/>
      <c r="L3553" s="479"/>
      <c r="M3553" s="479"/>
      <c r="N3553" s="479"/>
      <c r="O3553" s="479"/>
      <c r="P3553" s="479"/>
      <c r="Q3553" s="479"/>
      <c r="R3553" s="479"/>
      <c r="S3553" s="479"/>
      <c r="T3553" s="479"/>
      <c r="U3553" s="479"/>
      <c r="V3553" s="479"/>
      <c r="W3553" s="42"/>
      <c r="X3553" s="42"/>
      <c r="Y3553" s="42"/>
      <c r="Z3553" s="42"/>
      <c r="AA3553" s="42"/>
      <c r="AB3553" s="42"/>
    </row>
    <row r="3554" spans="3:28">
      <c r="C3554" s="479"/>
      <c r="D3554" s="461"/>
      <c r="E3554" s="421"/>
      <c r="F3554" s="258"/>
      <c r="G3554" s="479"/>
      <c r="H3554" s="479"/>
      <c r="I3554" s="479"/>
      <c r="J3554" s="479"/>
      <c r="K3554" s="479"/>
      <c r="L3554" s="479"/>
      <c r="M3554" s="479"/>
      <c r="N3554" s="479"/>
      <c r="O3554" s="479"/>
      <c r="P3554" s="479"/>
      <c r="Q3554" s="479"/>
      <c r="R3554" s="479"/>
      <c r="S3554" s="479"/>
      <c r="T3554" s="479"/>
      <c r="U3554" s="479"/>
      <c r="V3554" s="479"/>
      <c r="W3554" s="42"/>
      <c r="X3554" s="42"/>
      <c r="Y3554" s="42"/>
      <c r="Z3554" s="42"/>
      <c r="AA3554" s="42"/>
      <c r="AB3554" s="42"/>
    </row>
    <row r="3555" spans="3:28">
      <c r="C3555" s="479"/>
      <c r="D3555" s="461"/>
      <c r="E3555" s="421"/>
      <c r="F3555" s="258"/>
      <c r="G3555" s="479"/>
      <c r="H3555" s="479"/>
      <c r="I3555" s="479"/>
      <c r="J3555" s="479"/>
      <c r="K3555" s="479"/>
      <c r="L3555" s="479"/>
      <c r="M3555" s="479"/>
      <c r="N3555" s="479"/>
      <c r="O3555" s="479"/>
      <c r="P3555" s="479"/>
      <c r="Q3555" s="479"/>
      <c r="R3555" s="479"/>
      <c r="S3555" s="479"/>
      <c r="T3555" s="479"/>
      <c r="U3555" s="479"/>
      <c r="V3555" s="479"/>
      <c r="W3555" s="42"/>
      <c r="X3555" s="42"/>
      <c r="Y3555" s="42"/>
      <c r="Z3555" s="42"/>
      <c r="AA3555" s="42"/>
      <c r="AB3555" s="42"/>
    </row>
    <row r="3556" spans="3:28">
      <c r="C3556" s="479"/>
      <c r="D3556" s="461"/>
      <c r="E3556" s="421"/>
      <c r="F3556" s="258"/>
      <c r="G3556" s="479"/>
      <c r="H3556" s="479"/>
      <c r="I3556" s="479"/>
      <c r="J3556" s="479"/>
      <c r="K3556" s="479"/>
      <c r="L3556" s="479"/>
      <c r="M3556" s="479"/>
      <c r="N3556" s="479"/>
      <c r="O3556" s="479"/>
      <c r="P3556" s="479"/>
      <c r="Q3556" s="479"/>
      <c r="R3556" s="479"/>
      <c r="S3556" s="479"/>
      <c r="T3556" s="479"/>
      <c r="U3556" s="479"/>
      <c r="V3556" s="479"/>
      <c r="W3556" s="42"/>
      <c r="X3556" s="42"/>
      <c r="Y3556" s="42"/>
      <c r="Z3556" s="42"/>
      <c r="AA3556" s="42"/>
      <c r="AB3556" s="42"/>
    </row>
    <row r="3557" spans="3:28">
      <c r="C3557" s="479"/>
      <c r="D3557" s="461"/>
      <c r="E3557" s="421"/>
      <c r="F3557" s="258"/>
      <c r="G3557" s="479"/>
      <c r="H3557" s="479"/>
      <c r="I3557" s="479"/>
      <c r="J3557" s="479"/>
      <c r="K3557" s="479"/>
      <c r="L3557" s="479"/>
      <c r="M3557" s="479"/>
      <c r="N3557" s="479"/>
      <c r="O3557" s="479"/>
      <c r="P3557" s="479"/>
      <c r="Q3557" s="479"/>
      <c r="R3557" s="479"/>
      <c r="S3557" s="479"/>
      <c r="T3557" s="479"/>
      <c r="U3557" s="479"/>
      <c r="V3557" s="479"/>
      <c r="W3557" s="42"/>
      <c r="X3557" s="42"/>
      <c r="Y3557" s="42"/>
      <c r="Z3557" s="42"/>
      <c r="AA3557" s="42"/>
      <c r="AB3557" s="42"/>
    </row>
    <row r="3558" spans="3:28">
      <c r="C3558" s="479"/>
      <c r="D3558" s="461"/>
      <c r="E3558" s="421"/>
      <c r="F3558" s="258"/>
      <c r="G3558" s="479"/>
      <c r="H3558" s="479"/>
      <c r="I3558" s="479"/>
      <c r="J3558" s="479"/>
      <c r="K3558" s="479"/>
      <c r="L3558" s="479"/>
      <c r="M3558" s="479"/>
      <c r="N3558" s="479"/>
      <c r="O3558" s="479"/>
      <c r="P3558" s="479"/>
      <c r="Q3558" s="479"/>
      <c r="R3558" s="479"/>
      <c r="S3558" s="479"/>
      <c r="T3558" s="479"/>
      <c r="U3558" s="479"/>
      <c r="V3558" s="479"/>
      <c r="W3558" s="42"/>
      <c r="X3558" s="42"/>
      <c r="Y3558" s="42"/>
      <c r="Z3558" s="42"/>
      <c r="AA3558" s="42"/>
      <c r="AB3558" s="42"/>
    </row>
    <row r="3559" spans="3:28">
      <c r="C3559" s="479"/>
      <c r="D3559" s="461"/>
      <c r="E3559" s="421"/>
      <c r="F3559" s="258"/>
      <c r="G3559" s="479"/>
      <c r="H3559" s="479"/>
      <c r="I3559" s="479"/>
      <c r="J3559" s="479"/>
      <c r="K3559" s="479"/>
      <c r="L3559" s="479"/>
      <c r="M3559" s="479"/>
      <c r="N3559" s="479"/>
      <c r="O3559" s="479"/>
      <c r="P3559" s="479"/>
      <c r="Q3559" s="479"/>
      <c r="R3559" s="479"/>
      <c r="S3559" s="479"/>
      <c r="T3559" s="479"/>
      <c r="U3559" s="479"/>
      <c r="V3559" s="479"/>
      <c r="W3559" s="42"/>
      <c r="X3559" s="42"/>
      <c r="Y3559" s="42"/>
      <c r="Z3559" s="42"/>
      <c r="AA3559" s="42"/>
      <c r="AB3559" s="42"/>
    </row>
    <row r="3560" spans="3:28">
      <c r="C3560" s="479"/>
      <c r="D3560" s="461"/>
      <c r="E3560" s="421"/>
      <c r="F3560" s="258"/>
      <c r="G3560" s="479"/>
      <c r="H3560" s="479"/>
      <c r="I3560" s="479"/>
      <c r="J3560" s="479"/>
      <c r="K3560" s="479"/>
      <c r="L3560" s="479"/>
      <c r="M3560" s="479"/>
      <c r="N3560" s="479"/>
      <c r="O3560" s="479"/>
      <c r="P3560" s="479"/>
      <c r="Q3560" s="479"/>
      <c r="R3560" s="479"/>
      <c r="S3560" s="479"/>
      <c r="T3560" s="479"/>
      <c r="U3560" s="479"/>
      <c r="V3560" s="479"/>
      <c r="W3560" s="42"/>
      <c r="X3560" s="42"/>
      <c r="Y3560" s="42"/>
      <c r="Z3560" s="42"/>
      <c r="AA3560" s="42"/>
      <c r="AB3560" s="42"/>
    </row>
    <row r="3561" spans="3:28">
      <c r="C3561" s="479"/>
      <c r="D3561" s="461"/>
      <c r="E3561" s="421"/>
      <c r="F3561" s="258"/>
      <c r="G3561" s="479"/>
      <c r="H3561" s="479"/>
      <c r="I3561" s="479"/>
      <c r="J3561" s="479"/>
      <c r="K3561" s="479"/>
      <c r="L3561" s="479"/>
      <c r="M3561" s="479"/>
      <c r="N3561" s="479"/>
      <c r="O3561" s="479"/>
      <c r="P3561" s="479"/>
      <c r="Q3561" s="479"/>
      <c r="R3561" s="479"/>
      <c r="S3561" s="479"/>
      <c r="T3561" s="479"/>
      <c r="U3561" s="479"/>
      <c r="V3561" s="479"/>
      <c r="W3561" s="42"/>
      <c r="X3561" s="42"/>
      <c r="Y3561" s="42"/>
      <c r="Z3561" s="42"/>
      <c r="AA3561" s="42"/>
      <c r="AB3561" s="42"/>
    </row>
    <row r="3562" spans="3:28">
      <c r="C3562" s="479"/>
      <c r="D3562" s="461"/>
      <c r="E3562" s="421"/>
      <c r="F3562" s="258"/>
      <c r="G3562" s="479"/>
      <c r="H3562" s="479"/>
      <c r="I3562" s="479"/>
      <c r="J3562" s="479"/>
      <c r="K3562" s="479"/>
      <c r="L3562" s="479"/>
      <c r="M3562" s="479"/>
      <c r="N3562" s="479"/>
      <c r="O3562" s="479"/>
      <c r="P3562" s="479"/>
      <c r="Q3562" s="479"/>
      <c r="R3562" s="479"/>
      <c r="S3562" s="479"/>
      <c r="T3562" s="479"/>
      <c r="U3562" s="479"/>
      <c r="V3562" s="479"/>
      <c r="W3562" s="42"/>
      <c r="X3562" s="42"/>
      <c r="Y3562" s="42"/>
      <c r="Z3562" s="42"/>
      <c r="AA3562" s="42"/>
      <c r="AB3562" s="42"/>
    </row>
    <row r="3563" spans="3:28">
      <c r="C3563" s="479"/>
      <c r="D3563" s="461"/>
      <c r="E3563" s="421"/>
      <c r="F3563" s="258"/>
      <c r="G3563" s="479"/>
      <c r="H3563" s="479"/>
      <c r="I3563" s="479"/>
      <c r="J3563" s="479"/>
      <c r="K3563" s="479"/>
      <c r="L3563" s="479"/>
      <c r="M3563" s="479"/>
      <c r="N3563" s="479"/>
      <c r="O3563" s="479"/>
      <c r="P3563" s="479"/>
      <c r="Q3563" s="479"/>
      <c r="R3563" s="479"/>
      <c r="S3563" s="479"/>
      <c r="T3563" s="479"/>
      <c r="U3563" s="479"/>
      <c r="V3563" s="479"/>
      <c r="W3563" s="42"/>
      <c r="X3563" s="42"/>
      <c r="Y3563" s="42"/>
      <c r="Z3563" s="42"/>
      <c r="AA3563" s="42"/>
      <c r="AB3563" s="42"/>
    </row>
    <row r="3564" spans="3:28">
      <c r="C3564" s="479"/>
      <c r="D3564" s="461"/>
      <c r="E3564" s="421"/>
      <c r="F3564" s="258"/>
      <c r="G3564" s="479"/>
      <c r="H3564" s="479"/>
      <c r="I3564" s="479"/>
      <c r="J3564" s="479"/>
      <c r="K3564" s="479"/>
      <c r="L3564" s="479"/>
      <c r="M3564" s="479"/>
      <c r="N3564" s="479"/>
      <c r="O3564" s="479"/>
      <c r="P3564" s="479"/>
      <c r="Q3564" s="479"/>
      <c r="R3564" s="479"/>
      <c r="S3564" s="479"/>
      <c r="T3564" s="479"/>
      <c r="U3564" s="479"/>
      <c r="V3564" s="479"/>
      <c r="W3564" s="42"/>
      <c r="X3564" s="42"/>
      <c r="Y3564" s="42"/>
      <c r="Z3564" s="42"/>
      <c r="AA3564" s="42"/>
      <c r="AB3564" s="42"/>
    </row>
    <row r="3565" spans="3:28">
      <c r="C3565" s="479"/>
      <c r="D3565" s="461"/>
      <c r="E3565" s="421"/>
      <c r="F3565" s="258"/>
      <c r="G3565" s="479"/>
      <c r="H3565" s="479"/>
      <c r="I3565" s="479"/>
      <c r="J3565" s="479"/>
      <c r="K3565" s="479"/>
      <c r="L3565" s="479"/>
      <c r="M3565" s="479"/>
      <c r="N3565" s="479"/>
      <c r="O3565" s="479"/>
      <c r="P3565" s="479"/>
      <c r="Q3565" s="479"/>
      <c r="R3565" s="479"/>
      <c r="S3565" s="479"/>
      <c r="T3565" s="479"/>
      <c r="U3565" s="479"/>
      <c r="V3565" s="479"/>
      <c r="W3565" s="42"/>
      <c r="X3565" s="42"/>
      <c r="Y3565" s="42"/>
      <c r="Z3565" s="42"/>
      <c r="AA3565" s="42"/>
      <c r="AB3565" s="42"/>
    </row>
    <row r="3566" spans="3:28">
      <c r="C3566" s="479"/>
      <c r="D3566" s="461"/>
      <c r="E3566" s="421"/>
      <c r="F3566" s="258"/>
      <c r="G3566" s="479"/>
      <c r="H3566" s="479"/>
      <c r="I3566" s="479"/>
      <c r="J3566" s="479"/>
      <c r="K3566" s="479"/>
      <c r="L3566" s="479"/>
      <c r="M3566" s="479"/>
      <c r="N3566" s="479"/>
      <c r="O3566" s="479"/>
      <c r="P3566" s="479"/>
      <c r="Q3566" s="479"/>
      <c r="R3566" s="479"/>
      <c r="S3566" s="479"/>
      <c r="T3566" s="479"/>
      <c r="U3566" s="479"/>
      <c r="V3566" s="479"/>
      <c r="W3566" s="42"/>
      <c r="X3566" s="42"/>
      <c r="Y3566" s="42"/>
      <c r="Z3566" s="42"/>
      <c r="AA3566" s="42"/>
      <c r="AB3566" s="42"/>
    </row>
    <row r="3567" spans="3:28">
      <c r="C3567" s="479"/>
      <c r="D3567" s="461"/>
      <c r="E3567" s="421"/>
      <c r="F3567" s="258"/>
      <c r="G3567" s="479"/>
      <c r="H3567" s="479"/>
      <c r="I3567" s="479"/>
      <c r="J3567" s="479"/>
      <c r="K3567" s="479"/>
      <c r="L3567" s="479"/>
      <c r="M3567" s="479"/>
      <c r="N3567" s="479"/>
      <c r="O3567" s="479"/>
      <c r="P3567" s="479"/>
      <c r="Q3567" s="479"/>
      <c r="R3567" s="479"/>
      <c r="S3567" s="479"/>
      <c r="T3567" s="479"/>
      <c r="U3567" s="479"/>
      <c r="V3567" s="479"/>
      <c r="W3567" s="42"/>
      <c r="X3567" s="42"/>
      <c r="Y3567" s="42"/>
      <c r="Z3567" s="42"/>
      <c r="AA3567" s="42"/>
      <c r="AB3567" s="42"/>
    </row>
    <row r="3568" spans="3:28">
      <c r="C3568" s="479"/>
      <c r="D3568" s="461"/>
      <c r="E3568" s="421"/>
      <c r="F3568" s="258"/>
      <c r="G3568" s="479"/>
      <c r="H3568" s="479"/>
      <c r="I3568" s="479"/>
      <c r="J3568" s="479"/>
      <c r="K3568" s="479"/>
      <c r="L3568" s="479"/>
      <c r="M3568" s="479"/>
      <c r="N3568" s="479"/>
      <c r="O3568" s="479"/>
      <c r="P3568" s="479"/>
      <c r="Q3568" s="479"/>
      <c r="R3568" s="479"/>
      <c r="S3568" s="479"/>
      <c r="T3568" s="479"/>
      <c r="U3568" s="479"/>
      <c r="V3568" s="479"/>
      <c r="W3568" s="42"/>
      <c r="X3568" s="42"/>
      <c r="Y3568" s="42"/>
      <c r="Z3568" s="42"/>
      <c r="AA3568" s="42"/>
      <c r="AB3568" s="42"/>
    </row>
    <row r="3569" spans="3:28">
      <c r="C3569" s="479"/>
      <c r="D3569" s="461"/>
      <c r="E3569" s="421"/>
      <c r="F3569" s="258"/>
      <c r="G3569" s="479"/>
      <c r="H3569" s="479"/>
      <c r="I3569" s="479"/>
      <c r="J3569" s="479"/>
      <c r="K3569" s="479"/>
      <c r="L3569" s="479"/>
      <c r="M3569" s="479"/>
      <c r="N3569" s="479"/>
      <c r="O3569" s="479"/>
      <c r="P3569" s="479"/>
      <c r="Q3569" s="479"/>
      <c r="R3569" s="479"/>
      <c r="S3569" s="479"/>
      <c r="T3569" s="479"/>
      <c r="U3569" s="479"/>
      <c r="V3569" s="479"/>
      <c r="W3569" s="42"/>
      <c r="X3569" s="42"/>
      <c r="Y3569" s="42"/>
      <c r="Z3569" s="42"/>
      <c r="AA3569" s="42"/>
      <c r="AB3569" s="42"/>
    </row>
    <row r="3570" spans="3:28">
      <c r="C3570" s="479"/>
      <c r="D3570" s="461"/>
      <c r="E3570" s="421"/>
      <c r="F3570" s="258"/>
      <c r="G3570" s="479"/>
      <c r="H3570" s="479"/>
      <c r="I3570" s="479"/>
      <c r="J3570" s="479"/>
      <c r="K3570" s="479"/>
      <c r="L3570" s="479"/>
      <c r="M3570" s="479"/>
      <c r="N3570" s="479"/>
      <c r="O3570" s="479"/>
      <c r="P3570" s="479"/>
      <c r="Q3570" s="479"/>
      <c r="R3570" s="479"/>
      <c r="S3570" s="479"/>
      <c r="T3570" s="479"/>
      <c r="U3570" s="479"/>
      <c r="V3570" s="479"/>
      <c r="W3570" s="42"/>
      <c r="X3570" s="42"/>
      <c r="Y3570" s="42"/>
      <c r="Z3570" s="42"/>
      <c r="AA3570" s="42"/>
      <c r="AB3570" s="42"/>
    </row>
    <row r="3571" spans="3:28">
      <c r="C3571" s="479"/>
      <c r="D3571" s="461"/>
      <c r="E3571" s="421"/>
      <c r="F3571" s="258"/>
      <c r="G3571" s="479"/>
      <c r="H3571" s="479"/>
      <c r="I3571" s="479"/>
      <c r="J3571" s="479"/>
      <c r="K3571" s="479"/>
      <c r="L3571" s="479"/>
      <c r="M3571" s="479"/>
      <c r="N3571" s="479"/>
      <c r="O3571" s="479"/>
      <c r="P3571" s="479"/>
      <c r="Q3571" s="479"/>
      <c r="R3571" s="479"/>
      <c r="S3571" s="479"/>
      <c r="T3571" s="479"/>
      <c r="U3571" s="479"/>
      <c r="V3571" s="479"/>
      <c r="W3571" s="42"/>
      <c r="X3571" s="42"/>
      <c r="Y3571" s="42"/>
      <c r="Z3571" s="42"/>
      <c r="AA3571" s="42"/>
      <c r="AB3571" s="42"/>
    </row>
    <row r="3572" spans="3:28">
      <c r="C3572" s="479"/>
      <c r="D3572" s="461"/>
      <c r="E3572" s="421"/>
      <c r="F3572" s="258"/>
      <c r="G3572" s="479"/>
      <c r="H3572" s="479"/>
      <c r="I3572" s="479"/>
      <c r="J3572" s="479"/>
      <c r="K3572" s="479"/>
      <c r="L3572" s="479"/>
      <c r="M3572" s="479"/>
      <c r="N3572" s="479"/>
      <c r="O3572" s="479"/>
      <c r="P3572" s="479"/>
      <c r="Q3572" s="479"/>
      <c r="R3572" s="479"/>
      <c r="S3572" s="479"/>
      <c r="T3572" s="479"/>
      <c r="U3572" s="479"/>
      <c r="V3572" s="479"/>
      <c r="W3572" s="42"/>
      <c r="X3572" s="42"/>
      <c r="Y3572" s="42"/>
      <c r="Z3572" s="42"/>
      <c r="AA3572" s="42"/>
      <c r="AB3572" s="42"/>
    </row>
    <row r="3573" spans="3:28">
      <c r="C3573" s="479"/>
      <c r="D3573" s="461"/>
      <c r="E3573" s="421"/>
      <c r="F3573" s="258"/>
      <c r="G3573" s="479"/>
      <c r="H3573" s="479"/>
      <c r="I3573" s="479"/>
      <c r="J3573" s="479"/>
      <c r="K3573" s="479"/>
      <c r="L3573" s="479"/>
      <c r="M3573" s="479"/>
      <c r="N3573" s="479"/>
      <c r="O3573" s="479"/>
      <c r="P3573" s="479"/>
      <c r="Q3573" s="479"/>
      <c r="R3573" s="479"/>
      <c r="S3573" s="479"/>
      <c r="T3573" s="479"/>
      <c r="U3573" s="479"/>
      <c r="V3573" s="479"/>
      <c r="W3573" s="42"/>
      <c r="X3573" s="42"/>
      <c r="Y3573" s="42"/>
      <c r="Z3573" s="42"/>
      <c r="AA3573" s="42"/>
      <c r="AB3573" s="42"/>
    </row>
    <row r="3574" spans="3:28">
      <c r="C3574" s="479"/>
      <c r="D3574" s="461"/>
      <c r="E3574" s="421"/>
      <c r="F3574" s="258"/>
      <c r="G3574" s="479"/>
      <c r="H3574" s="479"/>
      <c r="I3574" s="479"/>
      <c r="J3574" s="479"/>
      <c r="K3574" s="479"/>
      <c r="L3574" s="479"/>
      <c r="M3574" s="479"/>
      <c r="N3574" s="479"/>
      <c r="O3574" s="479"/>
      <c r="P3574" s="479"/>
      <c r="Q3574" s="479"/>
      <c r="R3574" s="479"/>
      <c r="S3574" s="479"/>
      <c r="T3574" s="479"/>
      <c r="U3574" s="479"/>
      <c r="V3574" s="479"/>
      <c r="W3574" s="42"/>
      <c r="X3574" s="42"/>
      <c r="Y3574" s="42"/>
      <c r="Z3574" s="42"/>
      <c r="AA3574" s="42"/>
      <c r="AB3574" s="42"/>
    </row>
    <row r="3575" spans="3:28">
      <c r="C3575" s="479"/>
      <c r="D3575" s="461"/>
      <c r="E3575" s="421"/>
      <c r="F3575" s="258"/>
      <c r="G3575" s="479"/>
      <c r="H3575" s="479"/>
      <c r="I3575" s="479"/>
      <c r="J3575" s="479"/>
      <c r="K3575" s="479"/>
      <c r="L3575" s="479"/>
      <c r="M3575" s="479"/>
      <c r="N3575" s="479"/>
      <c r="O3575" s="479"/>
      <c r="P3575" s="479"/>
      <c r="Q3575" s="479"/>
      <c r="R3575" s="479"/>
      <c r="S3575" s="479"/>
      <c r="T3575" s="479"/>
      <c r="U3575" s="479"/>
      <c r="V3575" s="479"/>
      <c r="W3575" s="42"/>
      <c r="X3575" s="42"/>
      <c r="Y3575" s="42"/>
      <c r="Z3575" s="42"/>
      <c r="AA3575" s="42"/>
      <c r="AB3575" s="42"/>
    </row>
    <row r="3576" spans="3:28">
      <c r="C3576" s="479"/>
      <c r="D3576" s="461"/>
      <c r="E3576" s="421"/>
      <c r="F3576" s="258"/>
      <c r="G3576" s="479"/>
      <c r="H3576" s="479"/>
      <c r="I3576" s="479"/>
      <c r="J3576" s="479"/>
      <c r="K3576" s="479"/>
      <c r="L3576" s="479"/>
      <c r="M3576" s="479"/>
      <c r="N3576" s="479"/>
      <c r="O3576" s="479"/>
      <c r="P3576" s="479"/>
      <c r="Q3576" s="479"/>
      <c r="R3576" s="479"/>
      <c r="S3576" s="479"/>
      <c r="T3576" s="479"/>
      <c r="U3576" s="479"/>
      <c r="V3576" s="479"/>
      <c r="W3576" s="42"/>
      <c r="X3576" s="42"/>
      <c r="Y3576" s="42"/>
      <c r="Z3576" s="42"/>
      <c r="AA3576" s="42"/>
      <c r="AB3576" s="42"/>
    </row>
    <row r="3577" spans="3:28">
      <c r="C3577" s="479"/>
      <c r="D3577" s="461"/>
      <c r="E3577" s="421"/>
      <c r="F3577" s="258"/>
      <c r="G3577" s="479"/>
      <c r="H3577" s="479"/>
      <c r="I3577" s="479"/>
      <c r="J3577" s="479"/>
      <c r="K3577" s="479"/>
      <c r="L3577" s="479"/>
      <c r="M3577" s="479"/>
      <c r="N3577" s="479"/>
      <c r="O3577" s="479"/>
      <c r="P3577" s="479"/>
      <c r="Q3577" s="479"/>
      <c r="R3577" s="479"/>
      <c r="S3577" s="479"/>
      <c r="T3577" s="479"/>
      <c r="U3577" s="479"/>
      <c r="V3577" s="479"/>
      <c r="W3577" s="42"/>
      <c r="X3577" s="42"/>
      <c r="Y3577" s="42"/>
      <c r="Z3577" s="42"/>
      <c r="AA3577" s="42"/>
      <c r="AB3577" s="42"/>
    </row>
    <row r="3578" spans="3:28">
      <c r="C3578" s="479"/>
      <c r="D3578" s="461"/>
      <c r="E3578" s="421"/>
      <c r="F3578" s="258"/>
      <c r="G3578" s="479"/>
      <c r="H3578" s="479"/>
      <c r="I3578" s="479"/>
      <c r="J3578" s="479"/>
      <c r="K3578" s="479"/>
      <c r="L3578" s="479"/>
      <c r="M3578" s="479"/>
      <c r="N3578" s="479"/>
      <c r="O3578" s="479"/>
      <c r="P3578" s="479"/>
      <c r="Q3578" s="479"/>
      <c r="R3578" s="479"/>
      <c r="S3578" s="479"/>
      <c r="T3578" s="479"/>
      <c r="U3578" s="479"/>
      <c r="V3578" s="479"/>
      <c r="W3578" s="42"/>
      <c r="X3578" s="42"/>
      <c r="Y3578" s="42"/>
      <c r="Z3578" s="42"/>
      <c r="AA3578" s="42"/>
      <c r="AB3578" s="42"/>
    </row>
    <row r="3579" spans="3:28">
      <c r="C3579" s="479"/>
      <c r="D3579" s="461"/>
      <c r="E3579" s="421"/>
      <c r="F3579" s="258"/>
      <c r="G3579" s="479"/>
      <c r="H3579" s="479"/>
      <c r="I3579" s="479"/>
      <c r="J3579" s="479"/>
      <c r="K3579" s="479"/>
      <c r="L3579" s="479"/>
      <c r="M3579" s="479"/>
      <c r="N3579" s="479"/>
      <c r="O3579" s="479"/>
      <c r="P3579" s="479"/>
      <c r="Q3579" s="479"/>
      <c r="R3579" s="479"/>
      <c r="S3579" s="479"/>
      <c r="T3579" s="479"/>
      <c r="U3579" s="479"/>
      <c r="V3579" s="479"/>
      <c r="W3579" s="42"/>
      <c r="X3579" s="42"/>
      <c r="Y3579" s="42"/>
      <c r="Z3579" s="42"/>
      <c r="AA3579" s="42"/>
      <c r="AB3579" s="42"/>
    </row>
    <row r="3580" spans="3:28">
      <c r="C3580" s="479"/>
      <c r="D3580" s="461"/>
      <c r="E3580" s="421"/>
      <c r="F3580" s="258"/>
      <c r="G3580" s="479"/>
      <c r="H3580" s="479"/>
      <c r="I3580" s="479"/>
      <c r="J3580" s="479"/>
      <c r="K3580" s="479"/>
      <c r="L3580" s="479"/>
      <c r="M3580" s="479"/>
      <c r="N3580" s="479"/>
      <c r="O3580" s="479"/>
      <c r="P3580" s="479"/>
      <c r="Q3580" s="479"/>
      <c r="R3580" s="479"/>
      <c r="S3580" s="479"/>
      <c r="T3580" s="479"/>
      <c r="U3580" s="479"/>
      <c r="V3580" s="479"/>
      <c r="W3580" s="42"/>
      <c r="X3580" s="42"/>
      <c r="Y3580" s="42"/>
      <c r="Z3580" s="42"/>
      <c r="AA3580" s="42"/>
      <c r="AB3580" s="42"/>
    </row>
    <row r="3581" spans="3:28">
      <c r="C3581" s="479"/>
      <c r="D3581" s="461"/>
      <c r="E3581" s="421"/>
      <c r="F3581" s="258"/>
      <c r="G3581" s="479"/>
      <c r="H3581" s="479"/>
      <c r="I3581" s="479"/>
      <c r="J3581" s="479"/>
      <c r="K3581" s="479"/>
      <c r="L3581" s="479"/>
      <c r="M3581" s="479"/>
      <c r="N3581" s="479"/>
      <c r="O3581" s="479"/>
      <c r="P3581" s="479"/>
      <c r="Q3581" s="479"/>
      <c r="R3581" s="479"/>
      <c r="S3581" s="479"/>
      <c r="T3581" s="479"/>
      <c r="U3581" s="479"/>
      <c r="V3581" s="479"/>
      <c r="W3581" s="42"/>
      <c r="X3581" s="42"/>
      <c r="Y3581" s="42"/>
      <c r="Z3581" s="42"/>
      <c r="AA3581" s="42"/>
      <c r="AB3581" s="42"/>
    </row>
    <row r="3582" spans="3:28">
      <c r="C3582" s="479"/>
      <c r="D3582" s="461"/>
      <c r="E3582" s="421"/>
      <c r="F3582" s="258"/>
      <c r="G3582" s="479"/>
      <c r="H3582" s="479"/>
      <c r="I3582" s="479"/>
      <c r="J3582" s="479"/>
      <c r="K3582" s="479"/>
      <c r="L3582" s="479"/>
      <c r="M3582" s="479"/>
      <c r="N3582" s="479"/>
      <c r="O3582" s="479"/>
      <c r="P3582" s="479"/>
      <c r="Q3582" s="479"/>
      <c r="R3582" s="479"/>
      <c r="S3582" s="479"/>
      <c r="T3582" s="479"/>
      <c r="U3582" s="479"/>
      <c r="V3582" s="479"/>
      <c r="W3582" s="42"/>
      <c r="X3582" s="42"/>
      <c r="Y3582" s="42"/>
      <c r="Z3582" s="42"/>
      <c r="AA3582" s="42"/>
      <c r="AB3582" s="42"/>
    </row>
    <row r="3583" spans="3:28">
      <c r="C3583" s="479"/>
      <c r="D3583" s="461"/>
      <c r="E3583" s="421"/>
      <c r="F3583" s="258"/>
      <c r="G3583" s="479"/>
      <c r="H3583" s="479"/>
      <c r="I3583" s="479"/>
      <c r="J3583" s="479"/>
      <c r="K3583" s="479"/>
      <c r="L3583" s="479"/>
      <c r="M3583" s="479"/>
      <c r="N3583" s="479"/>
      <c r="O3583" s="479"/>
      <c r="P3583" s="479"/>
      <c r="Q3583" s="479"/>
      <c r="R3583" s="479"/>
      <c r="S3583" s="479"/>
      <c r="T3583" s="479"/>
      <c r="U3583" s="479"/>
      <c r="V3583" s="479"/>
      <c r="W3583" s="42"/>
      <c r="X3583" s="42"/>
      <c r="Y3583" s="42"/>
      <c r="Z3583" s="42"/>
      <c r="AA3583" s="42"/>
      <c r="AB3583" s="42"/>
    </row>
    <row r="3584" spans="3:28">
      <c r="C3584" s="479"/>
      <c r="D3584" s="461"/>
      <c r="E3584" s="421"/>
      <c r="F3584" s="258"/>
      <c r="G3584" s="479"/>
      <c r="H3584" s="479"/>
      <c r="I3584" s="479"/>
      <c r="J3584" s="479"/>
      <c r="K3584" s="479"/>
      <c r="L3584" s="479"/>
      <c r="M3584" s="479"/>
      <c r="N3584" s="479"/>
      <c r="O3584" s="479"/>
      <c r="P3584" s="479"/>
      <c r="Q3584" s="479"/>
      <c r="R3584" s="479"/>
      <c r="S3584" s="479"/>
      <c r="T3584" s="479"/>
      <c r="U3584" s="479"/>
      <c r="V3584" s="479"/>
      <c r="W3584" s="42"/>
      <c r="X3584" s="42"/>
      <c r="Y3584" s="42"/>
      <c r="Z3584" s="42"/>
      <c r="AA3584" s="42"/>
      <c r="AB3584" s="42"/>
    </row>
    <row r="3585" spans="3:28">
      <c r="C3585" s="479"/>
      <c r="D3585" s="461"/>
      <c r="E3585" s="421"/>
      <c r="F3585" s="258"/>
      <c r="G3585" s="479"/>
      <c r="H3585" s="479"/>
      <c r="I3585" s="479"/>
      <c r="J3585" s="479"/>
      <c r="K3585" s="479"/>
      <c r="L3585" s="479"/>
      <c r="M3585" s="479"/>
      <c r="N3585" s="479"/>
      <c r="O3585" s="479"/>
      <c r="P3585" s="479"/>
      <c r="Q3585" s="479"/>
      <c r="R3585" s="479"/>
      <c r="S3585" s="479"/>
      <c r="T3585" s="479"/>
      <c r="U3585" s="479"/>
      <c r="V3585" s="479"/>
      <c r="W3585" s="42"/>
      <c r="X3585" s="42"/>
      <c r="Y3585" s="42"/>
      <c r="Z3585" s="42"/>
      <c r="AA3585" s="42"/>
      <c r="AB3585" s="42"/>
    </row>
    <row r="3586" spans="3:28">
      <c r="C3586" s="479"/>
      <c r="D3586" s="461"/>
      <c r="E3586" s="421"/>
      <c r="F3586" s="258"/>
      <c r="G3586" s="479"/>
      <c r="H3586" s="479"/>
      <c r="I3586" s="479"/>
      <c r="J3586" s="479"/>
      <c r="K3586" s="479"/>
      <c r="L3586" s="479"/>
      <c r="M3586" s="479"/>
      <c r="N3586" s="479"/>
      <c r="O3586" s="479"/>
      <c r="P3586" s="479"/>
      <c r="Q3586" s="479"/>
      <c r="R3586" s="479"/>
      <c r="S3586" s="479"/>
      <c r="T3586" s="479"/>
      <c r="U3586" s="479"/>
      <c r="V3586" s="479"/>
      <c r="W3586" s="42"/>
      <c r="X3586" s="42"/>
      <c r="Y3586" s="42"/>
      <c r="Z3586" s="42"/>
      <c r="AA3586" s="42"/>
      <c r="AB3586" s="42"/>
    </row>
    <row r="3587" spans="3:28">
      <c r="C3587" s="479"/>
      <c r="D3587" s="461"/>
      <c r="E3587" s="421"/>
      <c r="F3587" s="258"/>
      <c r="G3587" s="479"/>
      <c r="H3587" s="479"/>
      <c r="I3587" s="479"/>
      <c r="J3587" s="479"/>
      <c r="K3587" s="479"/>
      <c r="L3587" s="479"/>
      <c r="M3587" s="479"/>
      <c r="N3587" s="479"/>
      <c r="O3587" s="479"/>
      <c r="P3587" s="479"/>
      <c r="Q3587" s="479"/>
      <c r="R3587" s="479"/>
      <c r="S3587" s="479"/>
      <c r="T3587" s="479"/>
      <c r="U3587" s="479"/>
      <c r="V3587" s="479"/>
      <c r="W3587" s="42"/>
      <c r="X3587" s="42"/>
      <c r="Y3587" s="42"/>
      <c r="Z3587" s="42"/>
      <c r="AA3587" s="42"/>
      <c r="AB3587" s="42"/>
    </row>
    <row r="3588" spans="3:28">
      <c r="C3588" s="479"/>
      <c r="D3588" s="461"/>
      <c r="E3588" s="421"/>
      <c r="F3588" s="258"/>
      <c r="G3588" s="479"/>
      <c r="H3588" s="479"/>
      <c r="I3588" s="479"/>
      <c r="J3588" s="479"/>
      <c r="K3588" s="479"/>
      <c r="L3588" s="479"/>
      <c r="M3588" s="479"/>
      <c r="N3588" s="479"/>
      <c r="O3588" s="479"/>
      <c r="P3588" s="479"/>
      <c r="Q3588" s="479"/>
      <c r="R3588" s="479"/>
      <c r="S3588" s="479"/>
      <c r="T3588" s="479"/>
      <c r="U3588" s="479"/>
      <c r="V3588" s="479"/>
      <c r="W3588" s="42"/>
      <c r="X3588" s="42"/>
      <c r="Y3588" s="42"/>
      <c r="Z3588" s="42"/>
      <c r="AA3588" s="42"/>
      <c r="AB3588" s="42"/>
    </row>
    <row r="3589" spans="3:28">
      <c r="C3589" s="479"/>
      <c r="D3589" s="461"/>
      <c r="E3589" s="421"/>
      <c r="F3589" s="258"/>
      <c r="G3589" s="479"/>
      <c r="H3589" s="479"/>
      <c r="I3589" s="479"/>
      <c r="J3589" s="479"/>
      <c r="K3589" s="479"/>
      <c r="L3589" s="479"/>
      <c r="M3589" s="479"/>
      <c r="N3589" s="479"/>
      <c r="O3589" s="479"/>
      <c r="P3589" s="479"/>
      <c r="Q3589" s="479"/>
      <c r="R3589" s="479"/>
      <c r="S3589" s="479"/>
      <c r="T3589" s="479"/>
      <c r="U3589" s="479"/>
      <c r="V3589" s="479"/>
      <c r="W3589" s="42"/>
      <c r="X3589" s="42"/>
      <c r="Y3589" s="42"/>
      <c r="Z3589" s="42"/>
      <c r="AA3589" s="42"/>
      <c r="AB3589" s="42"/>
    </row>
    <row r="3590" spans="3:28">
      <c r="C3590" s="479"/>
      <c r="D3590" s="461"/>
      <c r="E3590" s="421"/>
      <c r="F3590" s="258"/>
      <c r="G3590" s="479"/>
      <c r="H3590" s="479"/>
      <c r="I3590" s="479"/>
      <c r="J3590" s="479"/>
      <c r="K3590" s="479"/>
      <c r="L3590" s="479"/>
      <c r="M3590" s="479"/>
      <c r="N3590" s="479"/>
      <c r="O3590" s="479"/>
      <c r="P3590" s="479"/>
      <c r="Q3590" s="479"/>
      <c r="R3590" s="479"/>
      <c r="S3590" s="479"/>
      <c r="T3590" s="479"/>
      <c r="U3590" s="479"/>
      <c r="V3590" s="479"/>
      <c r="W3590" s="42"/>
      <c r="X3590" s="42"/>
      <c r="Y3590" s="42"/>
      <c r="Z3590" s="42"/>
      <c r="AA3590" s="42"/>
      <c r="AB3590" s="42"/>
    </row>
    <row r="3591" spans="3:28">
      <c r="C3591" s="479"/>
      <c r="D3591" s="461"/>
      <c r="E3591" s="421"/>
      <c r="F3591" s="258"/>
      <c r="G3591" s="479"/>
      <c r="H3591" s="479"/>
      <c r="I3591" s="479"/>
      <c r="J3591" s="479"/>
      <c r="K3591" s="479"/>
      <c r="L3591" s="479"/>
      <c r="M3591" s="479"/>
      <c r="N3591" s="479"/>
      <c r="O3591" s="479"/>
      <c r="P3591" s="479"/>
      <c r="Q3591" s="479"/>
      <c r="R3591" s="479"/>
      <c r="S3591" s="479"/>
      <c r="T3591" s="479"/>
      <c r="U3591" s="479"/>
      <c r="V3591" s="479"/>
      <c r="W3591" s="42"/>
      <c r="X3591" s="42"/>
      <c r="Y3591" s="42"/>
      <c r="Z3591" s="42"/>
      <c r="AA3591" s="42"/>
      <c r="AB3591" s="42"/>
    </row>
    <row r="3592" spans="3:28">
      <c r="C3592" s="479"/>
      <c r="D3592" s="461"/>
      <c r="E3592" s="421"/>
      <c r="F3592" s="258"/>
      <c r="G3592" s="479"/>
      <c r="H3592" s="479"/>
      <c r="I3592" s="479"/>
      <c r="J3592" s="479"/>
      <c r="K3592" s="479"/>
      <c r="L3592" s="479"/>
      <c r="M3592" s="479"/>
      <c r="N3592" s="479"/>
      <c r="O3592" s="479"/>
      <c r="P3592" s="479"/>
      <c r="Q3592" s="479"/>
      <c r="R3592" s="479"/>
      <c r="S3592" s="479"/>
      <c r="T3592" s="479"/>
      <c r="U3592" s="479"/>
      <c r="V3592" s="479"/>
      <c r="W3592" s="42"/>
      <c r="X3592" s="42"/>
      <c r="Y3592" s="42"/>
      <c r="Z3592" s="42"/>
      <c r="AA3592" s="42"/>
      <c r="AB3592" s="42"/>
    </row>
    <row r="3593" spans="3:28">
      <c r="C3593" s="479"/>
      <c r="D3593" s="461"/>
      <c r="E3593" s="421"/>
      <c r="F3593" s="258"/>
      <c r="G3593" s="479"/>
      <c r="H3593" s="479"/>
      <c r="I3593" s="479"/>
      <c r="J3593" s="479"/>
      <c r="K3593" s="479"/>
      <c r="L3593" s="479"/>
      <c r="M3593" s="479"/>
      <c r="N3593" s="479"/>
      <c r="O3593" s="479"/>
      <c r="P3593" s="479"/>
      <c r="Q3593" s="479"/>
      <c r="R3593" s="479"/>
      <c r="S3593" s="479"/>
      <c r="T3593" s="479"/>
      <c r="U3593" s="479"/>
      <c r="V3593" s="479"/>
      <c r="W3593" s="42"/>
      <c r="X3593" s="42"/>
      <c r="Y3593" s="42"/>
      <c r="Z3593" s="42"/>
      <c r="AA3593" s="42"/>
      <c r="AB3593" s="42"/>
    </row>
    <row r="3594" spans="3:28">
      <c r="C3594" s="479"/>
      <c r="D3594" s="461"/>
      <c r="E3594" s="421"/>
      <c r="F3594" s="258"/>
      <c r="G3594" s="479"/>
      <c r="H3594" s="479"/>
      <c r="I3594" s="479"/>
      <c r="J3594" s="479"/>
      <c r="K3594" s="479"/>
      <c r="L3594" s="479"/>
      <c r="M3594" s="479"/>
      <c r="N3594" s="479"/>
      <c r="O3594" s="479"/>
      <c r="P3594" s="479"/>
      <c r="Q3594" s="479"/>
      <c r="R3594" s="479"/>
      <c r="S3594" s="479"/>
      <c r="T3594" s="479"/>
      <c r="U3594" s="479"/>
      <c r="V3594" s="479"/>
      <c r="W3594" s="42"/>
      <c r="X3594" s="42"/>
      <c r="Y3594" s="42"/>
      <c r="Z3594" s="42"/>
      <c r="AA3594" s="42"/>
      <c r="AB3594" s="42"/>
    </row>
    <row r="3595" spans="3:28">
      <c r="C3595" s="479"/>
      <c r="D3595" s="461"/>
      <c r="E3595" s="421"/>
      <c r="F3595" s="258"/>
      <c r="G3595" s="479"/>
      <c r="H3595" s="479"/>
      <c r="I3595" s="479"/>
      <c r="J3595" s="479"/>
      <c r="K3595" s="479"/>
      <c r="L3595" s="479"/>
      <c r="M3595" s="479"/>
      <c r="N3595" s="479"/>
      <c r="O3595" s="479"/>
      <c r="P3595" s="479"/>
      <c r="Q3595" s="479"/>
      <c r="R3595" s="479"/>
      <c r="S3595" s="479"/>
      <c r="T3595" s="479"/>
      <c r="U3595" s="479"/>
      <c r="V3595" s="479"/>
      <c r="W3595" s="42"/>
      <c r="X3595" s="42"/>
      <c r="Y3595" s="42"/>
      <c r="Z3595" s="42"/>
      <c r="AA3595" s="42"/>
      <c r="AB3595" s="42"/>
    </row>
    <row r="3596" spans="3:28">
      <c r="C3596" s="479"/>
      <c r="D3596" s="461"/>
      <c r="E3596" s="421"/>
      <c r="F3596" s="258"/>
      <c r="G3596" s="479"/>
      <c r="H3596" s="479"/>
      <c r="I3596" s="479"/>
      <c r="J3596" s="479"/>
      <c r="K3596" s="479"/>
      <c r="L3596" s="479"/>
      <c r="M3596" s="479"/>
      <c r="N3596" s="479"/>
      <c r="O3596" s="479"/>
      <c r="P3596" s="479"/>
      <c r="Q3596" s="479"/>
      <c r="R3596" s="479"/>
      <c r="S3596" s="479"/>
      <c r="T3596" s="479"/>
      <c r="U3596" s="479"/>
      <c r="V3596" s="479"/>
      <c r="W3596" s="42"/>
      <c r="X3596" s="42"/>
      <c r="Y3596" s="42"/>
      <c r="Z3596" s="42"/>
      <c r="AA3596" s="42"/>
      <c r="AB3596" s="42"/>
    </row>
    <row r="3597" spans="3:28">
      <c r="C3597" s="479"/>
      <c r="D3597" s="461"/>
      <c r="E3597" s="421"/>
      <c r="F3597" s="258"/>
      <c r="G3597" s="479"/>
      <c r="H3597" s="479"/>
      <c r="I3597" s="479"/>
      <c r="J3597" s="479"/>
      <c r="K3597" s="479"/>
      <c r="L3597" s="479"/>
      <c r="M3597" s="479"/>
      <c r="N3597" s="479"/>
      <c r="O3597" s="479"/>
      <c r="P3597" s="479"/>
      <c r="Q3597" s="479"/>
      <c r="R3597" s="479"/>
      <c r="S3597" s="479"/>
      <c r="T3597" s="479"/>
      <c r="U3597" s="479"/>
      <c r="V3597" s="479"/>
      <c r="W3597" s="42"/>
      <c r="X3597" s="42"/>
      <c r="Y3597" s="42"/>
      <c r="Z3597" s="42"/>
      <c r="AA3597" s="42"/>
      <c r="AB3597" s="42"/>
    </row>
    <row r="3598" spans="3:28">
      <c r="C3598" s="479"/>
      <c r="D3598" s="461"/>
      <c r="E3598" s="421"/>
      <c r="F3598" s="258"/>
      <c r="G3598" s="479"/>
      <c r="H3598" s="479"/>
      <c r="I3598" s="479"/>
      <c r="J3598" s="479"/>
      <c r="K3598" s="479"/>
      <c r="L3598" s="479"/>
      <c r="M3598" s="479"/>
      <c r="N3598" s="479"/>
      <c r="O3598" s="479"/>
      <c r="P3598" s="479"/>
      <c r="Q3598" s="479"/>
      <c r="R3598" s="479"/>
      <c r="S3598" s="479"/>
      <c r="T3598" s="479"/>
      <c r="U3598" s="479"/>
      <c r="V3598" s="479"/>
      <c r="W3598" s="42"/>
      <c r="X3598" s="42"/>
      <c r="Y3598" s="42"/>
      <c r="Z3598" s="42"/>
      <c r="AA3598" s="42"/>
      <c r="AB3598" s="42"/>
    </row>
    <row r="3599" spans="3:28">
      <c r="C3599" s="479"/>
      <c r="D3599" s="461"/>
      <c r="E3599" s="421"/>
      <c r="F3599" s="258"/>
      <c r="G3599" s="479"/>
      <c r="H3599" s="479"/>
      <c r="I3599" s="479"/>
      <c r="J3599" s="479"/>
      <c r="K3599" s="479"/>
      <c r="L3599" s="479"/>
      <c r="M3599" s="479"/>
      <c r="N3599" s="479"/>
      <c r="O3599" s="479"/>
      <c r="P3599" s="479"/>
      <c r="Q3599" s="479"/>
      <c r="R3599" s="479"/>
      <c r="S3599" s="479"/>
      <c r="T3599" s="479"/>
      <c r="U3599" s="479"/>
      <c r="V3599" s="479"/>
      <c r="W3599" s="42"/>
      <c r="X3599" s="42"/>
      <c r="Y3599" s="42"/>
      <c r="Z3599" s="42"/>
      <c r="AA3599" s="42"/>
      <c r="AB3599" s="42"/>
    </row>
    <row r="3600" spans="3:28">
      <c r="C3600" s="479"/>
      <c r="D3600" s="461"/>
      <c r="E3600" s="421"/>
      <c r="F3600" s="258"/>
      <c r="G3600" s="479"/>
      <c r="H3600" s="479"/>
      <c r="I3600" s="479"/>
      <c r="J3600" s="479"/>
      <c r="K3600" s="479"/>
      <c r="L3600" s="479"/>
      <c r="M3600" s="479"/>
      <c r="N3600" s="479"/>
      <c r="O3600" s="479"/>
      <c r="P3600" s="479"/>
      <c r="Q3600" s="479"/>
      <c r="R3600" s="479"/>
      <c r="S3600" s="479"/>
      <c r="T3600" s="479"/>
      <c r="U3600" s="479"/>
      <c r="V3600" s="479"/>
      <c r="W3600" s="42"/>
      <c r="X3600" s="42"/>
      <c r="Y3600" s="42"/>
      <c r="Z3600" s="42"/>
      <c r="AA3600" s="42"/>
      <c r="AB3600" s="42"/>
    </row>
    <row r="3601" spans="3:28">
      <c r="C3601" s="479"/>
      <c r="D3601" s="461"/>
      <c r="E3601" s="421"/>
      <c r="F3601" s="258"/>
      <c r="G3601" s="479"/>
      <c r="H3601" s="479"/>
      <c r="I3601" s="479"/>
      <c r="J3601" s="479"/>
      <c r="K3601" s="479"/>
      <c r="L3601" s="479"/>
      <c r="M3601" s="479"/>
      <c r="N3601" s="479"/>
      <c r="O3601" s="479"/>
      <c r="P3601" s="479"/>
      <c r="Q3601" s="479"/>
      <c r="R3601" s="479"/>
      <c r="S3601" s="479"/>
      <c r="T3601" s="479"/>
      <c r="U3601" s="479"/>
      <c r="V3601" s="479"/>
      <c r="W3601" s="42"/>
      <c r="X3601" s="42"/>
      <c r="Y3601" s="42"/>
      <c r="Z3601" s="42"/>
      <c r="AA3601" s="42"/>
      <c r="AB3601" s="42"/>
    </row>
    <row r="3602" spans="3:28">
      <c r="C3602" s="479"/>
      <c r="D3602" s="461"/>
      <c r="E3602" s="421"/>
      <c r="F3602" s="258"/>
      <c r="G3602" s="479"/>
      <c r="H3602" s="479"/>
      <c r="I3602" s="479"/>
      <c r="J3602" s="479"/>
      <c r="K3602" s="479"/>
      <c r="L3602" s="479"/>
      <c r="M3602" s="479"/>
      <c r="N3602" s="479"/>
      <c r="O3602" s="479"/>
      <c r="P3602" s="479"/>
      <c r="Q3602" s="479"/>
      <c r="R3602" s="479"/>
      <c r="S3602" s="479"/>
      <c r="T3602" s="479"/>
      <c r="U3602" s="479"/>
      <c r="V3602" s="479"/>
      <c r="W3602" s="42"/>
      <c r="X3602" s="42"/>
      <c r="Y3602" s="42"/>
      <c r="Z3602" s="42"/>
      <c r="AA3602" s="42"/>
      <c r="AB3602" s="42"/>
    </row>
    <row r="3603" spans="3:28">
      <c r="C3603" s="479"/>
      <c r="D3603" s="461"/>
      <c r="E3603" s="421"/>
      <c r="F3603" s="258"/>
      <c r="G3603" s="479"/>
      <c r="H3603" s="479"/>
      <c r="I3603" s="479"/>
      <c r="J3603" s="479"/>
      <c r="K3603" s="479"/>
      <c r="L3603" s="479"/>
      <c r="M3603" s="479"/>
      <c r="N3603" s="479"/>
      <c r="O3603" s="479"/>
      <c r="P3603" s="479"/>
      <c r="Q3603" s="479"/>
      <c r="R3603" s="479"/>
      <c r="S3603" s="479"/>
      <c r="T3603" s="479"/>
      <c r="U3603" s="479"/>
      <c r="V3603" s="479"/>
      <c r="W3603" s="42"/>
      <c r="X3603" s="42"/>
      <c r="Y3603" s="42"/>
      <c r="Z3603" s="42"/>
      <c r="AA3603" s="42"/>
      <c r="AB3603" s="42"/>
    </row>
    <row r="3604" spans="3:28">
      <c r="C3604" s="479"/>
      <c r="D3604" s="461"/>
      <c r="E3604" s="421"/>
      <c r="F3604" s="258"/>
      <c r="G3604" s="479"/>
      <c r="H3604" s="479"/>
      <c r="I3604" s="479"/>
      <c r="J3604" s="479"/>
      <c r="K3604" s="479"/>
      <c r="L3604" s="479"/>
      <c r="M3604" s="479"/>
      <c r="N3604" s="479"/>
      <c r="O3604" s="479"/>
      <c r="P3604" s="479"/>
      <c r="Q3604" s="479"/>
      <c r="R3604" s="479"/>
      <c r="S3604" s="479"/>
      <c r="T3604" s="479"/>
      <c r="U3604" s="479"/>
      <c r="V3604" s="479"/>
      <c r="W3604" s="42"/>
      <c r="X3604" s="42"/>
      <c r="Y3604" s="42"/>
      <c r="Z3604" s="42"/>
      <c r="AA3604" s="42"/>
      <c r="AB3604" s="42"/>
    </row>
    <row r="3605" spans="3:28">
      <c r="C3605" s="479"/>
      <c r="D3605" s="461"/>
      <c r="E3605" s="421"/>
      <c r="F3605" s="258"/>
      <c r="G3605" s="479"/>
      <c r="H3605" s="479"/>
      <c r="I3605" s="479"/>
      <c r="J3605" s="479"/>
      <c r="K3605" s="479"/>
      <c r="L3605" s="479"/>
      <c r="M3605" s="479"/>
      <c r="N3605" s="479"/>
      <c r="O3605" s="479"/>
      <c r="P3605" s="479"/>
      <c r="Q3605" s="479"/>
      <c r="R3605" s="479"/>
      <c r="S3605" s="479"/>
      <c r="T3605" s="479"/>
      <c r="U3605" s="479"/>
      <c r="V3605" s="479"/>
      <c r="W3605" s="42"/>
      <c r="X3605" s="42"/>
      <c r="Y3605" s="42"/>
      <c r="Z3605" s="42"/>
      <c r="AA3605" s="42"/>
      <c r="AB3605" s="42"/>
    </row>
    <row r="3606" spans="3:28">
      <c r="C3606" s="479"/>
      <c r="D3606" s="461"/>
      <c r="E3606" s="421"/>
      <c r="F3606" s="258"/>
      <c r="G3606" s="479"/>
      <c r="H3606" s="479"/>
      <c r="I3606" s="479"/>
      <c r="J3606" s="479"/>
      <c r="K3606" s="479"/>
      <c r="L3606" s="479"/>
      <c r="M3606" s="479"/>
      <c r="N3606" s="479"/>
      <c r="O3606" s="479"/>
      <c r="P3606" s="479"/>
      <c r="Q3606" s="479"/>
      <c r="R3606" s="479"/>
      <c r="S3606" s="479"/>
      <c r="T3606" s="479"/>
      <c r="U3606" s="479"/>
      <c r="V3606" s="479"/>
      <c r="W3606" s="42"/>
      <c r="X3606" s="42"/>
      <c r="Y3606" s="42"/>
      <c r="Z3606" s="42"/>
      <c r="AA3606" s="42"/>
      <c r="AB3606" s="42"/>
    </row>
    <row r="3607" spans="3:28">
      <c r="C3607" s="479"/>
      <c r="D3607" s="461"/>
      <c r="E3607" s="421"/>
      <c r="F3607" s="258"/>
      <c r="G3607" s="479"/>
      <c r="H3607" s="479"/>
      <c r="I3607" s="479"/>
      <c r="J3607" s="479"/>
      <c r="K3607" s="479"/>
      <c r="L3607" s="479"/>
      <c r="M3607" s="479"/>
      <c r="N3607" s="479"/>
      <c r="O3607" s="479"/>
      <c r="P3607" s="479"/>
      <c r="Q3607" s="479"/>
      <c r="R3607" s="479"/>
      <c r="S3607" s="479"/>
      <c r="T3607" s="479"/>
      <c r="U3607" s="479"/>
      <c r="V3607" s="479"/>
      <c r="W3607" s="42"/>
      <c r="X3607" s="42"/>
      <c r="Y3607" s="42"/>
      <c r="Z3607" s="42"/>
      <c r="AA3607" s="42"/>
      <c r="AB3607" s="42"/>
    </row>
    <row r="3608" spans="3:28">
      <c r="C3608" s="479"/>
      <c r="D3608" s="461"/>
      <c r="E3608" s="421"/>
      <c r="F3608" s="258"/>
      <c r="G3608" s="479"/>
      <c r="H3608" s="479"/>
      <c r="I3608" s="479"/>
      <c r="J3608" s="479"/>
      <c r="K3608" s="479"/>
      <c r="L3608" s="479"/>
      <c r="M3608" s="479"/>
      <c r="N3608" s="479"/>
      <c r="O3608" s="479"/>
      <c r="P3608" s="479"/>
      <c r="Q3608" s="479"/>
      <c r="R3608" s="479"/>
      <c r="S3608" s="479"/>
      <c r="T3608" s="479"/>
      <c r="U3608" s="479"/>
      <c r="V3608" s="479"/>
      <c r="W3608" s="42"/>
      <c r="X3608" s="42"/>
      <c r="Y3608" s="42"/>
      <c r="Z3608" s="42"/>
      <c r="AA3608" s="42"/>
      <c r="AB3608" s="42"/>
    </row>
    <row r="3609" spans="3:28">
      <c r="C3609" s="479"/>
      <c r="D3609" s="461"/>
      <c r="E3609" s="421"/>
      <c r="F3609" s="258"/>
      <c r="G3609" s="479"/>
      <c r="H3609" s="479"/>
      <c r="I3609" s="479"/>
      <c r="J3609" s="479"/>
      <c r="K3609" s="479"/>
      <c r="L3609" s="479"/>
      <c r="M3609" s="479"/>
      <c r="N3609" s="479"/>
      <c r="O3609" s="479"/>
      <c r="P3609" s="479"/>
      <c r="Q3609" s="479"/>
      <c r="R3609" s="479"/>
      <c r="S3609" s="479"/>
      <c r="T3609" s="479"/>
      <c r="U3609" s="479"/>
      <c r="V3609" s="479"/>
      <c r="W3609" s="42"/>
      <c r="X3609" s="42"/>
      <c r="Y3609" s="42"/>
      <c r="Z3609" s="42"/>
      <c r="AA3609" s="42"/>
      <c r="AB3609" s="42"/>
    </row>
    <row r="3610" spans="3:28">
      <c r="C3610" s="479"/>
      <c r="D3610" s="461"/>
      <c r="E3610" s="421"/>
      <c r="F3610" s="258"/>
      <c r="G3610" s="479"/>
      <c r="H3610" s="479"/>
      <c r="I3610" s="479"/>
      <c r="J3610" s="479"/>
      <c r="K3610" s="479"/>
      <c r="L3610" s="479"/>
      <c r="M3610" s="479"/>
      <c r="N3610" s="479"/>
      <c r="O3610" s="479"/>
      <c r="P3610" s="479"/>
      <c r="Q3610" s="479"/>
      <c r="R3610" s="479"/>
      <c r="S3610" s="479"/>
      <c r="T3610" s="479"/>
      <c r="U3610" s="479"/>
      <c r="V3610" s="479"/>
      <c r="W3610" s="42"/>
      <c r="X3610" s="42"/>
      <c r="Y3610" s="42"/>
      <c r="Z3610" s="42"/>
      <c r="AA3610" s="42"/>
      <c r="AB3610" s="42"/>
    </row>
    <row r="3611" spans="3:28">
      <c r="C3611" s="479"/>
      <c r="D3611" s="461"/>
      <c r="E3611" s="421"/>
      <c r="F3611" s="258"/>
      <c r="G3611" s="479"/>
      <c r="H3611" s="479"/>
      <c r="I3611" s="479"/>
      <c r="J3611" s="479"/>
      <c r="K3611" s="479"/>
      <c r="L3611" s="479"/>
      <c r="M3611" s="479"/>
      <c r="N3611" s="479"/>
      <c r="O3611" s="479"/>
      <c r="P3611" s="479"/>
      <c r="Q3611" s="479"/>
      <c r="R3611" s="479"/>
      <c r="S3611" s="479"/>
      <c r="T3611" s="479"/>
      <c r="U3611" s="479"/>
      <c r="V3611" s="479"/>
      <c r="W3611" s="42"/>
      <c r="X3611" s="42"/>
      <c r="Y3611" s="42"/>
      <c r="Z3611" s="42"/>
      <c r="AA3611" s="42"/>
      <c r="AB3611" s="42"/>
    </row>
    <row r="3612" spans="3:28">
      <c r="C3612" s="479"/>
      <c r="D3612" s="461"/>
      <c r="E3612" s="421"/>
      <c r="F3612" s="258"/>
      <c r="G3612" s="479"/>
      <c r="H3612" s="479"/>
      <c r="I3612" s="479"/>
      <c r="J3612" s="479"/>
      <c r="K3612" s="479"/>
      <c r="L3612" s="479"/>
      <c r="M3612" s="479"/>
      <c r="N3612" s="479"/>
      <c r="O3612" s="479"/>
      <c r="P3612" s="479"/>
      <c r="Q3612" s="479"/>
      <c r="R3612" s="479"/>
      <c r="S3612" s="479"/>
      <c r="T3612" s="479"/>
      <c r="U3612" s="479"/>
      <c r="V3612" s="479"/>
      <c r="W3612" s="42"/>
      <c r="X3612" s="42"/>
      <c r="Y3612" s="42"/>
      <c r="Z3612" s="42"/>
      <c r="AA3612" s="42"/>
      <c r="AB3612" s="42"/>
    </row>
    <row r="3613" spans="3:28">
      <c r="C3613" s="479"/>
      <c r="D3613" s="461"/>
      <c r="E3613" s="421"/>
      <c r="F3613" s="258"/>
      <c r="G3613" s="479"/>
      <c r="H3613" s="479"/>
      <c r="I3613" s="479"/>
      <c r="J3613" s="479"/>
      <c r="K3613" s="479"/>
      <c r="L3613" s="479"/>
      <c r="M3613" s="479"/>
      <c r="N3613" s="479"/>
      <c r="O3613" s="479"/>
      <c r="P3613" s="479"/>
      <c r="Q3613" s="479"/>
      <c r="R3613" s="479"/>
      <c r="S3613" s="479"/>
      <c r="T3613" s="479"/>
      <c r="U3613" s="479"/>
      <c r="V3613" s="479"/>
      <c r="W3613" s="42"/>
      <c r="X3613" s="42"/>
      <c r="Y3613" s="42"/>
      <c r="Z3613" s="42"/>
      <c r="AA3613" s="42"/>
      <c r="AB3613" s="42"/>
    </row>
    <row r="3614" spans="3:28">
      <c r="C3614" s="479"/>
      <c r="D3614" s="461"/>
      <c r="E3614" s="421"/>
      <c r="F3614" s="258"/>
      <c r="G3614" s="479"/>
      <c r="H3614" s="479"/>
      <c r="I3614" s="479"/>
      <c r="J3614" s="479"/>
      <c r="K3614" s="479"/>
      <c r="L3614" s="479"/>
      <c r="M3614" s="479"/>
      <c r="N3614" s="479"/>
      <c r="O3614" s="479"/>
      <c r="P3614" s="479"/>
      <c r="Q3614" s="479"/>
      <c r="R3614" s="479"/>
      <c r="S3614" s="479"/>
      <c r="T3614" s="479"/>
      <c r="U3614" s="479"/>
      <c r="V3614" s="479"/>
      <c r="W3614" s="42"/>
      <c r="X3614" s="42"/>
      <c r="Y3614" s="42"/>
      <c r="Z3614" s="42"/>
      <c r="AA3614" s="42"/>
      <c r="AB3614" s="42"/>
    </row>
    <row r="3615" spans="3:28">
      <c r="C3615" s="479"/>
      <c r="D3615" s="461"/>
      <c r="E3615" s="421"/>
      <c r="F3615" s="258"/>
      <c r="G3615" s="479"/>
      <c r="H3615" s="479"/>
      <c r="I3615" s="479"/>
      <c r="J3615" s="479"/>
      <c r="K3615" s="479"/>
      <c r="L3615" s="479"/>
      <c r="M3615" s="479"/>
      <c r="N3615" s="479"/>
      <c r="O3615" s="479"/>
      <c r="P3615" s="479"/>
      <c r="Q3615" s="479"/>
      <c r="R3615" s="479"/>
      <c r="S3615" s="479"/>
      <c r="T3615" s="479"/>
      <c r="U3615" s="479"/>
      <c r="V3615" s="479"/>
      <c r="W3615" s="42"/>
      <c r="X3615" s="42"/>
      <c r="Y3615" s="42"/>
      <c r="Z3615" s="42"/>
      <c r="AA3615" s="42"/>
      <c r="AB3615" s="42"/>
    </row>
    <row r="3616" spans="3:28">
      <c r="C3616" s="479"/>
      <c r="D3616" s="461"/>
      <c r="E3616" s="421"/>
      <c r="F3616" s="258"/>
      <c r="G3616" s="479"/>
      <c r="H3616" s="479"/>
      <c r="I3616" s="479"/>
      <c r="J3616" s="479"/>
      <c r="K3616" s="479"/>
      <c r="L3616" s="479"/>
      <c r="M3616" s="479"/>
      <c r="N3616" s="479"/>
      <c r="O3616" s="479"/>
      <c r="P3616" s="479"/>
      <c r="Q3616" s="479"/>
      <c r="R3616" s="479"/>
      <c r="S3616" s="479"/>
      <c r="T3616" s="479"/>
      <c r="U3616" s="479"/>
      <c r="V3616" s="479"/>
      <c r="W3616" s="42"/>
      <c r="X3616" s="42"/>
      <c r="Y3616" s="42"/>
      <c r="Z3616" s="42"/>
      <c r="AA3616" s="42"/>
      <c r="AB3616" s="42"/>
    </row>
    <row r="3617" spans="3:28">
      <c r="C3617" s="479"/>
      <c r="D3617" s="461"/>
      <c r="E3617" s="421"/>
      <c r="F3617" s="258"/>
      <c r="G3617" s="479"/>
      <c r="H3617" s="479"/>
      <c r="I3617" s="479"/>
      <c r="J3617" s="479"/>
      <c r="K3617" s="479"/>
      <c r="L3617" s="479"/>
      <c r="M3617" s="479"/>
      <c r="N3617" s="479"/>
      <c r="O3617" s="479"/>
      <c r="P3617" s="479"/>
      <c r="Q3617" s="479"/>
      <c r="R3617" s="479"/>
      <c r="S3617" s="479"/>
      <c r="T3617" s="479"/>
      <c r="U3617" s="479"/>
      <c r="V3617" s="479"/>
      <c r="W3617" s="42"/>
      <c r="X3617" s="42"/>
      <c r="Y3617" s="42"/>
      <c r="Z3617" s="42"/>
      <c r="AA3617" s="42"/>
      <c r="AB3617" s="42"/>
    </row>
    <row r="3618" spans="3:28">
      <c r="C3618" s="479"/>
      <c r="D3618" s="461"/>
      <c r="E3618" s="421"/>
      <c r="F3618" s="258"/>
      <c r="G3618" s="479"/>
      <c r="H3618" s="479"/>
      <c r="I3618" s="479"/>
      <c r="J3618" s="479"/>
      <c r="K3618" s="479"/>
      <c r="L3618" s="479"/>
      <c r="M3618" s="479"/>
      <c r="N3618" s="479"/>
      <c r="O3618" s="479"/>
      <c r="P3618" s="479"/>
      <c r="Q3618" s="479"/>
      <c r="R3618" s="479"/>
      <c r="S3618" s="479"/>
      <c r="T3618" s="479"/>
      <c r="U3618" s="479"/>
      <c r="V3618" s="479"/>
      <c r="W3618" s="42"/>
      <c r="X3618" s="42"/>
      <c r="Y3618" s="42"/>
      <c r="Z3618" s="42"/>
      <c r="AA3618" s="42"/>
      <c r="AB3618" s="42"/>
    </row>
    <row r="3619" spans="3:28">
      <c r="C3619" s="479"/>
      <c r="D3619" s="461"/>
      <c r="E3619" s="421"/>
      <c r="F3619" s="258"/>
      <c r="G3619" s="479"/>
      <c r="H3619" s="479"/>
      <c r="I3619" s="479"/>
      <c r="J3619" s="479"/>
      <c r="K3619" s="479"/>
      <c r="L3619" s="479"/>
      <c r="M3619" s="479"/>
      <c r="N3619" s="479"/>
      <c r="O3619" s="479"/>
      <c r="P3619" s="479"/>
      <c r="Q3619" s="479"/>
      <c r="R3619" s="479"/>
      <c r="S3619" s="479"/>
      <c r="T3619" s="479"/>
      <c r="U3619" s="479"/>
      <c r="V3619" s="479"/>
      <c r="W3619" s="42"/>
      <c r="X3619" s="42"/>
      <c r="Y3619" s="42"/>
      <c r="Z3619" s="42"/>
      <c r="AA3619" s="42"/>
      <c r="AB3619" s="42"/>
    </row>
    <row r="3620" spans="3:28">
      <c r="C3620" s="479"/>
      <c r="D3620" s="461"/>
      <c r="E3620" s="421"/>
      <c r="F3620" s="258"/>
      <c r="G3620" s="479"/>
      <c r="H3620" s="479"/>
      <c r="I3620" s="479"/>
      <c r="J3620" s="479"/>
      <c r="K3620" s="479"/>
      <c r="L3620" s="479"/>
      <c r="M3620" s="479"/>
      <c r="N3620" s="479"/>
      <c r="O3620" s="479"/>
      <c r="P3620" s="479"/>
      <c r="Q3620" s="479"/>
      <c r="R3620" s="479"/>
      <c r="S3620" s="479"/>
      <c r="T3620" s="479"/>
      <c r="U3620" s="479"/>
      <c r="V3620" s="479"/>
      <c r="W3620" s="42"/>
      <c r="X3620" s="42"/>
      <c r="Y3620" s="42"/>
      <c r="Z3620" s="42"/>
      <c r="AA3620" s="42"/>
      <c r="AB3620" s="42"/>
    </row>
    <row r="3621" spans="3:28">
      <c r="C3621" s="479"/>
      <c r="D3621" s="461"/>
      <c r="E3621" s="421"/>
      <c r="F3621" s="258"/>
      <c r="G3621" s="479"/>
      <c r="H3621" s="479"/>
      <c r="I3621" s="479"/>
      <c r="J3621" s="479"/>
      <c r="K3621" s="479"/>
      <c r="L3621" s="479"/>
      <c r="M3621" s="479"/>
      <c r="N3621" s="479"/>
      <c r="O3621" s="479"/>
      <c r="P3621" s="479"/>
      <c r="Q3621" s="479"/>
      <c r="R3621" s="479"/>
      <c r="S3621" s="479"/>
      <c r="T3621" s="479"/>
      <c r="U3621" s="479"/>
      <c r="V3621" s="479"/>
      <c r="W3621" s="42"/>
      <c r="X3621" s="42"/>
      <c r="Y3621" s="42"/>
      <c r="Z3621" s="42"/>
      <c r="AA3621" s="42"/>
      <c r="AB3621" s="42"/>
    </row>
    <row r="3622" spans="3:28">
      <c r="C3622" s="479"/>
      <c r="D3622" s="461"/>
      <c r="E3622" s="421"/>
      <c r="F3622" s="258"/>
      <c r="G3622" s="479"/>
      <c r="H3622" s="479"/>
      <c r="I3622" s="479"/>
      <c r="J3622" s="479"/>
      <c r="K3622" s="479"/>
      <c r="L3622" s="479"/>
      <c r="M3622" s="479"/>
      <c r="N3622" s="479"/>
      <c r="O3622" s="479"/>
      <c r="P3622" s="479"/>
      <c r="Q3622" s="479"/>
      <c r="R3622" s="479"/>
      <c r="S3622" s="479"/>
      <c r="T3622" s="479"/>
      <c r="U3622" s="479"/>
      <c r="V3622" s="479"/>
      <c r="W3622" s="42"/>
      <c r="X3622" s="42"/>
      <c r="Y3622" s="42"/>
      <c r="Z3622" s="42"/>
      <c r="AA3622" s="42"/>
      <c r="AB3622" s="42"/>
    </row>
    <row r="3623" spans="3:28">
      <c r="C3623" s="479"/>
      <c r="D3623" s="461"/>
      <c r="E3623" s="421"/>
      <c r="F3623" s="258"/>
      <c r="G3623" s="479"/>
      <c r="H3623" s="479"/>
      <c r="I3623" s="479"/>
      <c r="J3623" s="479"/>
      <c r="K3623" s="479"/>
      <c r="L3623" s="479"/>
      <c r="M3623" s="479"/>
      <c r="N3623" s="479"/>
      <c r="O3623" s="479"/>
      <c r="P3623" s="479"/>
      <c r="Q3623" s="479"/>
      <c r="R3623" s="479"/>
      <c r="S3623" s="479"/>
      <c r="T3623" s="479"/>
      <c r="U3623" s="479"/>
      <c r="V3623" s="479"/>
      <c r="W3623" s="42"/>
      <c r="X3623" s="42"/>
      <c r="Y3623" s="42"/>
      <c r="Z3623" s="42"/>
      <c r="AA3623" s="42"/>
      <c r="AB3623" s="42"/>
    </row>
    <row r="3624" spans="3:28">
      <c r="C3624" s="479"/>
      <c r="D3624" s="461"/>
      <c r="E3624" s="421"/>
      <c r="F3624" s="258"/>
      <c r="G3624" s="479"/>
      <c r="H3624" s="479"/>
      <c r="I3624" s="479"/>
      <c r="J3624" s="479"/>
      <c r="K3624" s="479"/>
      <c r="L3624" s="479"/>
      <c r="M3624" s="479"/>
      <c r="N3624" s="479"/>
      <c r="O3624" s="479"/>
      <c r="P3624" s="479"/>
      <c r="Q3624" s="479"/>
      <c r="R3624" s="479"/>
      <c r="S3624" s="479"/>
      <c r="T3624" s="479"/>
      <c r="U3624" s="479"/>
      <c r="V3624" s="479"/>
      <c r="W3624" s="42"/>
      <c r="X3624" s="42"/>
      <c r="Y3624" s="42"/>
      <c r="Z3624" s="42"/>
      <c r="AA3624" s="42"/>
      <c r="AB3624" s="42"/>
    </row>
    <row r="3625" spans="3:28">
      <c r="C3625" s="479"/>
      <c r="D3625" s="461"/>
      <c r="E3625" s="421"/>
      <c r="F3625" s="258"/>
      <c r="G3625" s="479"/>
      <c r="H3625" s="479"/>
      <c r="I3625" s="479"/>
      <c r="J3625" s="479"/>
      <c r="K3625" s="479"/>
      <c r="L3625" s="479"/>
      <c r="M3625" s="479"/>
      <c r="N3625" s="479"/>
      <c r="O3625" s="479"/>
      <c r="P3625" s="479"/>
      <c r="Q3625" s="479"/>
      <c r="R3625" s="479"/>
      <c r="S3625" s="479"/>
      <c r="T3625" s="479"/>
      <c r="U3625" s="479"/>
      <c r="V3625" s="479"/>
      <c r="W3625" s="42"/>
      <c r="X3625" s="42"/>
      <c r="Y3625" s="42"/>
      <c r="Z3625" s="42"/>
      <c r="AA3625" s="42"/>
      <c r="AB3625" s="42"/>
    </row>
    <row r="3626" spans="3:28">
      <c r="C3626" s="479"/>
      <c r="D3626" s="461"/>
      <c r="E3626" s="421"/>
      <c r="F3626" s="258"/>
      <c r="G3626" s="479"/>
      <c r="H3626" s="479"/>
      <c r="I3626" s="479"/>
      <c r="J3626" s="479"/>
      <c r="K3626" s="479"/>
      <c r="L3626" s="479"/>
      <c r="M3626" s="479"/>
      <c r="N3626" s="479"/>
      <c r="O3626" s="479"/>
      <c r="P3626" s="479"/>
      <c r="Q3626" s="479"/>
      <c r="R3626" s="479"/>
      <c r="S3626" s="479"/>
      <c r="T3626" s="479"/>
      <c r="U3626" s="479"/>
      <c r="V3626" s="479"/>
      <c r="W3626" s="42"/>
      <c r="X3626" s="42"/>
      <c r="Y3626" s="42"/>
      <c r="Z3626" s="42"/>
      <c r="AA3626" s="42"/>
      <c r="AB3626" s="42"/>
    </row>
    <row r="3627" spans="3:28">
      <c r="C3627" s="479"/>
      <c r="D3627" s="461"/>
      <c r="E3627" s="421"/>
      <c r="F3627" s="258"/>
      <c r="G3627" s="479"/>
      <c r="H3627" s="479"/>
      <c r="I3627" s="479"/>
      <c r="J3627" s="479"/>
      <c r="K3627" s="479"/>
      <c r="L3627" s="479"/>
      <c r="M3627" s="479"/>
      <c r="N3627" s="479"/>
      <c r="O3627" s="479"/>
      <c r="P3627" s="479"/>
      <c r="Q3627" s="479"/>
      <c r="R3627" s="479"/>
      <c r="S3627" s="479"/>
      <c r="T3627" s="479"/>
      <c r="U3627" s="479"/>
      <c r="V3627" s="479"/>
      <c r="W3627" s="42"/>
      <c r="X3627" s="42"/>
      <c r="Y3627" s="42"/>
      <c r="Z3627" s="42"/>
      <c r="AA3627" s="42"/>
      <c r="AB3627" s="42"/>
    </row>
    <row r="3628" spans="3:28">
      <c r="C3628" s="479"/>
      <c r="D3628" s="461"/>
      <c r="E3628" s="421"/>
      <c r="F3628" s="258"/>
      <c r="G3628" s="479"/>
      <c r="H3628" s="479"/>
      <c r="I3628" s="479"/>
      <c r="J3628" s="479"/>
      <c r="K3628" s="479"/>
      <c r="L3628" s="479"/>
      <c r="M3628" s="479"/>
      <c r="N3628" s="479"/>
      <c r="O3628" s="479"/>
      <c r="P3628" s="479"/>
      <c r="Q3628" s="479"/>
      <c r="R3628" s="479"/>
      <c r="S3628" s="479"/>
      <c r="T3628" s="479"/>
      <c r="U3628" s="479"/>
      <c r="V3628" s="479"/>
      <c r="W3628" s="42"/>
      <c r="X3628" s="42"/>
      <c r="Y3628" s="42"/>
      <c r="Z3628" s="42"/>
      <c r="AA3628" s="42"/>
      <c r="AB3628" s="42"/>
    </row>
    <row r="3629" spans="3:28">
      <c r="C3629" s="479"/>
      <c r="D3629" s="461"/>
      <c r="E3629" s="421"/>
      <c r="F3629" s="258"/>
      <c r="G3629" s="479"/>
      <c r="H3629" s="479"/>
      <c r="I3629" s="479"/>
      <c r="J3629" s="479"/>
      <c r="K3629" s="479"/>
      <c r="L3629" s="479"/>
      <c r="M3629" s="479"/>
      <c r="N3629" s="479"/>
      <c r="O3629" s="479"/>
      <c r="P3629" s="479"/>
      <c r="Q3629" s="479"/>
      <c r="R3629" s="479"/>
      <c r="S3629" s="479"/>
      <c r="T3629" s="479"/>
      <c r="U3629" s="479"/>
      <c r="V3629" s="479"/>
      <c r="W3629" s="42"/>
      <c r="X3629" s="42"/>
      <c r="Y3629" s="42"/>
      <c r="Z3629" s="42"/>
      <c r="AA3629" s="42"/>
      <c r="AB3629" s="42"/>
    </row>
    <row r="3630" spans="3:28">
      <c r="C3630" s="479"/>
      <c r="D3630" s="461"/>
      <c r="E3630" s="421"/>
      <c r="F3630" s="258"/>
      <c r="G3630" s="479"/>
      <c r="H3630" s="479"/>
      <c r="I3630" s="479"/>
      <c r="J3630" s="479"/>
      <c r="K3630" s="479"/>
      <c r="L3630" s="479"/>
      <c r="M3630" s="479"/>
      <c r="N3630" s="479"/>
      <c r="O3630" s="479"/>
      <c r="P3630" s="479"/>
      <c r="Q3630" s="479"/>
      <c r="R3630" s="479"/>
      <c r="S3630" s="479"/>
      <c r="T3630" s="479"/>
      <c r="U3630" s="479"/>
      <c r="V3630" s="479"/>
      <c r="W3630" s="42"/>
      <c r="X3630" s="42"/>
      <c r="Y3630" s="42"/>
      <c r="Z3630" s="42"/>
      <c r="AA3630" s="42"/>
      <c r="AB3630" s="42"/>
    </row>
    <row r="3631" spans="3:28">
      <c r="C3631" s="479"/>
      <c r="D3631" s="461"/>
      <c r="E3631" s="421"/>
      <c r="F3631" s="258"/>
      <c r="G3631" s="479"/>
      <c r="H3631" s="479"/>
      <c r="I3631" s="479"/>
      <c r="J3631" s="479"/>
      <c r="K3631" s="479"/>
      <c r="L3631" s="479"/>
      <c r="M3631" s="479"/>
      <c r="N3631" s="479"/>
      <c r="O3631" s="479"/>
      <c r="P3631" s="479"/>
      <c r="Q3631" s="479"/>
      <c r="R3631" s="479"/>
      <c r="S3631" s="479"/>
      <c r="T3631" s="479"/>
      <c r="U3631" s="479"/>
      <c r="V3631" s="479"/>
      <c r="W3631" s="42"/>
      <c r="X3631" s="42"/>
      <c r="Y3631" s="42"/>
      <c r="Z3631" s="42"/>
      <c r="AA3631" s="42"/>
      <c r="AB3631" s="42"/>
    </row>
    <row r="3632" spans="3:28">
      <c r="C3632" s="479"/>
      <c r="D3632" s="461"/>
      <c r="E3632" s="421"/>
      <c r="F3632" s="258"/>
      <c r="G3632" s="479"/>
      <c r="H3632" s="479"/>
      <c r="I3632" s="479"/>
      <c r="J3632" s="479"/>
      <c r="K3632" s="479"/>
      <c r="L3632" s="479"/>
      <c r="M3632" s="479"/>
      <c r="N3632" s="479"/>
      <c r="O3632" s="479"/>
      <c r="P3632" s="479"/>
      <c r="Q3632" s="479"/>
      <c r="R3632" s="479"/>
      <c r="S3632" s="479"/>
      <c r="T3632" s="479"/>
      <c r="U3632" s="479"/>
      <c r="V3632" s="479"/>
      <c r="W3632" s="42"/>
      <c r="X3632" s="42"/>
      <c r="Y3632" s="42"/>
      <c r="Z3632" s="42"/>
      <c r="AA3632" s="42"/>
      <c r="AB3632" s="42"/>
    </row>
    <row r="3633" spans="3:28">
      <c r="C3633" s="479"/>
      <c r="D3633" s="461"/>
      <c r="E3633" s="421"/>
      <c r="F3633" s="258"/>
      <c r="G3633" s="479"/>
      <c r="H3633" s="479"/>
      <c r="I3633" s="479"/>
      <c r="J3633" s="479"/>
      <c r="K3633" s="479"/>
      <c r="L3633" s="479"/>
      <c r="M3633" s="479"/>
      <c r="N3633" s="479"/>
      <c r="O3633" s="479"/>
      <c r="P3633" s="479"/>
      <c r="Q3633" s="479"/>
      <c r="R3633" s="479"/>
      <c r="S3633" s="479"/>
      <c r="T3633" s="479"/>
      <c r="U3633" s="479"/>
      <c r="V3633" s="479"/>
      <c r="W3633" s="42"/>
      <c r="X3633" s="42"/>
      <c r="Y3633" s="42"/>
      <c r="Z3633" s="42"/>
      <c r="AA3633" s="42"/>
      <c r="AB3633" s="42"/>
    </row>
    <row r="3634" spans="3:28">
      <c r="C3634" s="479"/>
      <c r="D3634" s="461"/>
      <c r="E3634" s="421"/>
      <c r="F3634" s="258"/>
      <c r="G3634" s="479"/>
      <c r="H3634" s="479"/>
      <c r="I3634" s="479"/>
      <c r="J3634" s="479"/>
      <c r="K3634" s="479"/>
      <c r="L3634" s="479"/>
      <c r="M3634" s="479"/>
      <c r="N3634" s="479"/>
      <c r="O3634" s="479"/>
      <c r="P3634" s="479"/>
      <c r="Q3634" s="479"/>
      <c r="R3634" s="479"/>
      <c r="S3634" s="479"/>
      <c r="T3634" s="479"/>
      <c r="U3634" s="479"/>
      <c r="V3634" s="479"/>
      <c r="W3634" s="42"/>
      <c r="X3634" s="42"/>
      <c r="Y3634" s="42"/>
      <c r="Z3634" s="42"/>
      <c r="AA3634" s="42"/>
      <c r="AB3634" s="42"/>
    </row>
    <row r="3635" spans="3:28">
      <c r="C3635" s="479"/>
      <c r="D3635" s="461"/>
      <c r="E3635" s="421"/>
      <c r="F3635" s="258"/>
      <c r="G3635" s="479"/>
      <c r="H3635" s="479"/>
      <c r="I3635" s="479"/>
      <c r="J3635" s="479"/>
      <c r="K3635" s="479"/>
      <c r="L3635" s="479"/>
      <c r="M3635" s="479"/>
      <c r="N3635" s="479"/>
      <c r="O3635" s="479"/>
      <c r="P3635" s="479"/>
      <c r="Q3635" s="479"/>
      <c r="R3635" s="479"/>
      <c r="S3635" s="479"/>
      <c r="T3635" s="479"/>
      <c r="U3635" s="479"/>
      <c r="V3635" s="479"/>
      <c r="W3635" s="42"/>
      <c r="X3635" s="42"/>
      <c r="Y3635" s="42"/>
      <c r="Z3635" s="42"/>
      <c r="AA3635" s="42"/>
      <c r="AB3635" s="42"/>
    </row>
    <row r="3636" spans="3:28">
      <c r="C3636" s="479"/>
      <c r="D3636" s="461"/>
      <c r="E3636" s="421"/>
      <c r="F3636" s="258"/>
      <c r="G3636" s="479"/>
      <c r="H3636" s="479"/>
      <c r="I3636" s="479"/>
      <c r="J3636" s="479"/>
      <c r="K3636" s="479"/>
      <c r="L3636" s="479"/>
      <c r="M3636" s="479"/>
      <c r="N3636" s="479"/>
      <c r="O3636" s="479"/>
      <c r="P3636" s="479"/>
      <c r="Q3636" s="479"/>
      <c r="R3636" s="479"/>
      <c r="S3636" s="479"/>
      <c r="T3636" s="479"/>
      <c r="U3636" s="479"/>
      <c r="V3636" s="479"/>
      <c r="W3636" s="42"/>
      <c r="X3636" s="42"/>
      <c r="Y3636" s="42"/>
      <c r="Z3636" s="42"/>
      <c r="AA3636" s="42"/>
      <c r="AB3636" s="42"/>
    </row>
    <row r="3637" spans="3:28">
      <c r="C3637" s="479"/>
      <c r="D3637" s="461"/>
      <c r="E3637" s="421"/>
      <c r="F3637" s="258"/>
      <c r="G3637" s="479"/>
      <c r="H3637" s="479"/>
      <c r="I3637" s="479"/>
      <c r="J3637" s="479"/>
      <c r="K3637" s="479"/>
      <c r="L3637" s="479"/>
      <c r="M3637" s="479"/>
      <c r="N3637" s="479"/>
      <c r="O3637" s="479"/>
      <c r="P3637" s="479"/>
      <c r="Q3637" s="479"/>
      <c r="R3637" s="479"/>
      <c r="S3637" s="479"/>
      <c r="T3637" s="479"/>
      <c r="U3637" s="479"/>
      <c r="V3637" s="479"/>
      <c r="W3637" s="42"/>
      <c r="X3637" s="42"/>
      <c r="Y3637" s="42"/>
      <c r="Z3637" s="42"/>
      <c r="AA3637" s="42"/>
      <c r="AB3637" s="42"/>
    </row>
    <row r="3638" spans="3:28">
      <c r="C3638" s="479"/>
      <c r="D3638" s="461"/>
      <c r="E3638" s="421"/>
      <c r="F3638" s="258"/>
      <c r="G3638" s="479"/>
      <c r="H3638" s="479"/>
      <c r="I3638" s="479"/>
      <c r="J3638" s="479"/>
      <c r="K3638" s="479"/>
      <c r="L3638" s="479"/>
      <c r="M3638" s="479"/>
      <c r="N3638" s="479"/>
      <c r="O3638" s="479"/>
      <c r="P3638" s="479"/>
      <c r="Q3638" s="479"/>
      <c r="R3638" s="479"/>
      <c r="S3638" s="479"/>
      <c r="T3638" s="479"/>
      <c r="U3638" s="479"/>
      <c r="V3638" s="479"/>
      <c r="W3638" s="42"/>
      <c r="X3638" s="42"/>
      <c r="Y3638" s="42"/>
      <c r="Z3638" s="42"/>
      <c r="AA3638" s="42"/>
      <c r="AB3638" s="42"/>
    </row>
    <row r="3639" spans="3:28">
      <c r="C3639" s="479"/>
      <c r="D3639" s="461"/>
      <c r="E3639" s="421"/>
      <c r="F3639" s="258"/>
      <c r="G3639" s="479"/>
      <c r="H3639" s="479"/>
      <c r="I3639" s="479"/>
      <c r="J3639" s="479"/>
      <c r="K3639" s="479"/>
      <c r="L3639" s="479"/>
      <c r="M3639" s="479"/>
      <c r="N3639" s="479"/>
      <c r="O3639" s="479"/>
      <c r="P3639" s="479"/>
      <c r="Q3639" s="479"/>
      <c r="R3639" s="479"/>
      <c r="S3639" s="479"/>
      <c r="T3639" s="479"/>
      <c r="U3639" s="479"/>
      <c r="V3639" s="479"/>
      <c r="W3639" s="42"/>
      <c r="X3639" s="42"/>
      <c r="Y3639" s="42"/>
      <c r="Z3639" s="42"/>
      <c r="AA3639" s="42"/>
      <c r="AB3639" s="42"/>
    </row>
    <row r="3640" spans="3:28">
      <c r="C3640" s="479"/>
      <c r="D3640" s="461"/>
      <c r="E3640" s="421"/>
      <c r="F3640" s="258"/>
      <c r="G3640" s="479"/>
      <c r="H3640" s="479"/>
      <c r="I3640" s="479"/>
      <c r="J3640" s="479"/>
      <c r="K3640" s="479"/>
      <c r="L3640" s="479"/>
      <c r="M3640" s="479"/>
      <c r="N3640" s="479"/>
      <c r="O3640" s="479"/>
      <c r="P3640" s="479"/>
      <c r="Q3640" s="479"/>
      <c r="R3640" s="479"/>
      <c r="S3640" s="479"/>
      <c r="T3640" s="479"/>
      <c r="U3640" s="479"/>
      <c r="V3640" s="479"/>
      <c r="W3640" s="42"/>
      <c r="X3640" s="42"/>
      <c r="Y3640" s="42"/>
      <c r="Z3640" s="42"/>
      <c r="AA3640" s="42"/>
      <c r="AB3640" s="42"/>
    </row>
    <row r="3641" spans="3:28">
      <c r="C3641" s="479"/>
      <c r="D3641" s="461"/>
      <c r="E3641" s="421"/>
      <c r="F3641" s="258"/>
      <c r="G3641" s="479"/>
      <c r="H3641" s="479"/>
      <c r="I3641" s="479"/>
      <c r="J3641" s="479"/>
      <c r="K3641" s="479"/>
      <c r="L3641" s="479"/>
      <c r="M3641" s="479"/>
      <c r="N3641" s="479"/>
      <c r="O3641" s="479"/>
      <c r="P3641" s="479"/>
      <c r="Q3641" s="479"/>
      <c r="R3641" s="479"/>
      <c r="S3641" s="479"/>
      <c r="T3641" s="479"/>
      <c r="U3641" s="479"/>
      <c r="V3641" s="479"/>
      <c r="W3641" s="42"/>
      <c r="X3641" s="42"/>
      <c r="Y3641" s="42"/>
      <c r="Z3641" s="42"/>
      <c r="AA3641" s="42"/>
      <c r="AB3641" s="42"/>
    </row>
    <row r="3642" spans="3:28">
      <c r="C3642" s="479"/>
      <c r="D3642" s="461"/>
      <c r="E3642" s="421"/>
      <c r="F3642" s="258"/>
      <c r="G3642" s="479"/>
      <c r="H3642" s="479"/>
      <c r="I3642" s="479"/>
      <c r="J3642" s="479"/>
      <c r="K3642" s="479"/>
      <c r="L3642" s="479"/>
      <c r="M3642" s="479"/>
      <c r="N3642" s="479"/>
      <c r="O3642" s="479"/>
      <c r="P3642" s="479"/>
      <c r="Q3642" s="479"/>
      <c r="R3642" s="479"/>
      <c r="S3642" s="479"/>
      <c r="T3642" s="479"/>
      <c r="U3642" s="479"/>
      <c r="V3642" s="479"/>
      <c r="W3642" s="42"/>
      <c r="X3642" s="42"/>
      <c r="Y3642" s="42"/>
      <c r="Z3642" s="42"/>
      <c r="AA3642" s="42"/>
      <c r="AB3642" s="42"/>
    </row>
    <row r="3643" spans="3:28">
      <c r="C3643" s="479"/>
      <c r="D3643" s="461"/>
      <c r="E3643" s="421"/>
      <c r="F3643" s="258"/>
      <c r="G3643" s="479"/>
      <c r="H3643" s="479"/>
      <c r="I3643" s="479"/>
      <c r="J3643" s="479"/>
      <c r="K3643" s="479"/>
      <c r="L3643" s="479"/>
      <c r="M3643" s="479"/>
      <c r="N3643" s="479"/>
      <c r="O3643" s="479"/>
      <c r="P3643" s="479"/>
      <c r="Q3643" s="479"/>
      <c r="R3643" s="479"/>
      <c r="S3643" s="479"/>
      <c r="T3643" s="479"/>
      <c r="U3643" s="479"/>
      <c r="V3643" s="479"/>
      <c r="W3643" s="42"/>
      <c r="X3643" s="42"/>
      <c r="Y3643" s="42"/>
      <c r="Z3643" s="42"/>
      <c r="AA3643" s="42"/>
      <c r="AB3643" s="42"/>
    </row>
    <row r="3644" spans="3:28">
      <c r="C3644" s="479"/>
      <c r="D3644" s="461"/>
      <c r="E3644" s="421"/>
      <c r="F3644" s="258"/>
      <c r="G3644" s="479"/>
      <c r="H3644" s="479"/>
      <c r="I3644" s="479"/>
      <c r="J3644" s="479"/>
      <c r="K3644" s="479"/>
      <c r="L3644" s="479"/>
      <c r="M3644" s="479"/>
      <c r="N3644" s="479"/>
      <c r="O3644" s="479"/>
      <c r="P3644" s="479"/>
      <c r="Q3644" s="479"/>
      <c r="R3644" s="479"/>
      <c r="S3644" s="479"/>
      <c r="T3644" s="479"/>
      <c r="U3644" s="479"/>
      <c r="V3644" s="479"/>
      <c r="W3644" s="42"/>
      <c r="X3644" s="42"/>
      <c r="Y3644" s="42"/>
      <c r="Z3644" s="42"/>
      <c r="AA3644" s="42"/>
      <c r="AB3644" s="42"/>
    </row>
    <row r="3645" spans="3:28">
      <c r="C3645" s="479"/>
      <c r="D3645" s="461"/>
      <c r="E3645" s="421"/>
      <c r="F3645" s="258"/>
      <c r="G3645" s="479"/>
      <c r="H3645" s="479"/>
      <c r="I3645" s="479"/>
      <c r="J3645" s="479"/>
      <c r="K3645" s="479"/>
      <c r="L3645" s="479"/>
      <c r="M3645" s="479"/>
      <c r="N3645" s="479"/>
      <c r="O3645" s="479"/>
      <c r="P3645" s="479"/>
      <c r="Q3645" s="479"/>
      <c r="R3645" s="479"/>
      <c r="S3645" s="479"/>
      <c r="T3645" s="479"/>
      <c r="U3645" s="479"/>
      <c r="V3645" s="479"/>
      <c r="W3645" s="42"/>
      <c r="X3645" s="42"/>
      <c r="Y3645" s="42"/>
      <c r="Z3645" s="42"/>
      <c r="AA3645" s="42"/>
      <c r="AB3645" s="42"/>
    </row>
    <row r="3646" spans="3:28">
      <c r="C3646" s="479"/>
      <c r="D3646" s="461"/>
      <c r="E3646" s="421"/>
      <c r="F3646" s="258"/>
      <c r="G3646" s="479"/>
      <c r="H3646" s="479"/>
      <c r="I3646" s="479"/>
      <c r="J3646" s="479"/>
      <c r="K3646" s="479"/>
      <c r="L3646" s="479"/>
      <c r="M3646" s="479"/>
      <c r="N3646" s="479"/>
      <c r="O3646" s="479"/>
      <c r="P3646" s="479"/>
      <c r="Q3646" s="479"/>
      <c r="R3646" s="479"/>
      <c r="S3646" s="479"/>
      <c r="T3646" s="479"/>
      <c r="U3646" s="479"/>
      <c r="V3646" s="479"/>
      <c r="W3646" s="42"/>
      <c r="X3646" s="42"/>
      <c r="Y3646" s="42"/>
      <c r="Z3646" s="42"/>
      <c r="AA3646" s="42"/>
      <c r="AB3646" s="42"/>
    </row>
    <row r="3647" spans="3:28">
      <c r="C3647" s="479"/>
      <c r="D3647" s="461"/>
      <c r="E3647" s="421"/>
      <c r="F3647" s="258"/>
      <c r="G3647" s="479"/>
      <c r="H3647" s="479"/>
      <c r="I3647" s="479"/>
      <c r="J3647" s="479"/>
      <c r="K3647" s="479"/>
      <c r="L3647" s="479"/>
      <c r="M3647" s="479"/>
      <c r="N3647" s="479"/>
      <c r="O3647" s="479"/>
      <c r="P3647" s="479"/>
      <c r="Q3647" s="479"/>
      <c r="R3647" s="479"/>
      <c r="S3647" s="479"/>
      <c r="T3647" s="479"/>
      <c r="U3647" s="479"/>
      <c r="V3647" s="479"/>
      <c r="W3647" s="42"/>
      <c r="X3647" s="42"/>
      <c r="Y3647" s="42"/>
      <c r="Z3647" s="42"/>
      <c r="AA3647" s="42"/>
      <c r="AB3647" s="42"/>
    </row>
    <row r="3648" spans="3:28">
      <c r="C3648" s="479"/>
      <c r="D3648" s="461"/>
      <c r="E3648" s="421"/>
      <c r="F3648" s="258"/>
      <c r="G3648" s="479"/>
      <c r="H3648" s="479"/>
      <c r="I3648" s="479"/>
      <c r="J3648" s="479"/>
      <c r="K3648" s="479"/>
      <c r="L3648" s="479"/>
      <c r="M3648" s="479"/>
      <c r="N3648" s="479"/>
      <c r="O3648" s="479"/>
      <c r="P3648" s="479"/>
      <c r="Q3648" s="479"/>
      <c r="R3648" s="479"/>
      <c r="S3648" s="479"/>
      <c r="T3648" s="479"/>
      <c r="U3648" s="479"/>
      <c r="V3648" s="479"/>
      <c r="W3648" s="42"/>
      <c r="X3648" s="42"/>
      <c r="Y3648" s="42"/>
      <c r="Z3648" s="42"/>
      <c r="AA3648" s="42"/>
      <c r="AB3648" s="42"/>
    </row>
    <row r="3649" spans="3:28">
      <c r="C3649" s="479"/>
      <c r="D3649" s="461"/>
      <c r="E3649" s="421"/>
      <c r="F3649" s="258"/>
      <c r="G3649" s="479"/>
      <c r="H3649" s="479"/>
      <c r="I3649" s="479"/>
      <c r="J3649" s="479"/>
      <c r="K3649" s="479"/>
      <c r="L3649" s="479"/>
      <c r="M3649" s="479"/>
      <c r="N3649" s="479"/>
      <c r="O3649" s="479"/>
      <c r="P3649" s="479"/>
      <c r="Q3649" s="479"/>
      <c r="R3649" s="479"/>
      <c r="S3649" s="479"/>
      <c r="T3649" s="479"/>
      <c r="U3649" s="479"/>
      <c r="V3649" s="479"/>
      <c r="W3649" s="42"/>
      <c r="X3649" s="42"/>
      <c r="Y3649" s="42"/>
      <c r="Z3649" s="42"/>
      <c r="AA3649" s="42"/>
      <c r="AB3649" s="42"/>
    </row>
    <row r="3650" spans="3:28">
      <c r="C3650" s="479"/>
      <c r="D3650" s="461"/>
      <c r="E3650" s="421"/>
      <c r="F3650" s="258"/>
      <c r="G3650" s="479"/>
      <c r="H3650" s="479"/>
      <c r="I3650" s="479"/>
      <c r="J3650" s="479"/>
      <c r="K3650" s="479"/>
      <c r="L3650" s="479"/>
      <c r="M3650" s="479"/>
      <c r="N3650" s="479"/>
      <c r="O3650" s="479"/>
      <c r="P3650" s="479"/>
      <c r="Q3650" s="479"/>
      <c r="R3650" s="479"/>
      <c r="S3650" s="479"/>
      <c r="T3650" s="479"/>
      <c r="U3650" s="479"/>
      <c r="V3650" s="479"/>
      <c r="W3650" s="42"/>
      <c r="X3650" s="42"/>
      <c r="Y3650" s="42"/>
      <c r="Z3650" s="42"/>
      <c r="AA3650" s="42"/>
      <c r="AB3650" s="42"/>
    </row>
    <row r="3651" spans="3:28">
      <c r="C3651" s="479"/>
      <c r="D3651" s="461"/>
      <c r="E3651" s="421"/>
      <c r="F3651" s="258"/>
      <c r="G3651" s="479"/>
      <c r="H3651" s="479"/>
      <c r="I3651" s="479"/>
      <c r="J3651" s="479"/>
      <c r="K3651" s="479"/>
      <c r="L3651" s="479"/>
      <c r="M3651" s="479"/>
      <c r="N3651" s="479"/>
      <c r="O3651" s="479"/>
      <c r="P3651" s="479"/>
      <c r="Q3651" s="479"/>
      <c r="R3651" s="479"/>
      <c r="S3651" s="479"/>
      <c r="T3651" s="479"/>
      <c r="U3651" s="479"/>
      <c r="V3651" s="479"/>
      <c r="W3651" s="42"/>
      <c r="X3651" s="42"/>
      <c r="Y3651" s="42"/>
      <c r="Z3651" s="42"/>
      <c r="AA3651" s="42"/>
      <c r="AB3651" s="42"/>
    </row>
    <row r="3652" spans="3:28">
      <c r="C3652" s="479"/>
      <c r="D3652" s="461"/>
      <c r="E3652" s="421"/>
      <c r="F3652" s="258"/>
      <c r="G3652" s="479"/>
      <c r="H3652" s="479"/>
      <c r="I3652" s="479"/>
      <c r="J3652" s="479"/>
      <c r="K3652" s="479"/>
      <c r="L3652" s="479"/>
      <c r="M3652" s="479"/>
      <c r="N3652" s="479"/>
      <c r="O3652" s="479"/>
      <c r="P3652" s="479"/>
      <c r="Q3652" s="479"/>
      <c r="R3652" s="479"/>
      <c r="S3652" s="479"/>
      <c r="T3652" s="479"/>
      <c r="U3652" s="479"/>
      <c r="V3652" s="479"/>
      <c r="W3652" s="42"/>
      <c r="X3652" s="42"/>
      <c r="Y3652" s="42"/>
      <c r="Z3652" s="42"/>
      <c r="AA3652" s="42"/>
      <c r="AB3652" s="42"/>
    </row>
    <row r="3653" spans="3:28">
      <c r="C3653" s="479"/>
      <c r="D3653" s="461"/>
      <c r="E3653" s="421"/>
      <c r="F3653" s="258"/>
      <c r="G3653" s="479"/>
      <c r="H3653" s="479"/>
      <c r="I3653" s="479"/>
      <c r="J3653" s="479"/>
      <c r="K3653" s="479"/>
      <c r="L3653" s="479"/>
      <c r="M3653" s="479"/>
      <c r="N3653" s="479"/>
      <c r="O3653" s="479"/>
      <c r="P3653" s="479"/>
      <c r="Q3653" s="479"/>
      <c r="R3653" s="479"/>
      <c r="S3653" s="479"/>
      <c r="T3653" s="479"/>
      <c r="U3653" s="479"/>
      <c r="V3653" s="479"/>
      <c r="W3653" s="42"/>
      <c r="X3653" s="42"/>
      <c r="Y3653" s="42"/>
      <c r="Z3653" s="42"/>
      <c r="AA3653" s="42"/>
      <c r="AB3653" s="42"/>
    </row>
    <row r="3654" spans="3:28">
      <c r="C3654" s="479"/>
      <c r="D3654" s="461"/>
      <c r="E3654" s="421"/>
      <c r="F3654" s="258"/>
      <c r="G3654" s="479"/>
      <c r="H3654" s="479"/>
      <c r="I3654" s="479"/>
      <c r="J3654" s="479"/>
      <c r="K3654" s="479"/>
      <c r="L3654" s="479"/>
      <c r="M3654" s="479"/>
      <c r="N3654" s="479"/>
      <c r="O3654" s="479"/>
      <c r="P3654" s="479"/>
      <c r="Q3654" s="479"/>
      <c r="R3654" s="479"/>
      <c r="S3654" s="479"/>
      <c r="T3654" s="479"/>
      <c r="U3654" s="479"/>
      <c r="V3654" s="479"/>
      <c r="W3654" s="42"/>
      <c r="X3654" s="42"/>
      <c r="Y3654" s="42"/>
      <c r="Z3654" s="42"/>
      <c r="AA3654" s="42"/>
      <c r="AB3654" s="42"/>
    </row>
    <row r="3655" spans="3:28">
      <c r="C3655" s="479"/>
      <c r="D3655" s="461"/>
      <c r="E3655" s="421"/>
      <c r="F3655" s="258"/>
      <c r="G3655" s="479"/>
      <c r="H3655" s="479"/>
      <c r="I3655" s="479"/>
      <c r="J3655" s="479"/>
      <c r="K3655" s="479"/>
      <c r="L3655" s="479"/>
      <c r="M3655" s="479"/>
      <c r="N3655" s="479"/>
      <c r="O3655" s="479"/>
      <c r="P3655" s="479"/>
      <c r="Q3655" s="479"/>
      <c r="R3655" s="479"/>
      <c r="S3655" s="479"/>
      <c r="T3655" s="479"/>
      <c r="U3655" s="479"/>
      <c r="V3655" s="479"/>
      <c r="W3655" s="42"/>
      <c r="X3655" s="42"/>
      <c r="Y3655" s="42"/>
      <c r="Z3655" s="42"/>
      <c r="AA3655" s="42"/>
      <c r="AB3655" s="42"/>
    </row>
    <row r="3656" spans="3:28">
      <c r="C3656" s="479"/>
      <c r="D3656" s="461"/>
      <c r="E3656" s="421"/>
      <c r="F3656" s="258"/>
      <c r="G3656" s="479"/>
      <c r="H3656" s="479"/>
      <c r="I3656" s="479"/>
      <c r="J3656" s="479"/>
      <c r="K3656" s="479"/>
      <c r="L3656" s="479"/>
      <c r="M3656" s="479"/>
      <c r="N3656" s="479"/>
      <c r="O3656" s="479"/>
      <c r="P3656" s="479"/>
      <c r="Q3656" s="479"/>
      <c r="R3656" s="479"/>
      <c r="S3656" s="479"/>
      <c r="T3656" s="479"/>
      <c r="U3656" s="479"/>
      <c r="V3656" s="479"/>
      <c r="W3656" s="42"/>
      <c r="X3656" s="42"/>
      <c r="Y3656" s="42"/>
      <c r="Z3656" s="42"/>
      <c r="AA3656" s="42"/>
      <c r="AB3656" s="42"/>
    </row>
    <row r="3657" spans="3:28">
      <c r="C3657" s="479"/>
      <c r="D3657" s="461"/>
      <c r="E3657" s="421"/>
      <c r="F3657" s="258"/>
      <c r="G3657" s="479"/>
      <c r="H3657" s="479"/>
      <c r="I3657" s="479"/>
      <c r="J3657" s="479"/>
      <c r="K3657" s="479"/>
      <c r="L3657" s="479"/>
      <c r="M3657" s="479"/>
      <c r="N3657" s="479"/>
      <c r="O3657" s="479"/>
      <c r="P3657" s="479"/>
      <c r="Q3657" s="479"/>
      <c r="R3657" s="479"/>
      <c r="S3657" s="479"/>
      <c r="T3657" s="479"/>
      <c r="U3657" s="479"/>
      <c r="V3657" s="479"/>
      <c r="W3657" s="42"/>
      <c r="X3657" s="42"/>
      <c r="Y3657" s="42"/>
      <c r="Z3657" s="42"/>
      <c r="AA3657" s="42"/>
      <c r="AB3657" s="42"/>
    </row>
    <row r="3658" spans="3:28">
      <c r="C3658" s="479"/>
      <c r="D3658" s="461"/>
      <c r="E3658" s="421"/>
      <c r="F3658" s="258"/>
      <c r="G3658" s="479"/>
      <c r="H3658" s="479"/>
      <c r="I3658" s="479"/>
      <c r="J3658" s="479"/>
      <c r="K3658" s="479"/>
      <c r="L3658" s="479"/>
      <c r="M3658" s="479"/>
      <c r="N3658" s="479"/>
      <c r="O3658" s="479"/>
      <c r="P3658" s="479"/>
      <c r="Q3658" s="479"/>
      <c r="R3658" s="479"/>
      <c r="S3658" s="479"/>
      <c r="T3658" s="479"/>
      <c r="U3658" s="479"/>
      <c r="V3658" s="479"/>
      <c r="W3658" s="42"/>
      <c r="X3658" s="42"/>
      <c r="Y3658" s="42"/>
      <c r="Z3658" s="42"/>
      <c r="AA3658" s="42"/>
      <c r="AB3658" s="42"/>
    </row>
    <row r="3659" spans="3:28">
      <c r="C3659" s="479"/>
      <c r="D3659" s="461"/>
      <c r="E3659" s="421"/>
      <c r="F3659" s="258"/>
      <c r="G3659" s="479"/>
      <c r="H3659" s="479"/>
      <c r="I3659" s="479"/>
      <c r="J3659" s="479"/>
      <c r="K3659" s="479"/>
      <c r="L3659" s="479"/>
      <c r="M3659" s="479"/>
      <c r="N3659" s="479"/>
      <c r="O3659" s="479"/>
      <c r="P3659" s="479"/>
      <c r="Q3659" s="479"/>
      <c r="R3659" s="479"/>
      <c r="S3659" s="479"/>
      <c r="T3659" s="479"/>
      <c r="U3659" s="479"/>
      <c r="V3659" s="479"/>
      <c r="W3659" s="42"/>
      <c r="X3659" s="42"/>
      <c r="Y3659" s="42"/>
      <c r="Z3659" s="42"/>
      <c r="AA3659" s="42"/>
      <c r="AB3659" s="42"/>
    </row>
    <row r="3660" spans="3:28">
      <c r="C3660" s="479"/>
      <c r="D3660" s="461"/>
      <c r="E3660" s="421"/>
      <c r="F3660" s="258"/>
      <c r="G3660" s="479"/>
      <c r="H3660" s="479"/>
      <c r="I3660" s="479"/>
      <c r="J3660" s="479"/>
      <c r="K3660" s="479"/>
      <c r="L3660" s="479"/>
      <c r="M3660" s="479"/>
      <c r="N3660" s="479"/>
      <c r="O3660" s="479"/>
      <c r="P3660" s="479"/>
      <c r="Q3660" s="479"/>
      <c r="R3660" s="479"/>
      <c r="S3660" s="479"/>
      <c r="T3660" s="479"/>
      <c r="U3660" s="479"/>
      <c r="V3660" s="479"/>
      <c r="W3660" s="42"/>
      <c r="X3660" s="42"/>
      <c r="Y3660" s="42"/>
      <c r="Z3660" s="42"/>
      <c r="AA3660" s="42"/>
      <c r="AB3660" s="42"/>
    </row>
    <row r="3661" spans="3:28">
      <c r="C3661" s="479"/>
      <c r="D3661" s="461"/>
      <c r="E3661" s="421"/>
      <c r="F3661" s="258"/>
      <c r="G3661" s="479"/>
      <c r="H3661" s="479"/>
      <c r="I3661" s="479"/>
      <c r="J3661" s="479"/>
      <c r="K3661" s="479"/>
      <c r="L3661" s="479"/>
      <c r="M3661" s="479"/>
      <c r="N3661" s="479"/>
      <c r="O3661" s="479"/>
      <c r="P3661" s="479"/>
      <c r="Q3661" s="479"/>
      <c r="R3661" s="479"/>
      <c r="S3661" s="479"/>
      <c r="T3661" s="479"/>
      <c r="U3661" s="479"/>
      <c r="V3661" s="479"/>
      <c r="W3661" s="42"/>
      <c r="X3661" s="42"/>
      <c r="Y3661" s="42"/>
      <c r="Z3661" s="42"/>
      <c r="AA3661" s="42"/>
      <c r="AB3661" s="42"/>
    </row>
    <row r="3662" spans="3:28">
      <c r="C3662" s="479"/>
      <c r="D3662" s="461"/>
      <c r="E3662" s="421"/>
      <c r="F3662" s="258"/>
      <c r="G3662" s="479"/>
      <c r="H3662" s="479"/>
      <c r="I3662" s="479"/>
      <c r="J3662" s="479"/>
      <c r="K3662" s="479"/>
      <c r="L3662" s="479"/>
      <c r="M3662" s="479"/>
      <c r="N3662" s="479"/>
      <c r="O3662" s="479"/>
      <c r="P3662" s="479"/>
      <c r="Q3662" s="479"/>
      <c r="R3662" s="479"/>
      <c r="S3662" s="479"/>
      <c r="T3662" s="479"/>
      <c r="U3662" s="479"/>
      <c r="V3662" s="479"/>
      <c r="W3662" s="42"/>
      <c r="X3662" s="42"/>
      <c r="Y3662" s="42"/>
      <c r="Z3662" s="42"/>
      <c r="AA3662" s="42"/>
      <c r="AB3662" s="42"/>
    </row>
    <row r="3663" spans="3:28">
      <c r="C3663" s="479"/>
      <c r="D3663" s="461"/>
      <c r="E3663" s="421"/>
      <c r="F3663" s="258"/>
      <c r="G3663" s="479"/>
      <c r="H3663" s="479"/>
      <c r="I3663" s="479"/>
      <c r="J3663" s="479"/>
      <c r="K3663" s="479"/>
      <c r="L3663" s="479"/>
      <c r="M3663" s="479"/>
      <c r="N3663" s="479"/>
      <c r="O3663" s="479"/>
      <c r="P3663" s="479"/>
      <c r="Q3663" s="479"/>
      <c r="R3663" s="479"/>
      <c r="S3663" s="479"/>
      <c r="T3663" s="479"/>
      <c r="U3663" s="479"/>
      <c r="V3663" s="479"/>
      <c r="W3663" s="42"/>
      <c r="X3663" s="42"/>
      <c r="Y3663" s="42"/>
      <c r="Z3663" s="42"/>
      <c r="AA3663" s="42"/>
      <c r="AB3663" s="42"/>
    </row>
    <row r="3664" spans="3:28">
      <c r="C3664" s="479"/>
      <c r="D3664" s="461"/>
      <c r="E3664" s="421"/>
      <c r="F3664" s="258"/>
      <c r="G3664" s="479"/>
      <c r="H3664" s="479"/>
      <c r="I3664" s="479"/>
      <c r="J3664" s="479"/>
      <c r="K3664" s="479"/>
      <c r="L3664" s="479"/>
      <c r="M3664" s="479"/>
      <c r="N3664" s="479"/>
      <c r="O3664" s="479"/>
      <c r="P3664" s="479"/>
      <c r="Q3664" s="479"/>
      <c r="R3664" s="479"/>
      <c r="S3664" s="479"/>
      <c r="T3664" s="479"/>
      <c r="U3664" s="479"/>
      <c r="V3664" s="479"/>
      <c r="W3664" s="42"/>
      <c r="X3664" s="42"/>
      <c r="Y3664" s="42"/>
      <c r="Z3664" s="42"/>
      <c r="AA3664" s="42"/>
      <c r="AB3664" s="42"/>
    </row>
    <row r="3665" spans="3:28">
      <c r="C3665" s="479"/>
      <c r="D3665" s="461"/>
      <c r="E3665" s="421"/>
      <c r="F3665" s="258"/>
      <c r="G3665" s="479"/>
      <c r="H3665" s="479"/>
      <c r="I3665" s="479"/>
      <c r="J3665" s="479"/>
      <c r="K3665" s="479"/>
      <c r="L3665" s="479"/>
      <c r="M3665" s="479"/>
      <c r="N3665" s="479"/>
      <c r="O3665" s="479"/>
      <c r="P3665" s="479"/>
      <c r="Q3665" s="479"/>
      <c r="R3665" s="479"/>
      <c r="S3665" s="479"/>
      <c r="T3665" s="479"/>
      <c r="U3665" s="479"/>
      <c r="V3665" s="479"/>
      <c r="W3665" s="42"/>
      <c r="X3665" s="42"/>
      <c r="Y3665" s="42"/>
      <c r="Z3665" s="42"/>
      <c r="AA3665" s="42"/>
      <c r="AB3665" s="42"/>
    </row>
    <row r="3666" spans="3:28">
      <c r="C3666" s="479"/>
      <c r="D3666" s="461"/>
      <c r="E3666" s="421"/>
      <c r="F3666" s="258"/>
      <c r="G3666" s="479"/>
      <c r="H3666" s="479"/>
      <c r="I3666" s="479"/>
      <c r="J3666" s="479"/>
      <c r="K3666" s="479"/>
      <c r="L3666" s="479"/>
      <c r="M3666" s="479"/>
      <c r="N3666" s="479"/>
      <c r="O3666" s="479"/>
      <c r="P3666" s="479"/>
      <c r="Q3666" s="479"/>
      <c r="R3666" s="479"/>
      <c r="S3666" s="479"/>
      <c r="T3666" s="479"/>
      <c r="U3666" s="479"/>
      <c r="V3666" s="479"/>
      <c r="W3666" s="42"/>
      <c r="X3666" s="42"/>
      <c r="Y3666" s="42"/>
      <c r="Z3666" s="42"/>
      <c r="AA3666" s="42"/>
      <c r="AB3666" s="42"/>
    </row>
    <row r="3667" spans="3:28">
      <c r="C3667" s="479"/>
      <c r="D3667" s="461"/>
      <c r="E3667" s="421"/>
      <c r="F3667" s="258"/>
      <c r="G3667" s="479"/>
      <c r="H3667" s="479"/>
      <c r="I3667" s="479"/>
      <c r="J3667" s="479"/>
      <c r="K3667" s="479"/>
      <c r="L3667" s="479"/>
      <c r="M3667" s="479"/>
      <c r="N3667" s="479"/>
      <c r="O3667" s="479"/>
      <c r="P3667" s="479"/>
      <c r="Q3667" s="479"/>
      <c r="R3667" s="479"/>
      <c r="S3667" s="479"/>
      <c r="T3667" s="479"/>
      <c r="U3667" s="479"/>
      <c r="V3667" s="479"/>
      <c r="W3667" s="42"/>
      <c r="X3667" s="42"/>
      <c r="Y3667" s="42"/>
      <c r="Z3667" s="42"/>
      <c r="AA3667" s="42"/>
      <c r="AB3667" s="42"/>
    </row>
    <row r="3668" spans="3:28">
      <c r="C3668" s="479"/>
      <c r="D3668" s="461"/>
      <c r="E3668" s="421"/>
      <c r="F3668" s="258"/>
      <c r="G3668" s="479"/>
      <c r="H3668" s="479"/>
      <c r="I3668" s="479"/>
      <c r="J3668" s="479"/>
      <c r="K3668" s="479"/>
      <c r="L3668" s="479"/>
      <c r="M3668" s="479"/>
      <c r="N3668" s="479"/>
      <c r="O3668" s="479"/>
      <c r="P3668" s="479"/>
      <c r="Q3668" s="479"/>
      <c r="R3668" s="479"/>
      <c r="S3668" s="479"/>
      <c r="T3668" s="479"/>
      <c r="U3668" s="479"/>
      <c r="V3668" s="479"/>
      <c r="W3668" s="42"/>
      <c r="X3668" s="42"/>
      <c r="Y3668" s="42"/>
      <c r="Z3668" s="42"/>
      <c r="AA3668" s="42"/>
      <c r="AB3668" s="42"/>
    </row>
    <row r="3669" spans="3:28">
      <c r="C3669" s="479"/>
      <c r="D3669" s="461"/>
      <c r="E3669" s="421"/>
      <c r="F3669" s="258"/>
      <c r="G3669" s="479"/>
      <c r="H3669" s="479"/>
      <c r="I3669" s="479"/>
      <c r="J3669" s="479"/>
      <c r="K3669" s="479"/>
      <c r="L3669" s="479"/>
      <c r="M3669" s="479"/>
      <c r="N3669" s="479"/>
      <c r="O3669" s="479"/>
      <c r="P3669" s="479"/>
      <c r="Q3669" s="479"/>
      <c r="R3669" s="479"/>
      <c r="S3669" s="479"/>
      <c r="T3669" s="479"/>
      <c r="U3669" s="479"/>
      <c r="V3669" s="479"/>
      <c r="W3669" s="42"/>
      <c r="X3669" s="42"/>
      <c r="Y3669" s="42"/>
      <c r="Z3669" s="42"/>
      <c r="AA3669" s="42"/>
      <c r="AB3669" s="42"/>
    </row>
    <row r="3670" spans="3:28">
      <c r="C3670" s="479"/>
      <c r="D3670" s="461"/>
      <c r="E3670" s="421"/>
      <c r="F3670" s="258"/>
      <c r="G3670" s="479"/>
      <c r="H3670" s="479"/>
      <c r="I3670" s="479"/>
      <c r="J3670" s="479"/>
      <c r="K3670" s="479"/>
      <c r="L3670" s="479"/>
      <c r="M3670" s="479"/>
      <c r="N3670" s="479"/>
      <c r="O3670" s="479"/>
      <c r="P3670" s="479"/>
      <c r="Q3670" s="479"/>
      <c r="R3670" s="479"/>
      <c r="S3670" s="479"/>
      <c r="T3670" s="479"/>
      <c r="U3670" s="479"/>
      <c r="V3670" s="479"/>
      <c r="W3670" s="42"/>
      <c r="X3670" s="42"/>
      <c r="Y3670" s="42"/>
      <c r="Z3670" s="42"/>
      <c r="AA3670" s="42"/>
      <c r="AB3670" s="42"/>
    </row>
    <row r="3671" spans="3:28">
      <c r="C3671" s="479"/>
      <c r="D3671" s="461"/>
      <c r="E3671" s="421"/>
      <c r="F3671" s="258"/>
      <c r="G3671" s="479"/>
      <c r="H3671" s="479"/>
      <c r="I3671" s="479"/>
      <c r="J3671" s="479"/>
      <c r="K3671" s="479"/>
      <c r="L3671" s="479"/>
      <c r="M3671" s="479"/>
      <c r="N3671" s="479"/>
      <c r="O3671" s="479"/>
      <c r="P3671" s="479"/>
      <c r="Q3671" s="479"/>
      <c r="R3671" s="479"/>
      <c r="S3671" s="479"/>
      <c r="T3671" s="479"/>
      <c r="U3671" s="479"/>
      <c r="V3671" s="479"/>
      <c r="W3671" s="42"/>
      <c r="X3671" s="42"/>
      <c r="Y3671" s="42"/>
      <c r="Z3671" s="42"/>
      <c r="AA3671" s="42"/>
      <c r="AB3671" s="42"/>
    </row>
    <row r="3672" spans="3:28">
      <c r="C3672" s="479"/>
      <c r="D3672" s="461"/>
      <c r="E3672" s="421"/>
      <c r="F3672" s="258"/>
      <c r="G3672" s="479"/>
      <c r="H3672" s="479"/>
      <c r="I3672" s="479"/>
      <c r="J3672" s="479"/>
      <c r="K3672" s="479"/>
      <c r="L3672" s="479"/>
      <c r="M3672" s="479"/>
      <c r="N3672" s="479"/>
      <c r="O3672" s="479"/>
      <c r="P3672" s="479"/>
      <c r="Q3672" s="479"/>
      <c r="R3672" s="479"/>
      <c r="S3672" s="479"/>
      <c r="T3672" s="479"/>
      <c r="U3672" s="479"/>
      <c r="V3672" s="479"/>
      <c r="W3672" s="42"/>
      <c r="X3672" s="42"/>
      <c r="Y3672" s="42"/>
      <c r="Z3672" s="42"/>
      <c r="AA3672" s="42"/>
      <c r="AB3672" s="42"/>
    </row>
    <row r="3673" spans="3:28">
      <c r="C3673" s="479"/>
      <c r="D3673" s="461"/>
      <c r="E3673" s="421"/>
      <c r="F3673" s="258"/>
      <c r="G3673" s="479"/>
      <c r="H3673" s="479"/>
      <c r="I3673" s="479"/>
      <c r="J3673" s="479"/>
      <c r="K3673" s="479"/>
      <c r="L3673" s="479"/>
      <c r="M3673" s="479"/>
      <c r="N3673" s="479"/>
      <c r="O3673" s="479"/>
      <c r="P3673" s="479"/>
      <c r="Q3673" s="479"/>
      <c r="R3673" s="479"/>
      <c r="S3673" s="479"/>
      <c r="T3673" s="479"/>
      <c r="U3673" s="479"/>
      <c r="V3673" s="479"/>
      <c r="W3673" s="42"/>
      <c r="X3673" s="42"/>
      <c r="Y3673" s="42"/>
      <c r="Z3673" s="42"/>
      <c r="AA3673" s="42"/>
      <c r="AB3673" s="42"/>
    </row>
    <row r="3674" spans="3:28">
      <c r="C3674" s="479"/>
      <c r="D3674" s="461"/>
      <c r="E3674" s="421"/>
      <c r="F3674" s="258"/>
      <c r="G3674" s="479"/>
      <c r="H3674" s="479"/>
      <c r="I3674" s="479"/>
      <c r="J3674" s="479"/>
      <c r="K3674" s="479"/>
      <c r="L3674" s="479"/>
      <c r="M3674" s="479"/>
      <c r="N3674" s="479"/>
      <c r="O3674" s="479"/>
      <c r="P3674" s="479"/>
      <c r="Q3674" s="479"/>
      <c r="R3674" s="479"/>
      <c r="S3674" s="479"/>
      <c r="T3674" s="479"/>
      <c r="U3674" s="479"/>
      <c r="V3674" s="479"/>
      <c r="W3674" s="42"/>
      <c r="X3674" s="42"/>
      <c r="Y3674" s="42"/>
      <c r="Z3674" s="42"/>
      <c r="AA3674" s="42"/>
      <c r="AB3674" s="42"/>
    </row>
    <row r="3675" spans="3:28">
      <c r="C3675" s="479"/>
      <c r="D3675" s="461"/>
      <c r="E3675" s="421"/>
      <c r="F3675" s="258"/>
      <c r="G3675" s="479"/>
      <c r="H3675" s="479"/>
      <c r="I3675" s="479"/>
      <c r="J3675" s="479"/>
      <c r="K3675" s="479"/>
      <c r="L3675" s="479"/>
      <c r="M3675" s="479"/>
      <c r="N3675" s="479"/>
      <c r="O3675" s="479"/>
      <c r="P3675" s="479"/>
      <c r="Q3675" s="479"/>
      <c r="R3675" s="479"/>
      <c r="S3675" s="479"/>
      <c r="T3675" s="479"/>
      <c r="U3675" s="479"/>
      <c r="V3675" s="479"/>
      <c r="W3675" s="42"/>
      <c r="X3675" s="42"/>
      <c r="Y3675" s="42"/>
      <c r="Z3675" s="42"/>
      <c r="AA3675" s="42"/>
      <c r="AB3675" s="42"/>
    </row>
    <row r="3676" spans="3:28">
      <c r="C3676" s="479"/>
      <c r="D3676" s="461"/>
      <c r="E3676" s="421"/>
      <c r="F3676" s="258"/>
      <c r="G3676" s="479"/>
      <c r="H3676" s="479"/>
      <c r="I3676" s="479"/>
      <c r="J3676" s="479"/>
      <c r="K3676" s="479"/>
      <c r="L3676" s="479"/>
      <c r="M3676" s="479"/>
      <c r="N3676" s="479"/>
      <c r="O3676" s="479"/>
      <c r="P3676" s="479"/>
      <c r="Q3676" s="479"/>
      <c r="R3676" s="479"/>
      <c r="S3676" s="479"/>
      <c r="T3676" s="479"/>
      <c r="U3676" s="479"/>
      <c r="V3676" s="479"/>
      <c r="W3676" s="42"/>
      <c r="X3676" s="42"/>
      <c r="Y3676" s="42"/>
      <c r="Z3676" s="42"/>
      <c r="AA3676" s="42"/>
      <c r="AB3676" s="42"/>
    </row>
    <row r="3677" spans="3:28">
      <c r="C3677" s="479"/>
      <c r="D3677" s="461"/>
      <c r="E3677" s="421"/>
      <c r="F3677" s="258"/>
      <c r="G3677" s="479"/>
      <c r="H3677" s="479"/>
      <c r="I3677" s="479"/>
      <c r="J3677" s="479"/>
      <c r="K3677" s="479"/>
      <c r="L3677" s="479"/>
      <c r="M3677" s="479"/>
      <c r="N3677" s="479"/>
      <c r="O3677" s="479"/>
      <c r="P3677" s="479"/>
      <c r="Q3677" s="479"/>
      <c r="R3677" s="479"/>
      <c r="S3677" s="479"/>
      <c r="T3677" s="479"/>
      <c r="U3677" s="479"/>
      <c r="V3677" s="479"/>
      <c r="W3677" s="42"/>
      <c r="X3677" s="42"/>
      <c r="Y3677" s="42"/>
      <c r="Z3677" s="42"/>
      <c r="AA3677" s="42"/>
      <c r="AB3677" s="42"/>
    </row>
    <row r="3678" spans="3:28">
      <c r="C3678" s="479"/>
      <c r="D3678" s="461"/>
      <c r="E3678" s="421"/>
      <c r="F3678" s="258"/>
      <c r="G3678" s="479"/>
      <c r="H3678" s="479"/>
      <c r="I3678" s="479"/>
      <c r="J3678" s="479"/>
      <c r="K3678" s="479"/>
      <c r="L3678" s="479"/>
      <c r="M3678" s="479"/>
      <c r="N3678" s="479"/>
      <c r="O3678" s="479"/>
      <c r="P3678" s="479"/>
      <c r="Q3678" s="479"/>
      <c r="R3678" s="479"/>
      <c r="S3678" s="479"/>
      <c r="T3678" s="479"/>
      <c r="U3678" s="479"/>
      <c r="V3678" s="479"/>
      <c r="W3678" s="42"/>
      <c r="X3678" s="42"/>
      <c r="Y3678" s="42"/>
      <c r="Z3678" s="42"/>
      <c r="AA3678" s="42"/>
      <c r="AB3678" s="42"/>
    </row>
    <row r="3679" spans="3:28">
      <c r="C3679" s="479"/>
      <c r="D3679" s="461"/>
      <c r="E3679" s="421"/>
      <c r="F3679" s="258"/>
      <c r="G3679" s="479"/>
      <c r="H3679" s="479"/>
      <c r="I3679" s="479"/>
      <c r="J3679" s="479"/>
      <c r="K3679" s="479"/>
      <c r="L3679" s="479"/>
      <c r="M3679" s="479"/>
      <c r="N3679" s="479"/>
      <c r="O3679" s="479"/>
      <c r="P3679" s="479"/>
      <c r="Q3679" s="479"/>
      <c r="R3679" s="479"/>
      <c r="S3679" s="479"/>
      <c r="T3679" s="479"/>
      <c r="U3679" s="479"/>
      <c r="V3679" s="479"/>
      <c r="W3679" s="42"/>
      <c r="X3679" s="42"/>
      <c r="Y3679" s="42"/>
      <c r="Z3679" s="42"/>
      <c r="AA3679" s="42"/>
      <c r="AB3679" s="42"/>
    </row>
    <row r="3680" spans="3:28">
      <c r="C3680" s="479"/>
      <c r="D3680" s="461"/>
      <c r="E3680" s="421"/>
      <c r="F3680" s="258"/>
      <c r="G3680" s="479"/>
      <c r="H3680" s="479"/>
      <c r="I3680" s="479"/>
      <c r="J3680" s="479"/>
      <c r="K3680" s="479"/>
      <c r="L3680" s="479"/>
      <c r="M3680" s="479"/>
      <c r="N3680" s="479"/>
      <c r="O3680" s="479"/>
      <c r="P3680" s="479"/>
      <c r="Q3680" s="479"/>
      <c r="R3680" s="479"/>
      <c r="S3680" s="479"/>
      <c r="T3680" s="479"/>
      <c r="U3680" s="479"/>
      <c r="V3680" s="479"/>
      <c r="W3680" s="42"/>
      <c r="X3680" s="42"/>
      <c r="Y3680" s="42"/>
      <c r="Z3680" s="42"/>
      <c r="AA3680" s="42"/>
      <c r="AB3680" s="42"/>
    </row>
    <row r="3681" spans="3:28">
      <c r="C3681" s="479"/>
      <c r="D3681" s="461"/>
      <c r="E3681" s="421"/>
      <c r="F3681" s="258"/>
      <c r="G3681" s="479"/>
      <c r="H3681" s="479"/>
      <c r="I3681" s="479"/>
      <c r="J3681" s="479"/>
      <c r="K3681" s="479"/>
      <c r="L3681" s="479"/>
      <c r="M3681" s="479"/>
      <c r="N3681" s="479"/>
      <c r="O3681" s="479"/>
      <c r="P3681" s="479"/>
      <c r="Q3681" s="479"/>
      <c r="R3681" s="479"/>
      <c r="S3681" s="479"/>
      <c r="T3681" s="479"/>
      <c r="U3681" s="479"/>
      <c r="V3681" s="479"/>
      <c r="W3681" s="42"/>
      <c r="X3681" s="42"/>
      <c r="Y3681" s="42"/>
      <c r="Z3681" s="42"/>
      <c r="AA3681" s="42"/>
      <c r="AB3681" s="42"/>
    </row>
    <row r="3682" spans="3:28">
      <c r="C3682" s="479"/>
      <c r="D3682" s="461"/>
      <c r="E3682" s="421"/>
      <c r="F3682" s="258"/>
      <c r="G3682" s="479"/>
      <c r="H3682" s="479"/>
      <c r="I3682" s="479"/>
      <c r="J3682" s="479"/>
      <c r="K3682" s="479"/>
      <c r="L3682" s="479"/>
      <c r="M3682" s="479"/>
      <c r="N3682" s="479"/>
      <c r="O3682" s="479"/>
      <c r="P3682" s="479"/>
      <c r="Q3682" s="479"/>
      <c r="R3682" s="479"/>
      <c r="S3682" s="479"/>
      <c r="T3682" s="479"/>
      <c r="U3682" s="479"/>
      <c r="V3682" s="479"/>
      <c r="W3682" s="42"/>
      <c r="X3682" s="42"/>
      <c r="Y3682" s="42"/>
      <c r="Z3682" s="42"/>
      <c r="AA3682" s="42"/>
      <c r="AB3682" s="42"/>
    </row>
    <row r="3683" spans="3:28">
      <c r="C3683" s="479"/>
      <c r="D3683" s="461"/>
      <c r="E3683" s="421"/>
      <c r="F3683" s="258"/>
      <c r="G3683" s="479"/>
      <c r="H3683" s="479"/>
      <c r="I3683" s="479"/>
      <c r="J3683" s="479"/>
      <c r="K3683" s="479"/>
      <c r="L3683" s="479"/>
      <c r="M3683" s="479"/>
      <c r="N3683" s="479"/>
      <c r="O3683" s="479"/>
      <c r="P3683" s="479"/>
      <c r="Q3683" s="479"/>
      <c r="R3683" s="479"/>
      <c r="S3683" s="479"/>
      <c r="T3683" s="479"/>
      <c r="U3683" s="479"/>
      <c r="V3683" s="479"/>
      <c r="W3683" s="42"/>
      <c r="X3683" s="42"/>
      <c r="Y3683" s="42"/>
      <c r="Z3683" s="42"/>
      <c r="AA3683" s="42"/>
      <c r="AB3683" s="42"/>
    </row>
    <row r="3684" spans="3:28">
      <c r="C3684" s="479"/>
      <c r="D3684" s="461"/>
      <c r="E3684" s="421"/>
      <c r="F3684" s="258"/>
      <c r="G3684" s="479"/>
      <c r="H3684" s="479"/>
      <c r="I3684" s="479"/>
      <c r="J3684" s="479"/>
      <c r="K3684" s="479"/>
      <c r="L3684" s="479"/>
      <c r="M3684" s="479"/>
      <c r="N3684" s="479"/>
      <c r="O3684" s="479"/>
      <c r="P3684" s="479"/>
      <c r="Q3684" s="479"/>
      <c r="R3684" s="479"/>
      <c r="S3684" s="479"/>
      <c r="T3684" s="479"/>
      <c r="U3684" s="479"/>
      <c r="V3684" s="479"/>
      <c r="W3684" s="42"/>
      <c r="X3684" s="42"/>
      <c r="Y3684" s="42"/>
      <c r="Z3684" s="42"/>
      <c r="AA3684" s="42"/>
      <c r="AB3684" s="42"/>
    </row>
    <row r="3685" spans="3:28">
      <c r="C3685" s="479"/>
      <c r="D3685" s="461"/>
      <c r="E3685" s="421"/>
      <c r="F3685" s="258"/>
      <c r="G3685" s="479"/>
      <c r="H3685" s="479"/>
      <c r="I3685" s="479"/>
      <c r="J3685" s="479"/>
      <c r="K3685" s="479"/>
      <c r="L3685" s="479"/>
      <c r="M3685" s="479"/>
      <c r="N3685" s="479"/>
      <c r="O3685" s="479"/>
      <c r="P3685" s="479"/>
      <c r="Q3685" s="479"/>
      <c r="R3685" s="479"/>
      <c r="S3685" s="479"/>
      <c r="T3685" s="479"/>
      <c r="U3685" s="479"/>
      <c r="V3685" s="479"/>
      <c r="W3685" s="42"/>
      <c r="X3685" s="42"/>
      <c r="Y3685" s="42"/>
      <c r="Z3685" s="42"/>
      <c r="AA3685" s="42"/>
      <c r="AB3685" s="42"/>
    </row>
    <row r="3686" spans="3:28">
      <c r="C3686" s="479"/>
      <c r="D3686" s="461"/>
      <c r="E3686" s="421"/>
      <c r="F3686" s="258"/>
      <c r="G3686" s="479"/>
      <c r="H3686" s="479"/>
      <c r="I3686" s="479"/>
      <c r="J3686" s="479"/>
      <c r="K3686" s="479"/>
      <c r="L3686" s="479"/>
      <c r="M3686" s="479"/>
      <c r="N3686" s="479"/>
      <c r="O3686" s="479"/>
      <c r="P3686" s="479"/>
      <c r="Q3686" s="479"/>
      <c r="R3686" s="479"/>
      <c r="S3686" s="479"/>
      <c r="T3686" s="479"/>
      <c r="U3686" s="479"/>
      <c r="V3686" s="479"/>
      <c r="W3686" s="42"/>
      <c r="X3686" s="42"/>
      <c r="Y3686" s="42"/>
      <c r="Z3686" s="42"/>
      <c r="AA3686" s="42"/>
      <c r="AB3686" s="42"/>
    </row>
    <row r="3687" spans="3:28">
      <c r="C3687" s="479"/>
      <c r="D3687" s="461"/>
      <c r="E3687" s="421"/>
      <c r="F3687" s="258"/>
      <c r="G3687" s="479"/>
      <c r="H3687" s="479"/>
      <c r="I3687" s="479"/>
      <c r="J3687" s="479"/>
      <c r="K3687" s="479"/>
      <c r="L3687" s="479"/>
      <c r="M3687" s="479"/>
      <c r="N3687" s="479"/>
      <c r="O3687" s="479"/>
      <c r="P3687" s="479"/>
      <c r="Q3687" s="479"/>
      <c r="R3687" s="479"/>
      <c r="S3687" s="479"/>
      <c r="T3687" s="479"/>
      <c r="U3687" s="479"/>
      <c r="V3687" s="479"/>
      <c r="W3687" s="42"/>
      <c r="X3687" s="42"/>
      <c r="Y3687" s="42"/>
      <c r="Z3687" s="42"/>
      <c r="AA3687" s="42"/>
      <c r="AB3687" s="42"/>
    </row>
    <row r="3688" spans="3:28">
      <c r="C3688" s="479"/>
      <c r="D3688" s="461"/>
      <c r="E3688" s="421"/>
      <c r="F3688" s="258"/>
      <c r="G3688" s="479"/>
      <c r="H3688" s="479"/>
      <c r="I3688" s="479"/>
      <c r="J3688" s="479"/>
      <c r="K3688" s="479"/>
      <c r="L3688" s="479"/>
      <c r="M3688" s="479"/>
      <c r="N3688" s="479"/>
      <c r="O3688" s="479"/>
      <c r="P3688" s="479"/>
      <c r="Q3688" s="479"/>
      <c r="R3688" s="479"/>
      <c r="S3688" s="479"/>
      <c r="T3688" s="479"/>
      <c r="U3688" s="479"/>
      <c r="V3688" s="479"/>
      <c r="W3688" s="42"/>
      <c r="X3688" s="42"/>
      <c r="Y3688" s="42"/>
      <c r="Z3688" s="42"/>
      <c r="AA3688" s="42"/>
      <c r="AB3688" s="42"/>
    </row>
    <row r="3689" spans="3:28">
      <c r="C3689" s="479"/>
      <c r="D3689" s="461"/>
      <c r="E3689" s="421"/>
      <c r="F3689" s="258"/>
      <c r="G3689" s="479"/>
      <c r="H3689" s="479"/>
      <c r="I3689" s="479"/>
      <c r="J3689" s="479"/>
      <c r="K3689" s="479"/>
      <c r="L3689" s="479"/>
      <c r="M3689" s="479"/>
      <c r="N3689" s="479"/>
      <c r="O3689" s="479"/>
      <c r="P3689" s="479"/>
      <c r="Q3689" s="479"/>
      <c r="R3689" s="479"/>
      <c r="S3689" s="479"/>
      <c r="T3689" s="479"/>
      <c r="U3689" s="479"/>
      <c r="V3689" s="479"/>
      <c r="W3689" s="42"/>
      <c r="X3689" s="42"/>
      <c r="Y3689" s="42"/>
      <c r="Z3689" s="42"/>
      <c r="AA3689" s="42"/>
      <c r="AB3689" s="42"/>
    </row>
    <row r="3690" spans="3:28">
      <c r="C3690" s="479"/>
      <c r="D3690" s="461"/>
      <c r="E3690" s="421"/>
      <c r="F3690" s="258"/>
      <c r="G3690" s="479"/>
      <c r="H3690" s="479"/>
      <c r="I3690" s="479"/>
      <c r="J3690" s="479"/>
      <c r="K3690" s="479"/>
      <c r="L3690" s="479"/>
      <c r="M3690" s="479"/>
      <c r="N3690" s="479"/>
      <c r="O3690" s="479"/>
      <c r="P3690" s="479"/>
      <c r="Q3690" s="479"/>
      <c r="R3690" s="479"/>
      <c r="S3690" s="479"/>
      <c r="T3690" s="479"/>
      <c r="U3690" s="479"/>
      <c r="V3690" s="479"/>
      <c r="W3690" s="42"/>
      <c r="X3690" s="42"/>
      <c r="Y3690" s="42"/>
      <c r="Z3690" s="42"/>
      <c r="AA3690" s="42"/>
      <c r="AB3690" s="42"/>
    </row>
    <row r="3691" spans="3:28">
      <c r="C3691" s="479"/>
      <c r="D3691" s="461"/>
      <c r="E3691" s="421"/>
      <c r="F3691" s="258"/>
      <c r="G3691" s="479"/>
      <c r="H3691" s="479"/>
      <c r="I3691" s="479"/>
      <c r="J3691" s="479"/>
      <c r="K3691" s="479"/>
      <c r="L3691" s="479"/>
      <c r="M3691" s="479"/>
      <c r="N3691" s="479"/>
      <c r="O3691" s="479"/>
      <c r="P3691" s="479"/>
      <c r="Q3691" s="479"/>
      <c r="R3691" s="479"/>
      <c r="S3691" s="479"/>
      <c r="T3691" s="479"/>
      <c r="U3691" s="479"/>
      <c r="V3691" s="479"/>
      <c r="W3691" s="42"/>
      <c r="X3691" s="42"/>
      <c r="Y3691" s="42"/>
      <c r="Z3691" s="42"/>
      <c r="AA3691" s="42"/>
      <c r="AB3691" s="42"/>
    </row>
    <row r="3692" spans="3:28">
      <c r="C3692" s="479"/>
      <c r="D3692" s="461"/>
      <c r="E3692" s="421"/>
      <c r="F3692" s="258"/>
      <c r="G3692" s="479"/>
      <c r="H3692" s="479"/>
      <c r="I3692" s="479"/>
      <c r="J3692" s="479"/>
      <c r="K3692" s="479"/>
      <c r="L3692" s="479"/>
      <c r="M3692" s="479"/>
      <c r="N3692" s="479"/>
      <c r="O3692" s="479"/>
      <c r="P3692" s="479"/>
      <c r="Q3692" s="479"/>
      <c r="R3692" s="479"/>
      <c r="S3692" s="479"/>
      <c r="T3692" s="479"/>
      <c r="U3692" s="479"/>
      <c r="V3692" s="479"/>
      <c r="W3692" s="42"/>
      <c r="X3692" s="42"/>
      <c r="Y3692" s="42"/>
      <c r="Z3692" s="42"/>
      <c r="AA3692" s="42"/>
      <c r="AB3692" s="42"/>
    </row>
    <row r="3693" spans="3:28">
      <c r="C3693" s="479"/>
      <c r="D3693" s="461"/>
      <c r="E3693" s="421"/>
      <c r="F3693" s="258"/>
      <c r="G3693" s="479"/>
      <c r="H3693" s="479"/>
      <c r="I3693" s="479"/>
      <c r="J3693" s="479"/>
      <c r="K3693" s="479"/>
      <c r="L3693" s="479"/>
      <c r="M3693" s="479"/>
      <c r="N3693" s="479"/>
      <c r="O3693" s="479"/>
      <c r="P3693" s="479"/>
      <c r="Q3693" s="479"/>
      <c r="R3693" s="479"/>
      <c r="S3693" s="479"/>
      <c r="T3693" s="479"/>
      <c r="U3693" s="479"/>
      <c r="V3693" s="479"/>
      <c r="W3693" s="42"/>
      <c r="X3693" s="42"/>
      <c r="Y3693" s="42"/>
      <c r="Z3693" s="42"/>
      <c r="AA3693" s="42"/>
      <c r="AB3693" s="42"/>
    </row>
    <row r="3694" spans="3:28">
      <c r="C3694" s="479"/>
      <c r="D3694" s="461"/>
      <c r="E3694" s="421"/>
      <c r="F3694" s="258"/>
      <c r="G3694" s="479"/>
      <c r="H3694" s="479"/>
      <c r="I3694" s="479"/>
      <c r="J3694" s="479"/>
      <c r="K3694" s="479"/>
      <c r="L3694" s="479"/>
      <c r="M3694" s="479"/>
      <c r="N3694" s="479"/>
      <c r="O3694" s="479"/>
      <c r="P3694" s="479"/>
      <c r="Q3694" s="479"/>
      <c r="R3694" s="479"/>
      <c r="S3694" s="479"/>
      <c r="T3694" s="479"/>
      <c r="U3694" s="479"/>
      <c r="V3694" s="479"/>
      <c r="W3694" s="42"/>
      <c r="X3694" s="42"/>
      <c r="Y3694" s="42"/>
      <c r="Z3694" s="42"/>
      <c r="AA3694" s="42"/>
      <c r="AB3694" s="42"/>
    </row>
    <row r="3695" spans="3:28">
      <c r="C3695" s="479"/>
      <c r="D3695" s="461"/>
      <c r="E3695" s="421"/>
      <c r="F3695" s="258"/>
      <c r="G3695" s="479"/>
      <c r="H3695" s="479"/>
      <c r="I3695" s="479"/>
      <c r="J3695" s="479"/>
      <c r="K3695" s="479"/>
      <c r="L3695" s="479"/>
      <c r="M3695" s="479"/>
      <c r="N3695" s="479"/>
      <c r="O3695" s="479"/>
      <c r="P3695" s="479"/>
      <c r="Q3695" s="479"/>
      <c r="R3695" s="479"/>
      <c r="S3695" s="479"/>
      <c r="T3695" s="479"/>
      <c r="U3695" s="479"/>
      <c r="V3695" s="479"/>
      <c r="W3695" s="42"/>
      <c r="X3695" s="42"/>
      <c r="Y3695" s="42"/>
      <c r="Z3695" s="42"/>
      <c r="AA3695" s="42"/>
      <c r="AB3695" s="42"/>
    </row>
    <row r="3696" spans="3:28">
      <c r="C3696" s="479"/>
      <c r="D3696" s="461"/>
      <c r="E3696" s="421"/>
      <c r="F3696" s="258"/>
      <c r="G3696" s="479"/>
      <c r="H3696" s="479"/>
      <c r="I3696" s="479"/>
      <c r="J3696" s="479"/>
      <c r="K3696" s="479"/>
      <c r="L3696" s="479"/>
      <c r="M3696" s="479"/>
      <c r="N3696" s="479"/>
      <c r="O3696" s="479"/>
      <c r="P3696" s="479"/>
      <c r="Q3696" s="479"/>
      <c r="R3696" s="479"/>
      <c r="S3696" s="479"/>
      <c r="T3696" s="479"/>
      <c r="U3696" s="479"/>
      <c r="V3696" s="479"/>
      <c r="W3696" s="42"/>
      <c r="X3696" s="42"/>
      <c r="Y3696" s="42"/>
      <c r="Z3696" s="42"/>
      <c r="AA3696" s="42"/>
      <c r="AB3696" s="42"/>
    </row>
    <row r="3697" spans="3:28">
      <c r="C3697" s="479"/>
      <c r="D3697" s="461"/>
      <c r="E3697" s="421"/>
      <c r="F3697" s="258"/>
      <c r="G3697" s="479"/>
      <c r="H3697" s="479"/>
      <c r="I3697" s="479"/>
      <c r="J3697" s="479"/>
      <c r="K3697" s="479"/>
      <c r="L3697" s="479"/>
      <c r="M3697" s="479"/>
      <c r="N3697" s="479"/>
      <c r="O3697" s="479"/>
      <c r="P3697" s="479"/>
      <c r="Q3697" s="479"/>
      <c r="R3697" s="479"/>
      <c r="S3697" s="479"/>
      <c r="T3697" s="479"/>
      <c r="U3697" s="479"/>
      <c r="V3697" s="479"/>
      <c r="W3697" s="42"/>
      <c r="X3697" s="42"/>
      <c r="Y3697" s="42"/>
      <c r="Z3697" s="42"/>
      <c r="AA3697" s="42"/>
      <c r="AB3697" s="42"/>
    </row>
    <row r="3698" spans="3:28">
      <c r="C3698" s="479"/>
      <c r="D3698" s="461"/>
      <c r="E3698" s="421"/>
      <c r="F3698" s="258"/>
      <c r="G3698" s="479"/>
      <c r="H3698" s="479"/>
      <c r="I3698" s="479"/>
      <c r="J3698" s="479"/>
      <c r="K3698" s="479"/>
      <c r="L3698" s="479"/>
      <c r="M3698" s="479"/>
      <c r="N3698" s="479"/>
      <c r="O3698" s="479"/>
      <c r="P3698" s="479"/>
      <c r="Q3698" s="479"/>
      <c r="R3698" s="479"/>
      <c r="S3698" s="479"/>
      <c r="T3698" s="479"/>
      <c r="U3698" s="479"/>
      <c r="V3698" s="479"/>
      <c r="W3698" s="42"/>
      <c r="X3698" s="42"/>
      <c r="Y3698" s="42"/>
      <c r="Z3698" s="42"/>
      <c r="AA3698" s="42"/>
      <c r="AB3698" s="42"/>
    </row>
    <row r="3699" spans="3:28">
      <c r="C3699" s="479"/>
      <c r="D3699" s="461"/>
      <c r="E3699" s="421"/>
      <c r="F3699" s="258"/>
      <c r="G3699" s="479"/>
      <c r="H3699" s="479"/>
      <c r="I3699" s="479"/>
      <c r="J3699" s="479"/>
      <c r="K3699" s="479"/>
      <c r="L3699" s="479"/>
      <c r="M3699" s="479"/>
      <c r="N3699" s="479"/>
      <c r="O3699" s="479"/>
      <c r="P3699" s="479"/>
      <c r="Q3699" s="479"/>
      <c r="R3699" s="479"/>
      <c r="S3699" s="479"/>
      <c r="T3699" s="479"/>
      <c r="U3699" s="479"/>
      <c r="V3699" s="479"/>
      <c r="W3699" s="42"/>
      <c r="X3699" s="42"/>
      <c r="Y3699" s="42"/>
      <c r="Z3699" s="42"/>
      <c r="AA3699" s="42"/>
      <c r="AB3699" s="42"/>
    </row>
    <row r="3700" spans="3:28">
      <c r="C3700" s="479"/>
      <c r="D3700" s="461"/>
      <c r="E3700" s="421"/>
      <c r="F3700" s="258"/>
      <c r="G3700" s="479"/>
      <c r="H3700" s="479"/>
      <c r="I3700" s="479"/>
      <c r="J3700" s="479"/>
      <c r="K3700" s="479"/>
      <c r="L3700" s="479"/>
      <c r="M3700" s="479"/>
      <c r="N3700" s="479"/>
      <c r="O3700" s="479"/>
      <c r="P3700" s="479"/>
      <c r="Q3700" s="479"/>
      <c r="R3700" s="479"/>
      <c r="S3700" s="479"/>
      <c r="T3700" s="479"/>
      <c r="U3700" s="479"/>
      <c r="V3700" s="479"/>
      <c r="W3700" s="42"/>
      <c r="X3700" s="42"/>
      <c r="Y3700" s="42"/>
      <c r="Z3700" s="42"/>
      <c r="AA3700" s="42"/>
      <c r="AB3700" s="42"/>
    </row>
    <row r="3701" spans="3:28">
      <c r="C3701" s="479"/>
      <c r="D3701" s="461"/>
      <c r="E3701" s="421"/>
      <c r="F3701" s="258"/>
      <c r="G3701" s="479"/>
      <c r="H3701" s="479"/>
      <c r="I3701" s="479"/>
      <c r="J3701" s="479"/>
      <c r="K3701" s="479"/>
      <c r="L3701" s="479"/>
      <c r="M3701" s="479"/>
      <c r="N3701" s="479"/>
      <c r="O3701" s="479"/>
      <c r="P3701" s="479"/>
      <c r="Q3701" s="479"/>
      <c r="R3701" s="479"/>
      <c r="S3701" s="479"/>
      <c r="T3701" s="479"/>
      <c r="U3701" s="479"/>
      <c r="V3701" s="479"/>
      <c r="W3701" s="42"/>
      <c r="X3701" s="42"/>
      <c r="Y3701" s="42"/>
      <c r="Z3701" s="42"/>
      <c r="AA3701" s="42"/>
      <c r="AB3701" s="42"/>
    </row>
    <row r="3702" spans="3:28">
      <c r="C3702" s="479"/>
      <c r="D3702" s="461"/>
      <c r="E3702" s="421"/>
      <c r="F3702" s="258"/>
      <c r="G3702" s="479"/>
      <c r="H3702" s="479"/>
      <c r="I3702" s="479"/>
      <c r="J3702" s="479"/>
      <c r="K3702" s="479"/>
      <c r="L3702" s="479"/>
      <c r="M3702" s="479"/>
      <c r="N3702" s="479"/>
      <c r="O3702" s="479"/>
      <c r="P3702" s="479"/>
      <c r="Q3702" s="479"/>
      <c r="R3702" s="479"/>
      <c r="S3702" s="479"/>
      <c r="T3702" s="479"/>
      <c r="U3702" s="479"/>
      <c r="V3702" s="479"/>
      <c r="W3702" s="42"/>
      <c r="X3702" s="42"/>
      <c r="Y3702" s="42"/>
      <c r="Z3702" s="42"/>
      <c r="AA3702" s="42"/>
      <c r="AB3702" s="42"/>
    </row>
    <row r="3703" spans="3:28">
      <c r="C3703" s="479"/>
      <c r="D3703" s="461"/>
      <c r="E3703" s="421"/>
      <c r="F3703" s="258"/>
      <c r="G3703" s="479"/>
      <c r="H3703" s="479"/>
      <c r="I3703" s="479"/>
      <c r="J3703" s="479"/>
      <c r="K3703" s="479"/>
      <c r="L3703" s="479"/>
      <c r="M3703" s="479"/>
      <c r="N3703" s="479"/>
      <c r="O3703" s="479"/>
      <c r="P3703" s="479"/>
      <c r="Q3703" s="479"/>
      <c r="R3703" s="479"/>
      <c r="S3703" s="479"/>
      <c r="T3703" s="479"/>
      <c r="U3703" s="479"/>
      <c r="V3703" s="479"/>
      <c r="W3703" s="42"/>
      <c r="X3703" s="42"/>
      <c r="Y3703" s="42"/>
      <c r="Z3703" s="42"/>
      <c r="AA3703" s="42"/>
      <c r="AB3703" s="42"/>
    </row>
    <row r="3704" spans="3:28">
      <c r="C3704" s="479"/>
      <c r="D3704" s="461"/>
      <c r="E3704" s="421"/>
      <c r="F3704" s="258"/>
      <c r="G3704" s="479"/>
      <c r="H3704" s="479"/>
      <c r="I3704" s="479"/>
      <c r="J3704" s="479"/>
      <c r="K3704" s="479"/>
      <c r="L3704" s="479"/>
      <c r="M3704" s="479"/>
      <c r="N3704" s="479"/>
      <c r="O3704" s="479"/>
      <c r="P3704" s="479"/>
      <c r="Q3704" s="479"/>
      <c r="R3704" s="479"/>
      <c r="S3704" s="479"/>
      <c r="T3704" s="479"/>
      <c r="U3704" s="479"/>
      <c r="V3704" s="479"/>
      <c r="W3704" s="42"/>
      <c r="X3704" s="42"/>
      <c r="Y3704" s="42"/>
      <c r="Z3704" s="42"/>
      <c r="AA3704" s="42"/>
      <c r="AB3704" s="42"/>
    </row>
    <row r="3705" spans="3:28">
      <c r="C3705" s="479"/>
      <c r="D3705" s="461"/>
      <c r="E3705" s="421"/>
      <c r="F3705" s="258"/>
      <c r="G3705" s="479"/>
      <c r="H3705" s="479"/>
      <c r="I3705" s="479"/>
      <c r="J3705" s="479"/>
      <c r="K3705" s="479"/>
      <c r="L3705" s="479"/>
      <c r="M3705" s="479"/>
      <c r="N3705" s="479"/>
      <c r="O3705" s="479"/>
      <c r="P3705" s="479"/>
      <c r="Q3705" s="479"/>
      <c r="R3705" s="479"/>
      <c r="S3705" s="479"/>
      <c r="T3705" s="479"/>
      <c r="U3705" s="479"/>
      <c r="V3705" s="479"/>
      <c r="W3705" s="42"/>
      <c r="X3705" s="42"/>
      <c r="Y3705" s="42"/>
      <c r="Z3705" s="42"/>
      <c r="AA3705" s="42"/>
      <c r="AB3705" s="42"/>
    </row>
    <row r="3706" spans="3:28">
      <c r="C3706" s="479"/>
      <c r="D3706" s="461"/>
      <c r="E3706" s="421"/>
      <c r="F3706" s="258"/>
      <c r="G3706" s="479"/>
      <c r="H3706" s="479"/>
      <c r="I3706" s="479"/>
      <c r="J3706" s="479"/>
      <c r="K3706" s="479"/>
      <c r="L3706" s="479"/>
      <c r="M3706" s="479"/>
      <c r="N3706" s="479"/>
      <c r="O3706" s="479"/>
      <c r="P3706" s="479"/>
      <c r="Q3706" s="479"/>
      <c r="R3706" s="479"/>
      <c r="S3706" s="479"/>
      <c r="T3706" s="479"/>
      <c r="U3706" s="479"/>
      <c r="V3706" s="479"/>
      <c r="W3706" s="42"/>
      <c r="X3706" s="42"/>
      <c r="Y3706" s="42"/>
      <c r="Z3706" s="42"/>
      <c r="AA3706" s="42"/>
      <c r="AB3706" s="42"/>
    </row>
    <row r="3707" spans="3:28">
      <c r="C3707" s="479"/>
      <c r="D3707" s="461"/>
      <c r="E3707" s="421"/>
      <c r="F3707" s="258"/>
      <c r="G3707" s="479"/>
      <c r="H3707" s="479"/>
      <c r="I3707" s="479"/>
      <c r="J3707" s="479"/>
      <c r="K3707" s="479"/>
      <c r="L3707" s="479"/>
      <c r="M3707" s="479"/>
      <c r="N3707" s="479"/>
      <c r="O3707" s="479"/>
      <c r="P3707" s="479"/>
      <c r="Q3707" s="479"/>
      <c r="R3707" s="479"/>
      <c r="S3707" s="479"/>
      <c r="T3707" s="479"/>
      <c r="U3707" s="479"/>
      <c r="V3707" s="479"/>
      <c r="W3707" s="42"/>
      <c r="X3707" s="42"/>
      <c r="Y3707" s="42"/>
      <c r="Z3707" s="42"/>
      <c r="AA3707" s="42"/>
      <c r="AB3707" s="42"/>
    </row>
    <row r="3708" spans="3:28">
      <c r="C3708" s="479"/>
      <c r="D3708" s="461"/>
      <c r="E3708" s="421"/>
      <c r="F3708" s="258"/>
      <c r="G3708" s="479"/>
      <c r="H3708" s="479"/>
      <c r="I3708" s="479"/>
      <c r="J3708" s="479"/>
      <c r="K3708" s="479"/>
      <c r="L3708" s="479"/>
      <c r="M3708" s="479"/>
      <c r="N3708" s="479"/>
      <c r="O3708" s="479"/>
      <c r="P3708" s="479"/>
      <c r="Q3708" s="479"/>
      <c r="R3708" s="479"/>
      <c r="S3708" s="479"/>
      <c r="T3708" s="479"/>
      <c r="U3708" s="479"/>
      <c r="V3708" s="479"/>
      <c r="W3708" s="42"/>
      <c r="X3708" s="42"/>
      <c r="Y3708" s="42"/>
      <c r="Z3708" s="42"/>
      <c r="AA3708" s="42"/>
      <c r="AB3708" s="42"/>
    </row>
    <row r="3709" spans="3:28">
      <c r="C3709" s="479"/>
      <c r="D3709" s="461"/>
      <c r="E3709" s="421"/>
      <c r="F3709" s="258"/>
      <c r="G3709" s="479"/>
      <c r="H3709" s="479"/>
      <c r="I3709" s="479"/>
      <c r="J3709" s="479"/>
      <c r="K3709" s="479"/>
      <c r="L3709" s="479"/>
      <c r="M3709" s="479"/>
      <c r="N3709" s="479"/>
      <c r="O3709" s="479"/>
      <c r="P3709" s="479"/>
      <c r="Q3709" s="479"/>
      <c r="R3709" s="479"/>
      <c r="S3709" s="479"/>
      <c r="T3709" s="479"/>
      <c r="U3709" s="479"/>
      <c r="V3709" s="479"/>
      <c r="W3709" s="42"/>
      <c r="X3709" s="42"/>
      <c r="Y3709" s="42"/>
      <c r="Z3709" s="42"/>
      <c r="AA3709" s="42"/>
      <c r="AB3709" s="42"/>
    </row>
    <row r="3710" spans="3:28">
      <c r="C3710" s="479"/>
      <c r="D3710" s="461"/>
      <c r="E3710" s="421"/>
      <c r="F3710" s="258"/>
      <c r="G3710" s="479"/>
      <c r="H3710" s="479"/>
      <c r="I3710" s="479"/>
      <c r="J3710" s="479"/>
      <c r="K3710" s="479"/>
      <c r="L3710" s="479"/>
      <c r="M3710" s="479"/>
      <c r="N3710" s="479"/>
      <c r="O3710" s="479"/>
      <c r="P3710" s="479"/>
      <c r="Q3710" s="479"/>
      <c r="R3710" s="479"/>
      <c r="S3710" s="479"/>
      <c r="T3710" s="479"/>
      <c r="U3710" s="479"/>
      <c r="V3710" s="479"/>
      <c r="W3710" s="42"/>
      <c r="X3710" s="42"/>
      <c r="Y3710" s="42"/>
      <c r="Z3710" s="42"/>
      <c r="AA3710" s="42"/>
      <c r="AB3710" s="42"/>
    </row>
    <row r="3711" spans="3:28">
      <c r="C3711" s="479"/>
      <c r="D3711" s="461"/>
      <c r="E3711" s="421"/>
      <c r="F3711" s="258"/>
      <c r="G3711" s="479"/>
      <c r="H3711" s="479"/>
      <c r="I3711" s="479"/>
      <c r="J3711" s="479"/>
      <c r="K3711" s="479"/>
      <c r="L3711" s="479"/>
      <c r="M3711" s="479"/>
      <c r="N3711" s="479"/>
      <c r="O3711" s="479"/>
      <c r="P3711" s="479"/>
      <c r="Q3711" s="479"/>
      <c r="R3711" s="479"/>
      <c r="S3711" s="479"/>
      <c r="T3711" s="479"/>
      <c r="U3711" s="479"/>
      <c r="V3711" s="479"/>
      <c r="W3711" s="42"/>
      <c r="X3711" s="42"/>
      <c r="Y3711" s="42"/>
      <c r="Z3711" s="42"/>
      <c r="AA3711" s="42"/>
      <c r="AB3711" s="42"/>
    </row>
    <row r="3712" spans="3:28">
      <c r="C3712" s="479"/>
      <c r="D3712" s="461"/>
      <c r="E3712" s="421"/>
      <c r="F3712" s="258"/>
      <c r="G3712" s="479"/>
      <c r="H3712" s="479"/>
      <c r="I3712" s="479"/>
      <c r="J3712" s="479"/>
      <c r="K3712" s="479"/>
      <c r="L3712" s="479"/>
      <c r="M3712" s="479"/>
      <c r="N3712" s="479"/>
      <c r="O3712" s="479"/>
      <c r="P3712" s="479"/>
      <c r="Q3712" s="479"/>
      <c r="R3712" s="479"/>
      <c r="S3712" s="479"/>
      <c r="T3712" s="479"/>
      <c r="U3712" s="479"/>
      <c r="V3712" s="479"/>
      <c r="W3712" s="42"/>
      <c r="X3712" s="42"/>
      <c r="Y3712" s="42"/>
      <c r="Z3712" s="42"/>
      <c r="AA3712" s="42"/>
      <c r="AB3712" s="42"/>
    </row>
    <row r="3713" spans="3:28">
      <c r="C3713" s="479"/>
      <c r="D3713" s="461"/>
      <c r="E3713" s="421"/>
      <c r="F3713" s="258"/>
      <c r="G3713" s="479"/>
      <c r="H3713" s="479"/>
      <c r="I3713" s="479"/>
      <c r="J3713" s="479"/>
      <c r="K3713" s="479"/>
      <c r="L3713" s="479"/>
      <c r="M3713" s="479"/>
      <c r="N3713" s="479"/>
      <c r="O3713" s="479"/>
      <c r="P3713" s="479"/>
      <c r="Q3713" s="479"/>
      <c r="R3713" s="479"/>
      <c r="S3713" s="479"/>
      <c r="T3713" s="479"/>
      <c r="U3713" s="479"/>
      <c r="V3713" s="479"/>
      <c r="W3713" s="42"/>
      <c r="X3713" s="42"/>
      <c r="Y3713" s="42"/>
      <c r="Z3713" s="42"/>
      <c r="AA3713" s="42"/>
      <c r="AB3713" s="42"/>
    </row>
    <row r="3714" spans="3:28">
      <c r="C3714" s="479"/>
      <c r="D3714" s="461"/>
      <c r="E3714" s="421"/>
      <c r="F3714" s="258"/>
      <c r="G3714" s="479"/>
      <c r="H3714" s="479"/>
      <c r="I3714" s="479"/>
      <c r="J3714" s="479"/>
      <c r="K3714" s="479"/>
      <c r="L3714" s="479"/>
      <c r="M3714" s="479"/>
      <c r="N3714" s="479"/>
      <c r="O3714" s="479"/>
      <c r="P3714" s="479"/>
      <c r="Q3714" s="479"/>
      <c r="R3714" s="479"/>
      <c r="S3714" s="479"/>
      <c r="T3714" s="479"/>
      <c r="U3714" s="479"/>
      <c r="V3714" s="479"/>
      <c r="W3714" s="42"/>
      <c r="X3714" s="42"/>
      <c r="Y3714" s="42"/>
      <c r="Z3714" s="42"/>
      <c r="AA3714" s="42"/>
      <c r="AB3714" s="42"/>
    </row>
    <row r="3715" spans="3:28">
      <c r="C3715" s="479"/>
      <c r="D3715" s="461"/>
      <c r="E3715" s="421"/>
      <c r="F3715" s="258"/>
      <c r="G3715" s="479"/>
      <c r="H3715" s="479"/>
      <c r="I3715" s="479"/>
      <c r="J3715" s="479"/>
      <c r="K3715" s="479"/>
      <c r="L3715" s="479"/>
      <c r="M3715" s="479"/>
      <c r="N3715" s="479"/>
      <c r="O3715" s="479"/>
      <c r="P3715" s="479"/>
      <c r="Q3715" s="479"/>
      <c r="R3715" s="479"/>
      <c r="S3715" s="479"/>
      <c r="T3715" s="479"/>
      <c r="U3715" s="479"/>
      <c r="V3715" s="479"/>
      <c r="W3715" s="42"/>
      <c r="X3715" s="42"/>
      <c r="Y3715" s="42"/>
      <c r="Z3715" s="42"/>
      <c r="AA3715" s="42"/>
      <c r="AB3715" s="42"/>
    </row>
    <row r="3716" spans="3:28">
      <c r="C3716" s="479"/>
      <c r="D3716" s="461"/>
      <c r="E3716" s="421"/>
      <c r="F3716" s="258"/>
      <c r="G3716" s="479"/>
      <c r="H3716" s="479"/>
      <c r="I3716" s="479"/>
      <c r="J3716" s="479"/>
      <c r="K3716" s="479"/>
      <c r="L3716" s="479"/>
      <c r="M3716" s="479"/>
      <c r="N3716" s="479"/>
      <c r="O3716" s="479"/>
      <c r="P3716" s="479"/>
      <c r="Q3716" s="479"/>
      <c r="R3716" s="479"/>
      <c r="S3716" s="479"/>
      <c r="T3716" s="479"/>
      <c r="U3716" s="479"/>
      <c r="V3716" s="479"/>
      <c r="W3716" s="42"/>
      <c r="X3716" s="42"/>
      <c r="Y3716" s="42"/>
      <c r="Z3716" s="42"/>
      <c r="AA3716" s="42"/>
      <c r="AB3716" s="42"/>
    </row>
    <row r="3717" spans="3:28">
      <c r="C3717" s="479"/>
      <c r="D3717" s="461"/>
      <c r="E3717" s="421"/>
      <c r="F3717" s="258"/>
      <c r="G3717" s="479"/>
      <c r="H3717" s="479"/>
      <c r="I3717" s="479"/>
      <c r="J3717" s="479"/>
      <c r="K3717" s="479"/>
      <c r="L3717" s="479"/>
      <c r="M3717" s="479"/>
      <c r="N3717" s="479"/>
      <c r="O3717" s="479"/>
      <c r="P3717" s="479"/>
      <c r="Q3717" s="479"/>
      <c r="R3717" s="479"/>
      <c r="S3717" s="479"/>
      <c r="T3717" s="479"/>
      <c r="U3717" s="479"/>
      <c r="V3717" s="479"/>
      <c r="W3717" s="42"/>
      <c r="X3717" s="42"/>
      <c r="Y3717" s="42"/>
      <c r="Z3717" s="42"/>
      <c r="AA3717" s="42"/>
      <c r="AB3717" s="42"/>
    </row>
    <row r="3718" spans="3:28">
      <c r="C3718" s="479"/>
      <c r="D3718" s="461"/>
      <c r="E3718" s="421"/>
      <c r="F3718" s="258"/>
      <c r="G3718" s="479"/>
      <c r="H3718" s="479"/>
      <c r="I3718" s="479"/>
      <c r="J3718" s="479"/>
      <c r="K3718" s="479"/>
      <c r="L3718" s="479"/>
      <c r="M3718" s="479"/>
      <c r="N3718" s="479"/>
      <c r="O3718" s="479"/>
      <c r="P3718" s="479"/>
      <c r="Q3718" s="479"/>
      <c r="R3718" s="479"/>
      <c r="S3718" s="479"/>
      <c r="T3718" s="479"/>
      <c r="U3718" s="479"/>
      <c r="V3718" s="479"/>
      <c r="W3718" s="42"/>
      <c r="X3718" s="42"/>
      <c r="Y3718" s="42"/>
      <c r="Z3718" s="42"/>
      <c r="AA3718" s="42"/>
      <c r="AB3718" s="42"/>
    </row>
    <row r="3719" spans="3:28">
      <c r="C3719" s="479"/>
      <c r="D3719" s="461"/>
      <c r="E3719" s="421"/>
      <c r="F3719" s="258"/>
      <c r="G3719" s="479"/>
      <c r="H3719" s="479"/>
      <c r="I3719" s="479"/>
      <c r="J3719" s="479"/>
      <c r="K3719" s="479"/>
      <c r="L3719" s="479"/>
      <c r="M3719" s="479"/>
      <c r="N3719" s="479"/>
      <c r="O3719" s="479"/>
      <c r="P3719" s="479"/>
      <c r="Q3719" s="479"/>
      <c r="R3719" s="479"/>
      <c r="S3719" s="479"/>
      <c r="T3719" s="479"/>
      <c r="U3719" s="479"/>
      <c r="V3719" s="479"/>
      <c r="W3719" s="42"/>
      <c r="X3719" s="42"/>
      <c r="Y3719" s="42"/>
      <c r="Z3719" s="42"/>
      <c r="AA3719" s="42"/>
      <c r="AB3719" s="42"/>
    </row>
    <row r="3720" spans="3:28">
      <c r="C3720" s="479"/>
      <c r="D3720" s="461"/>
      <c r="E3720" s="421"/>
      <c r="F3720" s="258"/>
      <c r="G3720" s="479"/>
      <c r="H3720" s="479"/>
      <c r="I3720" s="479"/>
      <c r="J3720" s="479"/>
      <c r="K3720" s="479"/>
      <c r="L3720" s="479"/>
      <c r="M3720" s="479"/>
      <c r="N3720" s="479"/>
      <c r="O3720" s="479"/>
      <c r="P3720" s="479"/>
      <c r="Q3720" s="479"/>
      <c r="R3720" s="479"/>
      <c r="S3720" s="479"/>
      <c r="T3720" s="479"/>
      <c r="U3720" s="479"/>
      <c r="V3720" s="479"/>
      <c r="W3720" s="42"/>
      <c r="X3720" s="42"/>
      <c r="Y3720" s="42"/>
      <c r="Z3720" s="42"/>
      <c r="AA3720" s="42"/>
      <c r="AB3720" s="42"/>
    </row>
    <row r="3721" spans="3:28">
      <c r="C3721" s="479"/>
      <c r="D3721" s="461"/>
      <c r="E3721" s="421"/>
      <c r="F3721" s="258"/>
      <c r="G3721" s="479"/>
      <c r="H3721" s="479"/>
      <c r="I3721" s="479"/>
      <c r="J3721" s="479"/>
      <c r="K3721" s="479"/>
      <c r="L3721" s="479"/>
      <c r="M3721" s="479"/>
      <c r="N3721" s="479"/>
      <c r="O3721" s="479"/>
      <c r="P3721" s="479"/>
      <c r="Q3721" s="479"/>
      <c r="R3721" s="479"/>
      <c r="S3721" s="479"/>
      <c r="T3721" s="479"/>
      <c r="U3721" s="479"/>
      <c r="V3721" s="479"/>
      <c r="W3721" s="42"/>
      <c r="X3721" s="42"/>
      <c r="Y3721" s="42"/>
      <c r="Z3721" s="42"/>
      <c r="AA3721" s="42"/>
      <c r="AB3721" s="42"/>
    </row>
    <row r="3722" spans="3:28">
      <c r="C3722" s="479"/>
      <c r="D3722" s="461"/>
      <c r="E3722" s="421"/>
      <c r="F3722" s="258"/>
      <c r="G3722" s="479"/>
      <c r="H3722" s="479"/>
      <c r="I3722" s="479"/>
      <c r="J3722" s="479"/>
      <c r="K3722" s="479"/>
      <c r="L3722" s="479"/>
      <c r="M3722" s="479"/>
      <c r="N3722" s="479"/>
      <c r="O3722" s="479"/>
      <c r="P3722" s="479"/>
      <c r="Q3722" s="479"/>
      <c r="R3722" s="479"/>
      <c r="S3722" s="479"/>
      <c r="T3722" s="479"/>
      <c r="U3722" s="479"/>
      <c r="V3722" s="479"/>
      <c r="W3722" s="42"/>
      <c r="X3722" s="42"/>
      <c r="Y3722" s="42"/>
      <c r="Z3722" s="42"/>
      <c r="AA3722" s="42"/>
      <c r="AB3722" s="42"/>
    </row>
    <row r="3723" spans="3:28">
      <c r="C3723" s="479"/>
      <c r="D3723" s="461"/>
      <c r="E3723" s="421"/>
      <c r="F3723" s="258"/>
      <c r="G3723" s="479"/>
      <c r="H3723" s="479"/>
      <c r="I3723" s="479"/>
      <c r="J3723" s="479"/>
      <c r="K3723" s="479"/>
      <c r="L3723" s="479"/>
      <c r="M3723" s="479"/>
      <c r="N3723" s="479"/>
      <c r="O3723" s="479"/>
      <c r="P3723" s="479"/>
      <c r="Q3723" s="479"/>
      <c r="R3723" s="479"/>
      <c r="S3723" s="479"/>
      <c r="T3723" s="479"/>
      <c r="U3723" s="479"/>
      <c r="V3723" s="479"/>
      <c r="W3723" s="42"/>
      <c r="X3723" s="42"/>
      <c r="Y3723" s="42"/>
      <c r="Z3723" s="42"/>
      <c r="AA3723" s="42"/>
      <c r="AB3723" s="42"/>
    </row>
    <row r="3724" spans="3:28">
      <c r="C3724" s="479"/>
      <c r="D3724" s="461"/>
      <c r="E3724" s="421"/>
      <c r="F3724" s="258"/>
      <c r="G3724" s="479"/>
      <c r="H3724" s="479"/>
      <c r="I3724" s="479"/>
      <c r="J3724" s="479"/>
      <c r="K3724" s="479"/>
      <c r="L3724" s="479"/>
      <c r="M3724" s="479"/>
      <c r="N3724" s="479"/>
      <c r="O3724" s="479"/>
      <c r="P3724" s="479"/>
      <c r="Q3724" s="479"/>
      <c r="R3724" s="479"/>
      <c r="S3724" s="479"/>
      <c r="T3724" s="479"/>
      <c r="U3724" s="479"/>
      <c r="V3724" s="479"/>
      <c r="W3724" s="42"/>
      <c r="X3724" s="42"/>
      <c r="Y3724" s="42"/>
      <c r="Z3724" s="42"/>
      <c r="AA3724" s="42"/>
      <c r="AB3724" s="42"/>
    </row>
    <row r="3725" spans="3:28">
      <c r="C3725" s="479"/>
      <c r="D3725" s="461"/>
      <c r="E3725" s="421"/>
      <c r="F3725" s="258"/>
      <c r="G3725" s="479"/>
      <c r="H3725" s="479"/>
      <c r="I3725" s="479"/>
      <c r="J3725" s="479"/>
      <c r="K3725" s="479"/>
      <c r="L3725" s="479"/>
      <c r="M3725" s="479"/>
      <c r="N3725" s="479"/>
      <c r="O3725" s="479"/>
      <c r="P3725" s="479"/>
      <c r="Q3725" s="479"/>
      <c r="R3725" s="479"/>
      <c r="S3725" s="479"/>
      <c r="T3725" s="479"/>
      <c r="U3725" s="479"/>
      <c r="V3725" s="479"/>
      <c r="W3725" s="42"/>
      <c r="X3725" s="42"/>
      <c r="Y3725" s="42"/>
      <c r="Z3725" s="42"/>
      <c r="AA3725" s="42"/>
      <c r="AB3725" s="42"/>
    </row>
    <row r="3726" spans="3:28">
      <c r="C3726" s="479"/>
      <c r="D3726" s="461"/>
      <c r="E3726" s="421"/>
      <c r="F3726" s="258"/>
      <c r="G3726" s="479"/>
      <c r="H3726" s="479"/>
      <c r="I3726" s="479"/>
      <c r="J3726" s="479"/>
      <c r="K3726" s="479"/>
      <c r="L3726" s="479"/>
      <c r="M3726" s="479"/>
      <c r="N3726" s="479"/>
      <c r="O3726" s="479"/>
      <c r="P3726" s="479"/>
      <c r="Q3726" s="479"/>
      <c r="R3726" s="479"/>
      <c r="S3726" s="479"/>
      <c r="T3726" s="479"/>
      <c r="U3726" s="479"/>
      <c r="V3726" s="479"/>
      <c r="W3726" s="42"/>
      <c r="X3726" s="42"/>
      <c r="Y3726" s="42"/>
      <c r="Z3726" s="42"/>
      <c r="AA3726" s="42"/>
      <c r="AB3726" s="42"/>
    </row>
    <row r="3727" spans="3:28">
      <c r="C3727" s="479"/>
      <c r="D3727" s="461"/>
      <c r="E3727" s="421"/>
      <c r="F3727" s="258"/>
      <c r="G3727" s="479"/>
      <c r="H3727" s="479"/>
      <c r="I3727" s="479"/>
      <c r="J3727" s="479"/>
      <c r="K3727" s="479"/>
      <c r="L3727" s="479"/>
      <c r="M3727" s="479"/>
      <c r="N3727" s="479"/>
      <c r="O3727" s="479"/>
      <c r="P3727" s="479"/>
      <c r="Q3727" s="479"/>
      <c r="R3727" s="479"/>
      <c r="S3727" s="479"/>
      <c r="T3727" s="479"/>
      <c r="U3727" s="479"/>
      <c r="V3727" s="479"/>
      <c r="W3727" s="42"/>
      <c r="X3727" s="42"/>
      <c r="Y3727" s="42"/>
      <c r="Z3727" s="42"/>
      <c r="AA3727" s="42"/>
      <c r="AB3727" s="42"/>
    </row>
    <row r="3728" spans="3:28">
      <c r="C3728" s="479"/>
      <c r="D3728" s="461"/>
      <c r="E3728" s="421"/>
      <c r="F3728" s="258"/>
      <c r="G3728" s="479"/>
      <c r="H3728" s="479"/>
      <c r="I3728" s="479"/>
      <c r="J3728" s="479"/>
      <c r="K3728" s="479"/>
      <c r="L3728" s="479"/>
      <c r="M3728" s="479"/>
      <c r="N3728" s="479"/>
      <c r="O3728" s="479"/>
      <c r="P3728" s="479"/>
      <c r="Q3728" s="479"/>
      <c r="R3728" s="479"/>
      <c r="S3728" s="479"/>
      <c r="T3728" s="479"/>
      <c r="U3728" s="479"/>
      <c r="V3728" s="479"/>
      <c r="W3728" s="42"/>
      <c r="X3728" s="42"/>
      <c r="Y3728" s="42"/>
      <c r="Z3728" s="42"/>
      <c r="AA3728" s="42"/>
      <c r="AB3728" s="42"/>
    </row>
    <row r="3729" spans="3:28">
      <c r="C3729" s="479"/>
      <c r="D3729" s="461"/>
      <c r="E3729" s="421"/>
      <c r="F3729" s="258"/>
      <c r="G3729" s="479"/>
      <c r="H3729" s="479"/>
      <c r="I3729" s="479"/>
      <c r="J3729" s="479"/>
      <c r="K3729" s="479"/>
      <c r="L3729" s="479"/>
      <c r="M3729" s="479"/>
      <c r="N3729" s="479"/>
      <c r="O3729" s="479"/>
      <c r="P3729" s="479"/>
      <c r="Q3729" s="479"/>
      <c r="R3729" s="479"/>
      <c r="S3729" s="479"/>
      <c r="T3729" s="479"/>
      <c r="U3729" s="479"/>
      <c r="V3729" s="479"/>
      <c r="W3729" s="42"/>
      <c r="X3729" s="42"/>
      <c r="Y3729" s="42"/>
      <c r="Z3729" s="42"/>
      <c r="AA3729" s="42"/>
      <c r="AB3729" s="42"/>
    </row>
    <row r="3730" spans="3:28">
      <c r="C3730" s="479"/>
      <c r="D3730" s="461"/>
      <c r="E3730" s="421"/>
      <c r="F3730" s="258"/>
      <c r="G3730" s="479"/>
      <c r="H3730" s="479"/>
      <c r="I3730" s="479"/>
      <c r="J3730" s="479"/>
      <c r="K3730" s="479"/>
      <c r="L3730" s="479"/>
      <c r="M3730" s="479"/>
      <c r="N3730" s="479"/>
      <c r="O3730" s="479"/>
      <c r="P3730" s="479"/>
      <c r="Q3730" s="479"/>
      <c r="R3730" s="479"/>
      <c r="S3730" s="479"/>
      <c r="T3730" s="479"/>
      <c r="U3730" s="479"/>
      <c r="V3730" s="479"/>
      <c r="W3730" s="42"/>
      <c r="X3730" s="42"/>
      <c r="Y3730" s="42"/>
      <c r="Z3730" s="42"/>
      <c r="AA3730" s="42"/>
      <c r="AB3730" s="42"/>
    </row>
    <row r="3731" spans="3:28">
      <c r="C3731" s="479"/>
      <c r="D3731" s="461"/>
      <c r="E3731" s="421"/>
      <c r="F3731" s="258"/>
      <c r="G3731" s="479"/>
      <c r="H3731" s="479"/>
      <c r="I3731" s="479"/>
      <c r="J3731" s="479"/>
      <c r="K3731" s="479"/>
      <c r="L3731" s="479"/>
      <c r="M3731" s="479"/>
      <c r="N3731" s="479"/>
      <c r="O3731" s="479"/>
      <c r="P3731" s="479"/>
      <c r="Q3731" s="479"/>
      <c r="R3731" s="479"/>
      <c r="S3731" s="479"/>
      <c r="T3731" s="479"/>
      <c r="U3731" s="479"/>
      <c r="V3731" s="479"/>
      <c r="W3731" s="42"/>
      <c r="X3731" s="42"/>
      <c r="Y3731" s="42"/>
      <c r="Z3731" s="42"/>
      <c r="AA3731" s="42"/>
      <c r="AB3731" s="42"/>
    </row>
    <row r="3732" spans="3:28">
      <c r="C3732" s="479"/>
      <c r="D3732" s="461"/>
      <c r="E3732" s="421"/>
      <c r="F3732" s="258"/>
      <c r="G3732" s="479"/>
      <c r="H3732" s="479"/>
      <c r="I3732" s="479"/>
      <c r="J3732" s="479"/>
      <c r="K3732" s="479"/>
      <c r="L3732" s="479"/>
      <c r="M3732" s="479"/>
      <c r="N3732" s="479"/>
      <c r="O3732" s="479"/>
      <c r="P3732" s="479"/>
      <c r="Q3732" s="479"/>
      <c r="R3732" s="479"/>
      <c r="S3732" s="479"/>
      <c r="T3732" s="479"/>
      <c r="U3732" s="479"/>
      <c r="V3732" s="479"/>
      <c r="W3732" s="42"/>
      <c r="X3732" s="42"/>
      <c r="Y3732" s="42"/>
      <c r="Z3732" s="42"/>
      <c r="AA3732" s="42"/>
      <c r="AB3732" s="42"/>
    </row>
    <row r="3733" spans="3:28">
      <c r="C3733" s="479"/>
      <c r="D3733" s="461"/>
      <c r="E3733" s="421"/>
      <c r="F3733" s="258"/>
      <c r="G3733" s="479"/>
      <c r="H3733" s="479"/>
      <c r="I3733" s="479"/>
      <c r="J3733" s="479"/>
      <c r="K3733" s="479"/>
      <c r="L3733" s="479"/>
      <c r="M3733" s="479"/>
      <c r="N3733" s="479"/>
      <c r="O3733" s="479"/>
      <c r="P3733" s="479"/>
      <c r="Q3733" s="479"/>
      <c r="R3733" s="479"/>
      <c r="S3733" s="479"/>
      <c r="T3733" s="479"/>
      <c r="U3733" s="479"/>
      <c r="V3733" s="479"/>
      <c r="W3733" s="42"/>
      <c r="X3733" s="42"/>
      <c r="Y3733" s="42"/>
      <c r="Z3733" s="42"/>
      <c r="AA3733" s="42"/>
      <c r="AB3733" s="42"/>
    </row>
    <row r="3734" spans="3:28">
      <c r="C3734" s="479"/>
      <c r="D3734" s="461"/>
      <c r="E3734" s="421"/>
      <c r="F3734" s="258"/>
      <c r="G3734" s="479"/>
      <c r="H3734" s="479"/>
      <c r="I3734" s="479"/>
      <c r="J3734" s="479"/>
      <c r="K3734" s="479"/>
      <c r="L3734" s="479"/>
      <c r="M3734" s="479"/>
      <c r="N3734" s="479"/>
      <c r="O3734" s="479"/>
      <c r="P3734" s="479"/>
      <c r="Q3734" s="479"/>
      <c r="R3734" s="479"/>
      <c r="S3734" s="479"/>
      <c r="T3734" s="479"/>
      <c r="U3734" s="479"/>
      <c r="V3734" s="479"/>
      <c r="W3734" s="42"/>
      <c r="X3734" s="42"/>
      <c r="Y3734" s="42"/>
      <c r="Z3734" s="42"/>
      <c r="AA3734" s="42"/>
      <c r="AB3734" s="42"/>
    </row>
    <row r="3735" spans="3:28">
      <c r="C3735" s="479"/>
      <c r="D3735" s="461"/>
      <c r="E3735" s="421"/>
      <c r="F3735" s="258"/>
      <c r="G3735" s="479"/>
      <c r="H3735" s="479"/>
      <c r="I3735" s="479"/>
      <c r="J3735" s="479"/>
      <c r="K3735" s="479"/>
      <c r="L3735" s="479"/>
      <c r="M3735" s="479"/>
      <c r="N3735" s="479"/>
      <c r="O3735" s="479"/>
      <c r="P3735" s="479"/>
      <c r="Q3735" s="479"/>
      <c r="R3735" s="479"/>
      <c r="S3735" s="479"/>
      <c r="T3735" s="479"/>
      <c r="U3735" s="479"/>
      <c r="V3735" s="479"/>
      <c r="W3735" s="42"/>
      <c r="X3735" s="42"/>
      <c r="Y3735" s="42"/>
      <c r="Z3735" s="42"/>
      <c r="AA3735" s="42"/>
      <c r="AB3735" s="42"/>
    </row>
    <row r="3736" spans="3:28">
      <c r="C3736" s="479"/>
      <c r="D3736" s="461"/>
      <c r="E3736" s="421"/>
      <c r="F3736" s="258"/>
      <c r="G3736" s="479"/>
      <c r="H3736" s="479"/>
      <c r="I3736" s="479"/>
      <c r="J3736" s="479"/>
      <c r="K3736" s="479"/>
      <c r="L3736" s="479"/>
      <c r="M3736" s="479"/>
      <c r="N3736" s="479"/>
      <c r="O3736" s="479"/>
      <c r="P3736" s="479"/>
      <c r="Q3736" s="479"/>
      <c r="R3736" s="479"/>
      <c r="S3736" s="479"/>
      <c r="T3736" s="479"/>
      <c r="U3736" s="479"/>
      <c r="V3736" s="479"/>
      <c r="W3736" s="42"/>
      <c r="X3736" s="42"/>
      <c r="Y3736" s="42"/>
      <c r="Z3736" s="42"/>
      <c r="AA3736" s="42"/>
      <c r="AB3736" s="42"/>
    </row>
    <row r="3737" spans="3:28">
      <c r="C3737" s="479"/>
      <c r="D3737" s="461"/>
      <c r="E3737" s="421"/>
      <c r="F3737" s="258"/>
      <c r="G3737" s="479"/>
      <c r="H3737" s="479"/>
      <c r="I3737" s="479"/>
      <c r="J3737" s="479"/>
      <c r="K3737" s="479"/>
      <c r="L3737" s="479"/>
      <c r="M3737" s="479"/>
      <c r="N3737" s="479"/>
      <c r="O3737" s="479"/>
      <c r="P3737" s="479"/>
      <c r="Q3737" s="479"/>
      <c r="R3737" s="479"/>
      <c r="S3737" s="479"/>
      <c r="T3737" s="479"/>
      <c r="U3737" s="479"/>
      <c r="V3737" s="479"/>
      <c r="W3737" s="42"/>
      <c r="X3737" s="42"/>
      <c r="Y3737" s="42"/>
      <c r="Z3737" s="42"/>
      <c r="AA3737" s="42"/>
      <c r="AB3737" s="42"/>
    </row>
    <row r="3738" spans="3:28">
      <c r="C3738" s="479"/>
      <c r="D3738" s="461"/>
      <c r="E3738" s="421"/>
      <c r="F3738" s="258"/>
      <c r="G3738" s="479"/>
      <c r="H3738" s="479"/>
      <c r="I3738" s="479"/>
      <c r="J3738" s="479"/>
      <c r="K3738" s="479"/>
      <c r="L3738" s="479"/>
      <c r="M3738" s="479"/>
      <c r="N3738" s="479"/>
      <c r="O3738" s="479"/>
      <c r="P3738" s="479"/>
      <c r="Q3738" s="479"/>
      <c r="R3738" s="479"/>
      <c r="S3738" s="479"/>
      <c r="T3738" s="479"/>
      <c r="U3738" s="479"/>
      <c r="V3738" s="479"/>
      <c r="W3738" s="42"/>
      <c r="X3738" s="42"/>
      <c r="Y3738" s="42"/>
      <c r="Z3738" s="42"/>
      <c r="AA3738" s="42"/>
      <c r="AB3738" s="42"/>
    </row>
    <row r="3739" spans="3:28">
      <c r="C3739" s="479"/>
      <c r="D3739" s="461"/>
      <c r="E3739" s="421"/>
      <c r="F3739" s="258"/>
      <c r="G3739" s="479"/>
      <c r="H3739" s="479"/>
      <c r="I3739" s="479"/>
      <c r="J3739" s="479"/>
      <c r="K3739" s="479"/>
      <c r="L3739" s="479"/>
      <c r="M3739" s="479"/>
      <c r="N3739" s="479"/>
      <c r="O3739" s="479"/>
      <c r="P3739" s="479"/>
      <c r="Q3739" s="479"/>
      <c r="R3739" s="479"/>
      <c r="S3739" s="479"/>
      <c r="T3739" s="479"/>
      <c r="U3739" s="479"/>
      <c r="V3739" s="479"/>
      <c r="W3739" s="42"/>
      <c r="X3739" s="42"/>
      <c r="Y3739" s="42"/>
      <c r="Z3739" s="42"/>
      <c r="AA3739" s="42"/>
      <c r="AB3739" s="42"/>
    </row>
    <row r="3740" spans="3:28">
      <c r="C3740" s="479"/>
      <c r="D3740" s="461"/>
      <c r="E3740" s="421"/>
      <c r="F3740" s="258"/>
      <c r="G3740" s="479"/>
      <c r="H3740" s="479"/>
      <c r="I3740" s="479"/>
      <c r="J3740" s="479"/>
      <c r="K3740" s="479"/>
      <c r="L3740" s="479"/>
      <c r="M3740" s="479"/>
      <c r="N3740" s="479"/>
      <c r="O3740" s="479"/>
      <c r="P3740" s="479"/>
      <c r="Q3740" s="479"/>
      <c r="R3740" s="479"/>
      <c r="S3740" s="479"/>
      <c r="T3740" s="479"/>
      <c r="U3740" s="479"/>
      <c r="V3740" s="479"/>
      <c r="W3740" s="42"/>
      <c r="X3740" s="42"/>
      <c r="Y3740" s="42"/>
      <c r="Z3740" s="42"/>
      <c r="AA3740" s="42"/>
      <c r="AB3740" s="42"/>
    </row>
    <row r="3741" spans="3:28">
      <c r="C3741" s="479"/>
      <c r="D3741" s="461"/>
      <c r="E3741" s="421"/>
      <c r="F3741" s="258"/>
      <c r="G3741" s="479"/>
      <c r="H3741" s="479"/>
      <c r="I3741" s="479"/>
      <c r="J3741" s="479"/>
      <c r="K3741" s="479"/>
      <c r="L3741" s="479"/>
      <c r="M3741" s="479"/>
      <c r="N3741" s="479"/>
      <c r="O3741" s="479"/>
      <c r="P3741" s="479"/>
      <c r="Q3741" s="479"/>
      <c r="R3741" s="479"/>
      <c r="S3741" s="479"/>
      <c r="T3741" s="479"/>
      <c r="U3741" s="479"/>
      <c r="V3741" s="479"/>
      <c r="W3741" s="42"/>
      <c r="X3741" s="42"/>
      <c r="Y3741" s="42"/>
      <c r="Z3741" s="42"/>
      <c r="AA3741" s="42"/>
      <c r="AB3741" s="42"/>
    </row>
    <row r="3742" spans="3:28">
      <c r="C3742" s="479"/>
      <c r="D3742" s="461"/>
      <c r="E3742" s="421"/>
      <c r="F3742" s="258"/>
      <c r="G3742" s="479"/>
      <c r="H3742" s="479"/>
      <c r="I3742" s="479"/>
      <c r="J3742" s="479"/>
      <c r="K3742" s="479"/>
      <c r="L3742" s="479"/>
      <c r="M3742" s="479"/>
      <c r="N3742" s="479"/>
      <c r="O3742" s="479"/>
      <c r="P3742" s="479"/>
      <c r="Q3742" s="479"/>
      <c r="R3742" s="479"/>
      <c r="S3742" s="479"/>
      <c r="T3742" s="479"/>
      <c r="U3742" s="479"/>
      <c r="V3742" s="479"/>
      <c r="W3742" s="42"/>
      <c r="X3742" s="42"/>
      <c r="Y3742" s="42"/>
      <c r="Z3742" s="42"/>
      <c r="AA3742" s="42"/>
      <c r="AB3742" s="42"/>
    </row>
    <row r="3743" spans="3:28">
      <c r="C3743" s="479"/>
      <c r="D3743" s="461"/>
      <c r="E3743" s="421"/>
      <c r="F3743" s="258"/>
      <c r="G3743" s="479"/>
      <c r="H3743" s="479"/>
      <c r="I3743" s="479"/>
      <c r="J3743" s="479"/>
      <c r="K3743" s="479"/>
      <c r="L3743" s="479"/>
      <c r="M3743" s="479"/>
      <c r="N3743" s="479"/>
      <c r="O3743" s="479"/>
      <c r="P3743" s="479"/>
      <c r="Q3743" s="479"/>
      <c r="R3743" s="479"/>
      <c r="S3743" s="479"/>
      <c r="T3743" s="479"/>
      <c r="U3743" s="479"/>
      <c r="V3743" s="479"/>
      <c r="W3743" s="42"/>
      <c r="X3743" s="42"/>
      <c r="Y3743" s="42"/>
      <c r="Z3743" s="42"/>
      <c r="AA3743" s="42"/>
      <c r="AB3743" s="42"/>
    </row>
    <row r="3744" spans="3:28">
      <c r="C3744" s="479"/>
      <c r="D3744" s="461"/>
      <c r="E3744" s="421"/>
      <c r="F3744" s="258"/>
      <c r="G3744" s="479"/>
      <c r="H3744" s="479"/>
      <c r="I3744" s="479"/>
      <c r="J3744" s="479"/>
      <c r="K3744" s="479"/>
      <c r="L3744" s="479"/>
      <c r="M3744" s="479"/>
      <c r="N3744" s="479"/>
      <c r="O3744" s="479"/>
      <c r="P3744" s="479"/>
      <c r="Q3744" s="479"/>
      <c r="R3744" s="479"/>
      <c r="S3744" s="479"/>
      <c r="T3744" s="479"/>
      <c r="U3744" s="479"/>
      <c r="V3744" s="479"/>
      <c r="W3744" s="42"/>
      <c r="X3744" s="42"/>
      <c r="Y3744" s="42"/>
      <c r="Z3744" s="42"/>
      <c r="AA3744" s="42"/>
      <c r="AB3744" s="42"/>
    </row>
    <row r="3745" spans="3:28">
      <c r="C3745" s="479"/>
      <c r="D3745" s="461"/>
      <c r="E3745" s="421"/>
      <c r="F3745" s="258"/>
      <c r="G3745" s="479"/>
      <c r="H3745" s="479"/>
      <c r="I3745" s="479"/>
      <c r="J3745" s="479"/>
      <c r="K3745" s="479"/>
      <c r="L3745" s="479"/>
      <c r="M3745" s="479"/>
      <c r="N3745" s="479"/>
      <c r="O3745" s="479"/>
      <c r="P3745" s="479"/>
      <c r="Q3745" s="479"/>
      <c r="R3745" s="479"/>
      <c r="S3745" s="479"/>
      <c r="T3745" s="479"/>
      <c r="U3745" s="479"/>
      <c r="V3745" s="479"/>
      <c r="W3745" s="42"/>
      <c r="X3745" s="42"/>
      <c r="Y3745" s="42"/>
      <c r="Z3745" s="42"/>
      <c r="AA3745" s="42"/>
      <c r="AB3745" s="42"/>
    </row>
    <row r="3746" spans="3:28">
      <c r="C3746" s="479"/>
      <c r="D3746" s="461"/>
      <c r="E3746" s="421"/>
      <c r="F3746" s="258"/>
      <c r="G3746" s="479"/>
      <c r="H3746" s="479"/>
      <c r="I3746" s="479"/>
      <c r="J3746" s="479"/>
      <c r="K3746" s="479"/>
      <c r="L3746" s="479"/>
      <c r="M3746" s="479"/>
      <c r="N3746" s="479"/>
      <c r="O3746" s="479"/>
      <c r="P3746" s="479"/>
      <c r="Q3746" s="479"/>
      <c r="R3746" s="479"/>
      <c r="S3746" s="479"/>
      <c r="T3746" s="479"/>
      <c r="U3746" s="479"/>
      <c r="V3746" s="479"/>
      <c r="W3746" s="42"/>
      <c r="X3746" s="42"/>
      <c r="Y3746" s="42"/>
      <c r="Z3746" s="42"/>
      <c r="AA3746" s="42"/>
      <c r="AB3746" s="42"/>
    </row>
    <row r="3747" spans="3:28">
      <c r="C3747" s="479"/>
      <c r="D3747" s="461"/>
      <c r="E3747" s="421"/>
      <c r="F3747" s="258"/>
      <c r="G3747" s="479"/>
      <c r="H3747" s="479"/>
      <c r="I3747" s="479"/>
      <c r="J3747" s="479"/>
      <c r="K3747" s="479"/>
      <c r="L3747" s="479"/>
      <c r="M3747" s="479"/>
      <c r="N3747" s="479"/>
      <c r="O3747" s="479"/>
      <c r="P3747" s="479"/>
      <c r="Q3747" s="479"/>
      <c r="R3747" s="479"/>
      <c r="S3747" s="479"/>
      <c r="T3747" s="479"/>
      <c r="U3747" s="479"/>
      <c r="V3747" s="479"/>
      <c r="W3747" s="42"/>
      <c r="X3747" s="42"/>
      <c r="Y3747" s="42"/>
      <c r="Z3747" s="42"/>
      <c r="AA3747" s="42"/>
      <c r="AB3747" s="42"/>
    </row>
    <row r="3748" spans="3:28">
      <c r="C3748" s="479"/>
      <c r="D3748" s="461"/>
      <c r="E3748" s="421"/>
      <c r="F3748" s="258"/>
      <c r="G3748" s="479"/>
      <c r="H3748" s="479"/>
      <c r="I3748" s="479"/>
      <c r="J3748" s="479"/>
      <c r="K3748" s="479"/>
      <c r="L3748" s="479"/>
      <c r="M3748" s="479"/>
      <c r="N3748" s="479"/>
      <c r="O3748" s="479"/>
      <c r="P3748" s="479"/>
      <c r="Q3748" s="479"/>
      <c r="R3748" s="479"/>
      <c r="S3748" s="479"/>
      <c r="T3748" s="479"/>
      <c r="U3748" s="479"/>
      <c r="V3748" s="479"/>
      <c r="W3748" s="42"/>
      <c r="X3748" s="42"/>
      <c r="Y3748" s="42"/>
      <c r="Z3748" s="42"/>
      <c r="AA3748" s="42"/>
      <c r="AB3748" s="42"/>
    </row>
    <row r="3749" spans="3:28">
      <c r="C3749" s="479"/>
      <c r="D3749" s="461"/>
      <c r="E3749" s="421"/>
      <c r="F3749" s="258"/>
      <c r="G3749" s="479"/>
      <c r="H3749" s="479"/>
      <c r="I3749" s="479"/>
      <c r="J3749" s="479"/>
      <c r="K3749" s="479"/>
      <c r="L3749" s="479"/>
      <c r="M3749" s="479"/>
      <c r="N3749" s="479"/>
      <c r="O3749" s="479"/>
      <c r="P3749" s="479"/>
      <c r="Q3749" s="479"/>
      <c r="R3749" s="479"/>
      <c r="S3749" s="479"/>
      <c r="T3749" s="479"/>
      <c r="U3749" s="479"/>
      <c r="V3749" s="479"/>
      <c r="W3749" s="42"/>
      <c r="X3749" s="42"/>
      <c r="Y3749" s="42"/>
      <c r="Z3749" s="42"/>
      <c r="AA3749" s="42"/>
      <c r="AB3749" s="42"/>
    </row>
    <row r="3750" spans="3:28">
      <c r="C3750" s="479"/>
      <c r="D3750" s="461"/>
      <c r="E3750" s="421"/>
      <c r="F3750" s="258"/>
      <c r="G3750" s="479"/>
      <c r="H3750" s="479"/>
      <c r="I3750" s="479"/>
      <c r="J3750" s="479"/>
      <c r="K3750" s="479"/>
      <c r="L3750" s="479"/>
      <c r="M3750" s="479"/>
      <c r="N3750" s="479"/>
      <c r="O3750" s="479"/>
      <c r="P3750" s="479"/>
      <c r="Q3750" s="479"/>
      <c r="R3750" s="479"/>
      <c r="S3750" s="479"/>
      <c r="T3750" s="479"/>
      <c r="U3750" s="479"/>
      <c r="V3750" s="479"/>
      <c r="W3750" s="42"/>
      <c r="X3750" s="42"/>
      <c r="Y3750" s="42"/>
      <c r="Z3750" s="42"/>
      <c r="AA3750" s="42"/>
      <c r="AB3750" s="42"/>
    </row>
    <row r="3751" spans="3:28">
      <c r="C3751" s="479"/>
      <c r="D3751" s="461"/>
      <c r="E3751" s="421"/>
      <c r="F3751" s="258"/>
      <c r="G3751" s="479"/>
      <c r="H3751" s="479"/>
      <c r="I3751" s="479"/>
      <c r="J3751" s="479"/>
      <c r="K3751" s="479"/>
      <c r="L3751" s="479"/>
      <c r="M3751" s="479"/>
      <c r="N3751" s="479"/>
      <c r="O3751" s="479"/>
      <c r="P3751" s="479"/>
      <c r="Q3751" s="479"/>
      <c r="R3751" s="479"/>
      <c r="S3751" s="479"/>
      <c r="T3751" s="479"/>
      <c r="U3751" s="479"/>
      <c r="V3751" s="479"/>
      <c r="W3751" s="42"/>
      <c r="X3751" s="42"/>
      <c r="Y3751" s="42"/>
      <c r="Z3751" s="42"/>
      <c r="AA3751" s="42"/>
      <c r="AB3751" s="42"/>
    </row>
    <row r="3752" spans="3:28">
      <c r="C3752" s="479"/>
      <c r="D3752" s="461"/>
      <c r="E3752" s="421"/>
      <c r="F3752" s="258"/>
      <c r="G3752" s="479"/>
      <c r="H3752" s="479"/>
      <c r="I3752" s="479"/>
      <c r="J3752" s="479"/>
      <c r="K3752" s="479"/>
      <c r="L3752" s="479"/>
      <c r="M3752" s="479"/>
      <c r="N3752" s="479"/>
      <c r="O3752" s="479"/>
      <c r="P3752" s="479"/>
      <c r="Q3752" s="479"/>
      <c r="R3752" s="479"/>
      <c r="S3752" s="479"/>
      <c r="T3752" s="479"/>
      <c r="U3752" s="479"/>
      <c r="V3752" s="479"/>
      <c r="W3752" s="42"/>
      <c r="X3752" s="42"/>
      <c r="Y3752" s="42"/>
      <c r="Z3752" s="42"/>
      <c r="AA3752" s="42"/>
      <c r="AB3752" s="42"/>
    </row>
    <row r="3753" spans="3:28">
      <c r="C3753" s="479"/>
      <c r="D3753" s="461"/>
      <c r="E3753" s="421"/>
      <c r="F3753" s="258"/>
      <c r="G3753" s="479"/>
      <c r="H3753" s="479"/>
      <c r="I3753" s="479"/>
      <c r="J3753" s="479"/>
      <c r="K3753" s="479"/>
      <c r="L3753" s="479"/>
      <c r="M3753" s="479"/>
      <c r="N3753" s="479"/>
      <c r="O3753" s="479"/>
      <c r="P3753" s="479"/>
      <c r="Q3753" s="479"/>
      <c r="R3753" s="479"/>
      <c r="S3753" s="479"/>
      <c r="T3753" s="479"/>
      <c r="U3753" s="479"/>
      <c r="V3753" s="479"/>
      <c r="W3753" s="42"/>
      <c r="X3753" s="42"/>
      <c r="Y3753" s="42"/>
      <c r="Z3753" s="42"/>
      <c r="AA3753" s="42"/>
      <c r="AB3753" s="42"/>
    </row>
    <row r="3754" spans="3:28">
      <c r="C3754" s="479"/>
      <c r="D3754" s="461"/>
      <c r="E3754" s="421"/>
      <c r="F3754" s="258"/>
      <c r="G3754" s="479"/>
      <c r="H3754" s="479"/>
      <c r="I3754" s="479"/>
      <c r="J3754" s="479"/>
      <c r="K3754" s="479"/>
      <c r="L3754" s="479"/>
      <c r="M3754" s="479"/>
      <c r="N3754" s="479"/>
      <c r="O3754" s="479"/>
      <c r="P3754" s="479"/>
      <c r="Q3754" s="479"/>
      <c r="R3754" s="479"/>
      <c r="S3754" s="479"/>
      <c r="T3754" s="479"/>
      <c r="U3754" s="479"/>
      <c r="V3754" s="479"/>
      <c r="W3754" s="42"/>
      <c r="X3754" s="42"/>
      <c r="Y3754" s="42"/>
      <c r="Z3754" s="42"/>
      <c r="AA3754" s="42"/>
      <c r="AB3754" s="42"/>
    </row>
    <row r="3755" spans="3:28">
      <c r="C3755" s="479"/>
      <c r="D3755" s="461"/>
      <c r="E3755" s="421"/>
      <c r="F3755" s="258"/>
      <c r="G3755" s="479"/>
      <c r="H3755" s="479"/>
      <c r="I3755" s="479"/>
      <c r="J3755" s="479"/>
      <c r="K3755" s="479"/>
      <c r="L3755" s="479"/>
      <c r="M3755" s="479"/>
      <c r="N3755" s="479"/>
      <c r="O3755" s="479"/>
      <c r="P3755" s="479"/>
      <c r="Q3755" s="479"/>
      <c r="R3755" s="479"/>
      <c r="S3755" s="479"/>
      <c r="T3755" s="479"/>
      <c r="U3755" s="479"/>
      <c r="V3755" s="479"/>
      <c r="W3755" s="42"/>
      <c r="X3755" s="42"/>
      <c r="Y3755" s="42"/>
      <c r="Z3755" s="42"/>
      <c r="AA3755" s="42"/>
      <c r="AB3755" s="42"/>
    </row>
    <row r="3756" spans="3:28">
      <c r="C3756" s="479"/>
      <c r="D3756" s="461"/>
      <c r="E3756" s="421"/>
      <c r="F3756" s="258"/>
      <c r="G3756" s="479"/>
      <c r="H3756" s="479"/>
      <c r="I3756" s="479"/>
      <c r="J3756" s="479"/>
      <c r="K3756" s="479"/>
      <c r="L3756" s="479"/>
      <c r="M3756" s="479"/>
      <c r="N3756" s="479"/>
      <c r="O3756" s="479"/>
      <c r="P3756" s="479"/>
      <c r="Q3756" s="479"/>
      <c r="R3756" s="479"/>
      <c r="S3756" s="479"/>
      <c r="T3756" s="479"/>
      <c r="U3756" s="479"/>
      <c r="V3756" s="479"/>
      <c r="W3756" s="42"/>
      <c r="X3756" s="42"/>
      <c r="Y3756" s="42"/>
      <c r="Z3756" s="42"/>
      <c r="AA3756" s="42"/>
      <c r="AB3756" s="42"/>
    </row>
    <row r="3757" spans="3:28">
      <c r="C3757" s="479"/>
      <c r="D3757" s="461"/>
      <c r="E3757" s="421"/>
      <c r="F3757" s="258"/>
      <c r="G3757" s="479"/>
      <c r="H3757" s="479"/>
      <c r="I3757" s="479"/>
      <c r="J3757" s="479"/>
      <c r="K3757" s="479"/>
      <c r="L3757" s="479"/>
      <c r="M3757" s="479"/>
      <c r="N3757" s="479"/>
      <c r="O3757" s="479"/>
      <c r="P3757" s="479"/>
      <c r="Q3757" s="479"/>
      <c r="R3757" s="479"/>
      <c r="S3757" s="479"/>
      <c r="T3757" s="479"/>
      <c r="U3757" s="479"/>
      <c r="V3757" s="479"/>
      <c r="W3757" s="42"/>
      <c r="X3757" s="42"/>
      <c r="Y3757" s="42"/>
      <c r="Z3757" s="42"/>
      <c r="AA3757" s="42"/>
      <c r="AB3757" s="42"/>
    </row>
    <row r="3758" spans="3:28">
      <c r="C3758" s="479"/>
      <c r="D3758" s="461"/>
      <c r="E3758" s="421"/>
      <c r="F3758" s="258"/>
      <c r="G3758" s="479"/>
      <c r="H3758" s="479"/>
      <c r="I3758" s="479"/>
      <c r="J3758" s="479"/>
      <c r="K3758" s="479"/>
      <c r="L3758" s="479"/>
      <c r="M3758" s="479"/>
      <c r="N3758" s="479"/>
      <c r="O3758" s="479"/>
      <c r="P3758" s="479"/>
      <c r="Q3758" s="479"/>
      <c r="R3758" s="479"/>
      <c r="S3758" s="479"/>
      <c r="T3758" s="479"/>
      <c r="U3758" s="479"/>
      <c r="V3758" s="479"/>
      <c r="W3758" s="42"/>
      <c r="X3758" s="42"/>
      <c r="Y3758" s="42"/>
      <c r="Z3758" s="42"/>
      <c r="AA3758" s="42"/>
      <c r="AB3758" s="42"/>
    </row>
    <row r="3759" spans="3:28">
      <c r="C3759" s="479"/>
      <c r="D3759" s="461"/>
      <c r="E3759" s="421"/>
      <c r="F3759" s="258"/>
      <c r="G3759" s="479"/>
      <c r="H3759" s="479"/>
      <c r="I3759" s="479"/>
      <c r="J3759" s="479"/>
      <c r="K3759" s="479"/>
      <c r="L3759" s="479"/>
      <c r="M3759" s="479"/>
      <c r="N3759" s="479"/>
      <c r="O3759" s="479"/>
      <c r="P3759" s="479"/>
      <c r="Q3759" s="479"/>
      <c r="R3759" s="479"/>
      <c r="S3759" s="479"/>
      <c r="T3759" s="479"/>
      <c r="U3759" s="479"/>
      <c r="V3759" s="479"/>
      <c r="W3759" s="42"/>
      <c r="X3759" s="42"/>
      <c r="Y3759" s="42"/>
      <c r="Z3759" s="42"/>
      <c r="AA3759" s="42"/>
      <c r="AB3759" s="42"/>
    </row>
    <row r="3760" spans="3:28">
      <c r="C3760" s="479"/>
      <c r="D3760" s="461"/>
      <c r="E3760" s="421"/>
      <c r="F3760" s="258"/>
      <c r="G3760" s="479"/>
      <c r="H3760" s="479"/>
      <c r="I3760" s="479"/>
      <c r="J3760" s="479"/>
      <c r="K3760" s="479"/>
      <c r="L3760" s="479"/>
      <c r="M3760" s="479"/>
      <c r="N3760" s="479"/>
      <c r="O3760" s="479"/>
      <c r="P3760" s="479"/>
      <c r="Q3760" s="479"/>
      <c r="R3760" s="479"/>
      <c r="S3760" s="479"/>
      <c r="T3760" s="479"/>
      <c r="U3760" s="479"/>
      <c r="V3760" s="479"/>
      <c r="W3760" s="42"/>
      <c r="X3760" s="42"/>
      <c r="Y3760" s="42"/>
      <c r="Z3760" s="42"/>
      <c r="AA3760" s="42"/>
      <c r="AB3760" s="42"/>
    </row>
    <row r="3761" spans="3:28">
      <c r="C3761" s="479"/>
      <c r="D3761" s="461"/>
      <c r="E3761" s="421"/>
      <c r="F3761" s="258"/>
      <c r="G3761" s="479"/>
      <c r="H3761" s="479"/>
      <c r="I3761" s="479"/>
      <c r="J3761" s="479"/>
      <c r="K3761" s="479"/>
      <c r="L3761" s="479"/>
      <c r="M3761" s="479"/>
      <c r="N3761" s="479"/>
      <c r="O3761" s="479"/>
      <c r="P3761" s="479"/>
      <c r="Q3761" s="479"/>
      <c r="R3761" s="479"/>
      <c r="S3761" s="479"/>
      <c r="T3761" s="479"/>
      <c r="U3761" s="479"/>
      <c r="V3761" s="479"/>
      <c r="W3761" s="42"/>
      <c r="X3761" s="42"/>
      <c r="Y3761" s="42"/>
      <c r="Z3761" s="42"/>
      <c r="AA3761" s="42"/>
      <c r="AB3761" s="42"/>
    </row>
    <row r="3762" spans="3:28">
      <c r="C3762" s="479"/>
      <c r="D3762" s="461"/>
      <c r="E3762" s="421"/>
      <c r="F3762" s="258"/>
      <c r="G3762" s="479"/>
      <c r="H3762" s="479"/>
      <c r="I3762" s="479"/>
      <c r="J3762" s="479"/>
      <c r="K3762" s="479"/>
      <c r="L3762" s="479"/>
      <c r="M3762" s="479"/>
      <c r="N3762" s="479"/>
      <c r="O3762" s="479"/>
      <c r="P3762" s="479"/>
      <c r="Q3762" s="479"/>
      <c r="R3762" s="479"/>
      <c r="S3762" s="479"/>
      <c r="T3762" s="479"/>
      <c r="U3762" s="479"/>
      <c r="V3762" s="479"/>
      <c r="W3762" s="42"/>
      <c r="X3762" s="42"/>
      <c r="Y3762" s="42"/>
      <c r="Z3762" s="42"/>
      <c r="AA3762" s="42"/>
      <c r="AB3762" s="42"/>
    </row>
    <row r="3763" spans="3:28">
      <c r="C3763" s="479"/>
      <c r="D3763" s="461"/>
      <c r="E3763" s="421"/>
      <c r="F3763" s="258"/>
      <c r="G3763" s="479"/>
      <c r="H3763" s="479"/>
      <c r="I3763" s="479"/>
      <c r="J3763" s="479"/>
      <c r="K3763" s="479"/>
      <c r="L3763" s="479"/>
      <c r="M3763" s="479"/>
      <c r="N3763" s="479"/>
      <c r="O3763" s="479"/>
      <c r="P3763" s="479"/>
      <c r="Q3763" s="479"/>
      <c r="R3763" s="479"/>
      <c r="S3763" s="479"/>
      <c r="T3763" s="479"/>
      <c r="U3763" s="479"/>
      <c r="V3763" s="479"/>
      <c r="W3763" s="42"/>
      <c r="X3763" s="42"/>
      <c r="Y3763" s="42"/>
      <c r="Z3763" s="42"/>
      <c r="AA3763" s="42"/>
      <c r="AB3763" s="42"/>
    </row>
    <row r="3764" spans="3:28">
      <c r="C3764" s="447"/>
      <c r="D3764" s="461"/>
      <c r="E3764" s="421"/>
      <c r="F3764" s="258"/>
      <c r="G3764" s="447"/>
      <c r="H3764" s="447"/>
      <c r="I3764" s="470"/>
      <c r="J3764" s="447"/>
      <c r="K3764" s="447"/>
      <c r="L3764" s="447"/>
      <c r="M3764" s="447"/>
      <c r="N3764" s="447"/>
      <c r="O3764" s="447"/>
      <c r="P3764" s="447"/>
      <c r="Q3764" s="447"/>
      <c r="R3764" s="447"/>
      <c r="S3764" s="479"/>
      <c r="T3764" s="447"/>
      <c r="U3764" s="447"/>
      <c r="V3764" s="447"/>
      <c r="W3764" s="42"/>
      <c r="X3764" s="42"/>
      <c r="Y3764" s="42"/>
      <c r="Z3764" s="42"/>
      <c r="AA3764" s="42"/>
      <c r="AB3764" s="42"/>
    </row>
    <row r="3765" spans="3:28">
      <c r="C3765" s="447"/>
      <c r="D3765" s="461"/>
      <c r="E3765" s="421"/>
      <c r="F3765" s="258"/>
      <c r="G3765" s="447"/>
      <c r="H3765" s="447"/>
      <c r="I3765" s="470"/>
      <c r="J3765" s="447"/>
      <c r="K3765" s="447"/>
      <c r="L3765" s="447"/>
      <c r="M3765" s="447"/>
      <c r="N3765" s="447"/>
      <c r="O3765" s="447"/>
      <c r="P3765" s="447"/>
      <c r="Q3765" s="447"/>
      <c r="R3765" s="447"/>
      <c r="S3765" s="479"/>
      <c r="T3765" s="447"/>
      <c r="U3765" s="447"/>
      <c r="V3765" s="447"/>
      <c r="W3765" s="42"/>
      <c r="X3765" s="42"/>
      <c r="Y3765" s="42"/>
      <c r="Z3765" s="42"/>
      <c r="AA3765" s="42"/>
      <c r="AB3765" s="42"/>
    </row>
    <row r="3766" spans="3:28">
      <c r="C3766" s="447"/>
      <c r="D3766" s="461"/>
      <c r="E3766" s="421"/>
      <c r="F3766" s="258"/>
      <c r="G3766" s="447"/>
      <c r="H3766" s="447"/>
      <c r="I3766" s="470"/>
      <c r="J3766" s="447"/>
      <c r="K3766" s="447"/>
      <c r="L3766" s="447"/>
      <c r="M3766" s="447"/>
      <c r="N3766" s="447"/>
      <c r="O3766" s="447"/>
      <c r="P3766" s="447"/>
      <c r="Q3766" s="447"/>
      <c r="R3766" s="447"/>
      <c r="S3766" s="479"/>
      <c r="T3766" s="447"/>
      <c r="U3766" s="447"/>
      <c r="V3766" s="447"/>
      <c r="W3766" s="42"/>
      <c r="X3766" s="42"/>
      <c r="Y3766" s="42"/>
      <c r="Z3766" s="42"/>
      <c r="AA3766" s="42"/>
      <c r="AB3766" s="42"/>
    </row>
  </sheetData>
  <autoFilter ref="C5:AB2972"/>
  <mergeCells count="2">
    <mergeCell ref="F3:G3"/>
    <mergeCell ref="H2:AB2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F45"/>
  <sheetViews>
    <sheetView topLeftCell="A20" workbookViewId="0">
      <pane xSplit="4" topLeftCell="AC1" activePane="topRight" state="frozen"/>
      <selection pane="topRight" activeCell="AF39" sqref="AF39"/>
    </sheetView>
  </sheetViews>
  <sheetFormatPr defaultRowHeight="12.75"/>
  <cols>
    <col min="1" max="1" width="15.85546875" style="414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  <col min="27" max="27" width="11.85546875" bestFit="1" customWidth="1"/>
    <col min="28" max="30" width="10.85546875" bestFit="1" customWidth="1"/>
    <col min="31" max="31" width="11.28515625" bestFit="1" customWidth="1"/>
    <col min="32" max="32" width="13.7109375" bestFit="1" customWidth="1"/>
  </cols>
  <sheetData>
    <row r="2" spans="1:32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  <c r="AE2">
        <v>27</v>
      </c>
      <c r="AF2">
        <v>28</v>
      </c>
    </row>
    <row r="3" spans="1:32">
      <c r="E3" s="510"/>
      <c r="F3" s="510"/>
      <c r="G3" s="510"/>
      <c r="H3" s="510"/>
      <c r="I3" s="510"/>
      <c r="J3" s="510"/>
      <c r="K3" s="510"/>
    </row>
    <row r="4" spans="1:32">
      <c r="B4" s="197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32">
      <c r="B5" s="197">
        <v>1</v>
      </c>
      <c r="C5" s="42" t="s">
        <v>922</v>
      </c>
      <c r="D5" s="42" t="s">
        <v>923</v>
      </c>
      <c r="E5" s="42" t="s">
        <v>829</v>
      </c>
      <c r="F5" s="42" t="s">
        <v>911</v>
      </c>
      <c r="G5" s="42" t="s">
        <v>1163</v>
      </c>
      <c r="H5" s="166" t="s">
        <v>1299</v>
      </c>
      <c r="I5" s="166" t="s">
        <v>1488</v>
      </c>
      <c r="J5" s="166" t="s">
        <v>1529</v>
      </c>
      <c r="K5" s="166" t="s">
        <v>1603</v>
      </c>
      <c r="L5" s="166" t="s">
        <v>1637</v>
      </c>
      <c r="M5" s="166" t="s">
        <v>1686</v>
      </c>
      <c r="N5" s="166" t="s">
        <v>1731</v>
      </c>
      <c r="O5" s="166" t="s">
        <v>1786</v>
      </c>
      <c r="P5" s="166" t="s">
        <v>1817</v>
      </c>
      <c r="Q5" s="166" t="s">
        <v>1868</v>
      </c>
      <c r="R5" s="166" t="s">
        <v>1922</v>
      </c>
      <c r="S5" s="166" t="s">
        <v>1968</v>
      </c>
      <c r="T5" s="166" t="s">
        <v>2019</v>
      </c>
      <c r="U5" s="166" t="s">
        <v>2150</v>
      </c>
      <c r="V5" s="166" t="s">
        <v>2151</v>
      </c>
      <c r="W5" s="166" t="s">
        <v>2189</v>
      </c>
      <c r="X5" s="166" t="s">
        <v>2238</v>
      </c>
      <c r="Y5" s="166" t="s">
        <v>2343</v>
      </c>
      <c r="Z5" s="165" t="s">
        <v>2369</v>
      </c>
      <c r="AA5" s="166" t="s">
        <v>2392</v>
      </c>
      <c r="AB5" s="166" t="s">
        <v>2393</v>
      </c>
      <c r="AC5" s="166" t="s">
        <v>2575</v>
      </c>
      <c r="AD5" s="166" t="s">
        <v>2637</v>
      </c>
      <c r="AE5" s="166" t="s">
        <v>2739</v>
      </c>
      <c r="AF5" s="166" t="s">
        <v>2836</v>
      </c>
    </row>
    <row r="6" spans="1:32">
      <c r="B6" s="262">
        <v>2</v>
      </c>
      <c r="C6" s="42" t="s">
        <v>830</v>
      </c>
      <c r="D6" s="42" t="s">
        <v>831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  <c r="AA6" s="166">
        <v>18460</v>
      </c>
      <c r="AB6" s="166">
        <v>18460</v>
      </c>
      <c r="AC6" s="42">
        <v>18290</v>
      </c>
      <c r="AD6" s="42">
        <v>18290</v>
      </c>
      <c r="AE6" s="42">
        <v>18290</v>
      </c>
      <c r="AF6" s="42">
        <v>17851</v>
      </c>
    </row>
    <row r="7" spans="1:32">
      <c r="B7" s="262">
        <v>3</v>
      </c>
      <c r="C7" s="42" t="s">
        <v>918</v>
      </c>
      <c r="D7" s="42" t="s">
        <v>831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  <c r="AA7" s="166">
        <v>0</v>
      </c>
      <c r="AB7" s="166">
        <v>170</v>
      </c>
      <c r="AC7" s="264">
        <v>0</v>
      </c>
      <c r="AD7" s="166">
        <v>0</v>
      </c>
      <c r="AE7" s="166">
        <v>439</v>
      </c>
      <c r="AF7" s="166">
        <v>0</v>
      </c>
    </row>
    <row r="8" spans="1:32">
      <c r="B8" s="197">
        <v>4</v>
      </c>
      <c r="C8" s="42" t="s">
        <v>919</v>
      </c>
      <c r="D8" s="42" t="s">
        <v>831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:AF8" si="4">X6-X7</f>
        <v>19258.89</v>
      </c>
      <c r="Y8" s="42">
        <f t="shared" si="4"/>
        <v>19258.89</v>
      </c>
      <c r="Z8" s="42">
        <f t="shared" si="4"/>
        <v>18460.89</v>
      </c>
      <c r="AA8" s="42">
        <f t="shared" si="4"/>
        <v>18460</v>
      </c>
      <c r="AB8" s="42">
        <f t="shared" si="4"/>
        <v>18290</v>
      </c>
      <c r="AC8" s="42">
        <f t="shared" si="4"/>
        <v>18290</v>
      </c>
      <c r="AD8" s="42">
        <f t="shared" si="4"/>
        <v>18290</v>
      </c>
      <c r="AE8" s="233">
        <f t="shared" si="4"/>
        <v>17851</v>
      </c>
      <c r="AF8" s="233">
        <f t="shared" si="4"/>
        <v>17851</v>
      </c>
    </row>
    <row r="9" spans="1:32" ht="23.25">
      <c r="A9" s="414">
        <f t="shared" ref="A9:A20" si="5">SUM(E9:CW9)</f>
        <v>738801.58</v>
      </c>
      <c r="B9" s="262">
        <v>5</v>
      </c>
      <c r="C9" s="42" t="s">
        <v>921</v>
      </c>
      <c r="D9" s="42" t="s">
        <v>831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  <c r="AA9" s="312">
        <v>11314</v>
      </c>
      <c r="AB9" s="312">
        <v>32939</v>
      </c>
      <c r="AC9" s="312">
        <v>27988.1</v>
      </c>
      <c r="AD9" s="312">
        <v>41789</v>
      </c>
      <c r="AE9" s="312">
        <v>66248.84</v>
      </c>
      <c r="AF9" s="312">
        <v>66392</v>
      </c>
    </row>
    <row r="10" spans="1:32">
      <c r="A10" s="414">
        <f t="shared" si="5"/>
        <v>0</v>
      </c>
      <c r="B10" s="378">
        <v>6</v>
      </c>
      <c r="C10" s="42" t="s">
        <v>834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</row>
    <row r="11" spans="1:32">
      <c r="A11" s="414">
        <f t="shared" si="5"/>
        <v>113648.74</v>
      </c>
      <c r="B11" s="378">
        <v>7</v>
      </c>
      <c r="C11" s="42" t="s">
        <v>676</v>
      </c>
      <c r="D11" s="42" t="s">
        <v>831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  <c r="AA11" s="166">
        <v>2867</v>
      </c>
      <c r="AB11" s="166">
        <v>6847</v>
      </c>
      <c r="AC11" s="166">
        <v>0</v>
      </c>
      <c r="AD11" s="166">
        <v>1801</v>
      </c>
      <c r="AE11" s="166">
        <v>8095.27</v>
      </c>
      <c r="AF11" s="166">
        <v>10026.64</v>
      </c>
    </row>
    <row r="12" spans="1:32">
      <c r="A12" s="414">
        <f t="shared" si="5"/>
        <v>41970.720000000001</v>
      </c>
      <c r="B12" s="378">
        <v>8</v>
      </c>
      <c r="C12" s="42" t="s">
        <v>677</v>
      </c>
      <c r="D12" s="42" t="s">
        <v>831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  <c r="AA12" s="166">
        <v>0</v>
      </c>
      <c r="AB12" s="166">
        <v>1277</v>
      </c>
      <c r="AC12" s="166">
        <v>1776</v>
      </c>
      <c r="AD12" s="166">
        <v>8332.1</v>
      </c>
      <c r="AE12" s="166">
        <v>5692.76</v>
      </c>
      <c r="AF12" s="166">
        <v>1758.4</v>
      </c>
    </row>
    <row r="13" spans="1:32">
      <c r="A13" s="414">
        <f t="shared" si="5"/>
        <v>14063.619999999999</v>
      </c>
      <c r="B13" s="378">
        <v>9</v>
      </c>
      <c r="C13" s="42" t="s">
        <v>1733</v>
      </c>
      <c r="D13" s="42" t="s">
        <v>831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  <c r="AA13" s="166">
        <v>0</v>
      </c>
      <c r="AB13" s="166">
        <v>0</v>
      </c>
      <c r="AC13" s="166">
        <v>775.71</v>
      </c>
      <c r="AD13" s="166">
        <v>1143</v>
      </c>
      <c r="AE13" s="166">
        <v>1365</v>
      </c>
      <c r="AF13" s="166">
        <v>1011.48</v>
      </c>
    </row>
    <row r="14" spans="1:32">
      <c r="A14" s="414">
        <f t="shared" si="5"/>
        <v>24205.23</v>
      </c>
      <c r="B14" s="378">
        <v>10</v>
      </c>
      <c r="C14" s="42" t="s">
        <v>678</v>
      </c>
      <c r="D14" s="42" t="s">
        <v>831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  <c r="AA14" s="166">
        <v>1037.75</v>
      </c>
      <c r="AB14" s="166">
        <v>1819.4</v>
      </c>
      <c r="AC14" s="166">
        <v>836</v>
      </c>
      <c r="AD14" s="166">
        <v>504.82</v>
      </c>
      <c r="AE14" s="166">
        <v>798.54</v>
      </c>
      <c r="AF14" s="166">
        <v>1735.46</v>
      </c>
    </row>
    <row r="15" spans="1:32">
      <c r="A15" s="414">
        <f t="shared" si="5"/>
        <v>267319.09999999998</v>
      </c>
      <c r="B15" s="378">
        <v>11</v>
      </c>
      <c r="C15" s="42" t="s">
        <v>897</v>
      </c>
      <c r="D15" s="42" t="s">
        <v>831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  <c r="AA15" s="166">
        <v>918.49</v>
      </c>
      <c r="AB15" s="166">
        <v>5275.88</v>
      </c>
      <c r="AC15" s="166">
        <v>7208.57</v>
      </c>
      <c r="AD15" s="166">
        <v>11751</v>
      </c>
      <c r="AE15" s="166">
        <v>8917.26</v>
      </c>
      <c r="AF15" s="166">
        <v>17927.75</v>
      </c>
    </row>
    <row r="16" spans="1:32">
      <c r="A16" s="414">
        <f t="shared" si="5"/>
        <v>79745</v>
      </c>
      <c r="B16" s="378">
        <v>12</v>
      </c>
      <c r="C16" s="310" t="s">
        <v>1300</v>
      </c>
      <c r="D16" s="310" t="s">
        <v>831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  <c r="AA16" s="166">
        <v>2725</v>
      </c>
      <c r="AB16" s="166">
        <v>10142</v>
      </c>
      <c r="AC16" s="166">
        <v>7235</v>
      </c>
      <c r="AD16" s="166">
        <v>3505</v>
      </c>
      <c r="AE16" s="166">
        <v>6748</v>
      </c>
      <c r="AF16" s="166">
        <v>8828</v>
      </c>
    </row>
    <row r="17" spans="1:32">
      <c r="A17" s="414">
        <f t="shared" si="5"/>
        <v>27552.32</v>
      </c>
      <c r="B17" s="378">
        <v>13</v>
      </c>
      <c r="C17" s="166" t="s">
        <v>1687</v>
      </c>
      <c r="D17" s="42" t="s">
        <v>831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  <c r="AA17" s="166">
        <v>540</v>
      </c>
      <c r="AB17" s="166">
        <v>0</v>
      </c>
      <c r="AC17" s="166">
        <v>2374</v>
      </c>
      <c r="AD17" s="166">
        <v>0</v>
      </c>
      <c r="AE17" s="166">
        <v>0</v>
      </c>
      <c r="AF17" s="166">
        <v>0</v>
      </c>
    </row>
    <row r="18" spans="1:32">
      <c r="A18" s="414">
        <f t="shared" si="5"/>
        <v>7393.8899999999994</v>
      </c>
      <c r="B18" s="378">
        <v>14</v>
      </c>
      <c r="C18" s="166" t="s">
        <v>1807</v>
      </c>
      <c r="D18" s="42" t="s">
        <v>831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  <c r="AA18" s="166">
        <v>180</v>
      </c>
      <c r="AB18" s="166">
        <v>0</v>
      </c>
      <c r="AC18" s="166">
        <v>3875.72</v>
      </c>
      <c r="AD18" s="166">
        <v>646.62</v>
      </c>
      <c r="AE18" s="166">
        <v>0</v>
      </c>
      <c r="AF18" s="166">
        <v>1105</v>
      </c>
    </row>
    <row r="19" spans="1:32">
      <c r="A19" s="414">
        <f t="shared" si="5"/>
        <v>955</v>
      </c>
      <c r="B19" s="378">
        <v>15</v>
      </c>
      <c r="C19" s="375" t="s">
        <v>1166</v>
      </c>
      <c r="D19" s="375" t="s">
        <v>831</v>
      </c>
      <c r="E19" s="375">
        <v>0</v>
      </c>
      <c r="F19" s="375">
        <v>0</v>
      </c>
      <c r="G19" s="375">
        <v>419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  <c r="AE19" s="166">
        <v>0</v>
      </c>
      <c r="AF19" s="166">
        <v>0</v>
      </c>
    </row>
    <row r="20" spans="1:32">
      <c r="A20" s="414">
        <f t="shared" si="5"/>
        <v>63340.820000000007</v>
      </c>
      <c r="B20" s="378">
        <v>16</v>
      </c>
      <c r="C20" s="42" t="s">
        <v>1524</v>
      </c>
      <c r="D20" s="42" t="s">
        <v>831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  <c r="AA20" s="166">
        <v>1935</v>
      </c>
      <c r="AB20" s="166">
        <v>6107</v>
      </c>
      <c r="AC20" s="166">
        <v>2682.92</v>
      </c>
      <c r="AD20" s="166">
        <v>4933.8</v>
      </c>
      <c r="AE20" s="166">
        <v>14522.66</v>
      </c>
      <c r="AF20" s="166">
        <v>3837.72</v>
      </c>
    </row>
    <row r="21" spans="1:32">
      <c r="A21" s="414">
        <f>SUM(E21:CW21)</f>
        <v>35284.81</v>
      </c>
      <c r="B21" s="470">
        <v>17</v>
      </c>
      <c r="C21" s="42" t="s">
        <v>2582</v>
      </c>
      <c r="D21" s="42" t="s">
        <v>831</v>
      </c>
      <c r="E21" s="42">
        <v>0</v>
      </c>
      <c r="F21" s="42">
        <v>0</v>
      </c>
      <c r="G21" s="42">
        <v>0</v>
      </c>
      <c r="H21" s="166">
        <v>0</v>
      </c>
      <c r="I21" s="166">
        <v>0</v>
      </c>
      <c r="J21" s="42">
        <v>0</v>
      </c>
      <c r="K21" s="166">
        <v>0</v>
      </c>
      <c r="L21" s="166">
        <v>0</v>
      </c>
      <c r="M21" s="166">
        <v>0</v>
      </c>
      <c r="N21" s="166">
        <v>0</v>
      </c>
      <c r="O21" s="166">
        <v>0</v>
      </c>
      <c r="P21" s="166">
        <v>0</v>
      </c>
      <c r="Q21" s="166">
        <v>0</v>
      </c>
      <c r="R21" s="166">
        <v>0</v>
      </c>
      <c r="S21" s="166">
        <v>0</v>
      </c>
      <c r="T21" s="166">
        <v>0</v>
      </c>
      <c r="U21" s="166">
        <v>0</v>
      </c>
      <c r="V21" s="166">
        <v>0</v>
      </c>
      <c r="W21" s="166">
        <v>0</v>
      </c>
      <c r="X21" s="166">
        <v>0</v>
      </c>
      <c r="Y21" s="166">
        <v>0</v>
      </c>
      <c r="Z21" s="166">
        <v>0</v>
      </c>
      <c r="AA21" s="166">
        <v>0</v>
      </c>
      <c r="AB21" s="166">
        <v>0</v>
      </c>
      <c r="AC21" s="166">
        <v>0</v>
      </c>
      <c r="AD21" s="166">
        <v>2950.04</v>
      </c>
      <c r="AE21" s="166">
        <v>16693.64</v>
      </c>
      <c r="AF21" s="166">
        <v>15641.13</v>
      </c>
    </row>
    <row r="22" spans="1:32">
      <c r="A22" s="414">
        <f t="shared" ref="A22:A39" si="6">SUM(E22:CW22)</f>
        <v>22562.18</v>
      </c>
      <c r="B22" s="470">
        <v>18</v>
      </c>
      <c r="C22" s="42" t="s">
        <v>1301</v>
      </c>
      <c r="D22" s="42" t="s">
        <v>831</v>
      </c>
      <c r="E22" s="42">
        <v>0</v>
      </c>
      <c r="F22" s="42">
        <v>0</v>
      </c>
      <c r="G22" s="42">
        <v>0</v>
      </c>
      <c r="H22" s="166">
        <v>2567</v>
      </c>
      <c r="I22" s="166">
        <v>0</v>
      </c>
      <c r="J22" s="42">
        <v>215</v>
      </c>
      <c r="K22" s="166">
        <v>0</v>
      </c>
      <c r="L22" s="166">
        <v>207</v>
      </c>
      <c r="M22" s="166">
        <v>355</v>
      </c>
      <c r="N22" s="166">
        <v>394</v>
      </c>
      <c r="O22" s="166">
        <v>5980</v>
      </c>
      <c r="P22" s="166">
        <v>0</v>
      </c>
      <c r="Q22" s="166">
        <v>1256.18</v>
      </c>
      <c r="R22" s="166">
        <v>0</v>
      </c>
      <c r="S22" s="166">
        <v>438</v>
      </c>
      <c r="T22" s="166">
        <v>3200</v>
      </c>
      <c r="U22" s="166">
        <v>474</v>
      </c>
      <c r="V22" s="166">
        <v>0</v>
      </c>
      <c r="W22" s="166">
        <v>0</v>
      </c>
      <c r="X22" s="166">
        <v>0</v>
      </c>
      <c r="Y22" s="166">
        <v>0</v>
      </c>
      <c r="Z22" s="166">
        <v>333</v>
      </c>
      <c r="AA22" s="166">
        <v>500</v>
      </c>
      <c r="AB22" s="166">
        <v>0</v>
      </c>
      <c r="AC22" s="166">
        <v>0</v>
      </c>
      <c r="AD22" s="166">
        <v>4865</v>
      </c>
      <c r="AE22" s="166">
        <v>567</v>
      </c>
      <c r="AF22" s="166">
        <v>1211</v>
      </c>
    </row>
    <row r="23" spans="1:32">
      <c r="A23" s="414">
        <f t="shared" si="6"/>
        <v>1631</v>
      </c>
      <c r="B23" s="470">
        <v>19</v>
      </c>
      <c r="C23" s="42" t="s">
        <v>1276</v>
      </c>
      <c r="D23" s="42" t="s">
        <v>831</v>
      </c>
      <c r="E23" s="42">
        <v>0</v>
      </c>
      <c r="F23" s="42">
        <v>0</v>
      </c>
      <c r="G23" s="42">
        <v>0</v>
      </c>
      <c r="H23" s="166">
        <v>876</v>
      </c>
      <c r="I23" s="166">
        <v>0</v>
      </c>
      <c r="J23" s="42">
        <v>0</v>
      </c>
      <c r="K23" s="166">
        <v>0</v>
      </c>
      <c r="L23" s="166">
        <v>755</v>
      </c>
      <c r="M23" s="166">
        <v>0</v>
      </c>
      <c r="N23" s="166">
        <v>0</v>
      </c>
      <c r="O23" s="166">
        <v>0</v>
      </c>
      <c r="P23" s="166">
        <v>0</v>
      </c>
      <c r="Q23" s="166">
        <v>0</v>
      </c>
      <c r="R23" s="166">
        <v>0</v>
      </c>
      <c r="S23" s="166">
        <v>0</v>
      </c>
      <c r="T23" s="166">
        <v>0</v>
      </c>
      <c r="U23" s="166">
        <v>0</v>
      </c>
      <c r="V23" s="166">
        <v>0</v>
      </c>
      <c r="W23" s="166">
        <v>0</v>
      </c>
      <c r="X23" s="166">
        <v>0</v>
      </c>
      <c r="Y23" s="166">
        <v>0</v>
      </c>
      <c r="Z23" s="166">
        <v>0</v>
      </c>
      <c r="AA23" s="166">
        <v>0</v>
      </c>
      <c r="AB23" s="166">
        <v>0</v>
      </c>
      <c r="AC23" s="166">
        <v>0</v>
      </c>
      <c r="AD23" s="166">
        <v>0</v>
      </c>
      <c r="AE23" s="166">
        <v>0</v>
      </c>
      <c r="AF23" s="166">
        <v>0</v>
      </c>
    </row>
    <row r="24" spans="1:32">
      <c r="A24" s="414">
        <f t="shared" si="6"/>
        <v>9093.5799999999981</v>
      </c>
      <c r="B24" s="470">
        <v>20</v>
      </c>
      <c r="C24" s="166" t="s">
        <v>920</v>
      </c>
      <c r="D24" s="42" t="s">
        <v>831</v>
      </c>
      <c r="E24" s="42">
        <v>0</v>
      </c>
      <c r="F24" s="42">
        <v>1215</v>
      </c>
      <c r="G24" s="42">
        <v>900</v>
      </c>
      <c r="H24" s="166">
        <v>0</v>
      </c>
      <c r="I24" s="166">
        <v>1103</v>
      </c>
      <c r="J24" s="166">
        <v>0</v>
      </c>
      <c r="K24" s="166">
        <v>0</v>
      </c>
      <c r="L24" s="166">
        <v>0</v>
      </c>
      <c r="M24" s="166">
        <v>0</v>
      </c>
      <c r="N24" s="166">
        <v>621</v>
      </c>
      <c r="O24" s="166">
        <v>0</v>
      </c>
      <c r="P24" s="166">
        <v>0</v>
      </c>
      <c r="Q24" s="166">
        <v>0</v>
      </c>
      <c r="R24" s="166">
        <v>0</v>
      </c>
      <c r="S24" s="166">
        <v>0</v>
      </c>
      <c r="T24" s="166">
        <v>0</v>
      </c>
      <c r="U24" s="166">
        <v>1336</v>
      </c>
      <c r="V24" s="166">
        <v>1040</v>
      </c>
      <c r="W24" s="166">
        <v>1506.87</v>
      </c>
      <c r="X24" s="166">
        <v>0</v>
      </c>
      <c r="Y24" s="166">
        <v>0</v>
      </c>
      <c r="Z24" s="166">
        <v>798</v>
      </c>
      <c r="AA24" s="166">
        <v>0</v>
      </c>
      <c r="AB24" s="166">
        <v>170</v>
      </c>
      <c r="AC24" s="166">
        <v>0</v>
      </c>
      <c r="AD24" s="166">
        <v>0</v>
      </c>
      <c r="AE24" s="166">
        <v>403.71</v>
      </c>
      <c r="AF24" s="166">
        <v>0</v>
      </c>
    </row>
    <row r="25" spans="1:32">
      <c r="A25" s="414">
        <f t="shared" si="6"/>
        <v>628</v>
      </c>
      <c r="B25" s="470">
        <v>21</v>
      </c>
      <c r="C25" s="166" t="s">
        <v>1923</v>
      </c>
      <c r="D25" s="42" t="s">
        <v>831</v>
      </c>
      <c r="E25" s="42"/>
      <c r="F25" s="42"/>
      <c r="G25" s="42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>
        <v>628</v>
      </c>
      <c r="S25" s="166">
        <v>0</v>
      </c>
      <c r="T25" s="166">
        <v>0</v>
      </c>
      <c r="U25" s="166">
        <v>0</v>
      </c>
      <c r="V25" s="166">
        <v>0</v>
      </c>
      <c r="W25" s="166">
        <v>0</v>
      </c>
      <c r="X25" s="166">
        <v>0</v>
      </c>
      <c r="Y25" s="166">
        <v>0</v>
      </c>
      <c r="Z25" s="166">
        <v>0</v>
      </c>
      <c r="AA25" s="166">
        <v>0</v>
      </c>
      <c r="AB25" s="166">
        <v>0</v>
      </c>
      <c r="AC25" s="166">
        <v>0</v>
      </c>
      <c r="AD25" s="166">
        <v>0</v>
      </c>
      <c r="AE25" s="166">
        <v>0</v>
      </c>
      <c r="AF25" s="166">
        <v>0</v>
      </c>
    </row>
    <row r="26" spans="1:32">
      <c r="A26" s="414">
        <f t="shared" si="6"/>
        <v>531.65</v>
      </c>
      <c r="B26" s="470">
        <v>22</v>
      </c>
      <c r="C26" s="42" t="s">
        <v>1165</v>
      </c>
      <c r="D26" s="42" t="s">
        <v>831</v>
      </c>
      <c r="E26" s="42">
        <v>22</v>
      </c>
      <c r="F26" s="42">
        <v>23</v>
      </c>
      <c r="G26" s="42">
        <v>51</v>
      </c>
      <c r="H26" s="166">
        <v>7</v>
      </c>
      <c r="I26" s="166">
        <v>1</v>
      </c>
      <c r="J26" s="166">
        <v>43.5</v>
      </c>
      <c r="K26" s="166">
        <v>47</v>
      </c>
      <c r="L26" s="166">
        <v>28.15</v>
      </c>
      <c r="M26" s="166">
        <v>24</v>
      </c>
      <c r="N26" s="166">
        <v>24</v>
      </c>
      <c r="O26" s="166">
        <v>14</v>
      </c>
      <c r="P26" s="166">
        <v>8</v>
      </c>
      <c r="Q26" s="166">
        <v>12</v>
      </c>
      <c r="R26" s="166">
        <v>11</v>
      </c>
      <c r="S26" s="166">
        <v>11</v>
      </c>
      <c r="T26" s="166">
        <v>15</v>
      </c>
      <c r="U26" s="166">
        <v>13</v>
      </c>
      <c r="V26" s="166">
        <v>8</v>
      </c>
      <c r="W26" s="166">
        <v>7</v>
      </c>
      <c r="X26" s="166">
        <v>13</v>
      </c>
      <c r="Y26" s="166">
        <v>12</v>
      </c>
      <c r="Z26" s="166">
        <v>4</v>
      </c>
      <c r="AA26" s="166">
        <v>3</v>
      </c>
      <c r="AB26" s="166">
        <v>0</v>
      </c>
      <c r="AC26" s="166">
        <v>0</v>
      </c>
      <c r="AD26" s="166">
        <v>0</v>
      </c>
      <c r="AE26" s="166">
        <v>130</v>
      </c>
      <c r="AF26" s="166">
        <v>0</v>
      </c>
    </row>
    <row r="27" spans="1:32">
      <c r="A27" s="414">
        <f t="shared" si="6"/>
        <v>160</v>
      </c>
      <c r="B27" s="470">
        <v>23</v>
      </c>
      <c r="C27" s="42" t="s">
        <v>1787</v>
      </c>
      <c r="D27" s="42" t="s">
        <v>831</v>
      </c>
      <c r="E27" s="42"/>
      <c r="F27" s="42"/>
      <c r="G27" s="42"/>
      <c r="H27" s="166"/>
      <c r="I27" s="166"/>
      <c r="J27" s="166"/>
      <c r="K27" s="166"/>
      <c r="L27" s="166"/>
      <c r="M27" s="166"/>
      <c r="N27" s="166"/>
      <c r="O27" s="42">
        <v>160</v>
      </c>
      <c r="P27" s="166">
        <v>0</v>
      </c>
      <c r="Q27" s="166">
        <v>0</v>
      </c>
      <c r="R27" s="166">
        <v>0</v>
      </c>
      <c r="S27" s="166">
        <v>0</v>
      </c>
      <c r="T27" s="166">
        <v>0</v>
      </c>
      <c r="U27" s="166">
        <v>0</v>
      </c>
      <c r="V27" s="166">
        <v>0</v>
      </c>
      <c r="W27" s="166">
        <v>0</v>
      </c>
      <c r="X27" s="166">
        <v>0</v>
      </c>
      <c r="Y27" s="166">
        <v>0</v>
      </c>
      <c r="Z27" s="166">
        <v>0</v>
      </c>
      <c r="AA27" s="166">
        <v>0</v>
      </c>
      <c r="AB27" s="166">
        <v>0</v>
      </c>
      <c r="AC27" s="166">
        <v>0</v>
      </c>
      <c r="AD27" s="166">
        <v>0</v>
      </c>
      <c r="AE27" s="166">
        <v>0</v>
      </c>
      <c r="AF27" s="166">
        <v>0</v>
      </c>
    </row>
    <row r="28" spans="1:32">
      <c r="A28" s="414">
        <f t="shared" si="6"/>
        <v>641</v>
      </c>
      <c r="B28" s="470">
        <v>24</v>
      </c>
      <c r="C28" s="42" t="s">
        <v>1525</v>
      </c>
      <c r="D28" s="42" t="s">
        <v>831</v>
      </c>
      <c r="E28" s="42"/>
      <c r="F28" s="42"/>
      <c r="G28" s="42"/>
      <c r="H28" s="166"/>
      <c r="I28" s="166"/>
      <c r="J28" s="166">
        <v>50</v>
      </c>
      <c r="K28" s="166">
        <v>0</v>
      </c>
      <c r="L28" s="42">
        <v>37</v>
      </c>
      <c r="M28" s="42">
        <v>197</v>
      </c>
      <c r="N28" s="166">
        <v>28</v>
      </c>
      <c r="O28" s="166">
        <v>0</v>
      </c>
      <c r="P28" s="166">
        <v>0</v>
      </c>
      <c r="Q28" s="166">
        <v>0</v>
      </c>
      <c r="R28" s="166">
        <v>70</v>
      </c>
      <c r="S28" s="166">
        <v>0</v>
      </c>
      <c r="T28" s="166">
        <v>163</v>
      </c>
      <c r="U28" s="166">
        <v>0</v>
      </c>
      <c r="V28" s="166">
        <v>0</v>
      </c>
      <c r="W28" s="166">
        <v>0</v>
      </c>
      <c r="X28" s="166">
        <v>0</v>
      </c>
      <c r="Y28" s="166">
        <v>50</v>
      </c>
      <c r="Z28" s="166">
        <v>0</v>
      </c>
      <c r="AA28" s="166">
        <v>0</v>
      </c>
      <c r="AB28" s="166">
        <v>0</v>
      </c>
      <c r="AC28" s="166">
        <v>0</v>
      </c>
      <c r="AD28" s="166">
        <v>46</v>
      </c>
      <c r="AE28" s="166">
        <v>0</v>
      </c>
      <c r="AF28" s="166">
        <v>0</v>
      </c>
    </row>
    <row r="29" spans="1:32">
      <c r="B29" s="479">
        <v>25</v>
      </c>
      <c r="C29" s="42" t="s">
        <v>2837</v>
      </c>
      <c r="D29" s="42" t="s">
        <v>831</v>
      </c>
      <c r="E29" s="42"/>
      <c r="F29" s="42"/>
      <c r="G29" s="42"/>
      <c r="H29" s="166"/>
      <c r="I29" s="166"/>
      <c r="J29" s="166"/>
      <c r="K29" s="166"/>
      <c r="L29" s="42"/>
      <c r="M29" s="42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>
        <v>601</v>
      </c>
    </row>
    <row r="30" spans="1:32">
      <c r="A30" s="414">
        <f t="shared" si="6"/>
        <v>27163.3</v>
      </c>
      <c r="B30" s="479">
        <v>26</v>
      </c>
      <c r="C30" s="42" t="s">
        <v>1164</v>
      </c>
      <c r="D30" s="42" t="s">
        <v>831</v>
      </c>
      <c r="E30" s="42">
        <v>33</v>
      </c>
      <c r="F30" s="42">
        <v>396</v>
      </c>
      <c r="G30" s="42">
        <v>402.16</v>
      </c>
      <c r="H30" s="166">
        <v>1399</v>
      </c>
      <c r="I30" s="166">
        <v>186</v>
      </c>
      <c r="J30" s="166">
        <v>680.4</v>
      </c>
      <c r="K30" s="166">
        <v>817</v>
      </c>
      <c r="L30" s="166">
        <v>533</v>
      </c>
      <c r="M30" s="166">
        <v>766</v>
      </c>
      <c r="N30" s="166">
        <v>791</v>
      </c>
      <c r="O30" s="166">
        <v>1784</v>
      </c>
      <c r="P30" s="166">
        <v>557.94000000000005</v>
      </c>
      <c r="Q30" s="166">
        <v>913</v>
      </c>
      <c r="R30" s="166">
        <v>804</v>
      </c>
      <c r="S30" s="166">
        <v>1209</v>
      </c>
      <c r="T30" s="166">
        <v>740</v>
      </c>
      <c r="U30" s="166">
        <v>1110</v>
      </c>
      <c r="V30" s="166">
        <v>1146</v>
      </c>
      <c r="W30" s="166">
        <v>737</v>
      </c>
      <c r="X30" s="166">
        <v>922</v>
      </c>
      <c r="Y30" s="166">
        <v>1092.8</v>
      </c>
      <c r="Z30" s="166">
        <v>677</v>
      </c>
      <c r="AA30" s="166">
        <v>608</v>
      </c>
      <c r="AB30" s="166">
        <v>1301</v>
      </c>
      <c r="AC30" s="166">
        <v>1224</v>
      </c>
      <c r="AD30" s="166">
        <v>1311</v>
      </c>
      <c r="AE30" s="166">
        <v>2315</v>
      </c>
      <c r="AF30" s="166">
        <v>2708</v>
      </c>
    </row>
    <row r="31" spans="1:32" ht="23.25">
      <c r="A31" s="414">
        <f t="shared" si="6"/>
        <v>400</v>
      </c>
      <c r="B31" s="479">
        <v>27</v>
      </c>
      <c r="C31" s="42" t="s">
        <v>836</v>
      </c>
      <c r="D31" s="42" t="s">
        <v>837</v>
      </c>
      <c r="E31" s="237">
        <v>5</v>
      </c>
      <c r="F31" s="237">
        <v>7</v>
      </c>
      <c r="G31" s="237">
        <v>10</v>
      </c>
      <c r="H31" s="237">
        <v>11</v>
      </c>
      <c r="I31" s="237">
        <v>4</v>
      </c>
      <c r="J31" s="237">
        <v>12</v>
      </c>
      <c r="K31" s="237">
        <v>18</v>
      </c>
      <c r="L31" s="237">
        <v>13</v>
      </c>
      <c r="M31" s="237">
        <v>16</v>
      </c>
      <c r="N31" s="237">
        <v>12</v>
      </c>
      <c r="O31" s="237">
        <v>15</v>
      </c>
      <c r="P31" s="237">
        <v>11</v>
      </c>
      <c r="Q31" s="237">
        <v>13</v>
      </c>
      <c r="R31" s="237">
        <v>18</v>
      </c>
      <c r="S31" s="237">
        <v>16</v>
      </c>
      <c r="T31" s="237">
        <v>21</v>
      </c>
      <c r="U31" s="237">
        <v>16</v>
      </c>
      <c r="V31" s="237">
        <v>15</v>
      </c>
      <c r="W31" s="237">
        <v>17</v>
      </c>
      <c r="X31" s="237">
        <v>17</v>
      </c>
      <c r="Y31" s="237">
        <v>13</v>
      </c>
      <c r="Z31" s="237">
        <v>7</v>
      </c>
      <c r="AA31" s="237">
        <v>10</v>
      </c>
      <c r="AB31" s="312">
        <v>15</v>
      </c>
      <c r="AC31" s="312">
        <v>11</v>
      </c>
      <c r="AD31" s="312">
        <v>20</v>
      </c>
      <c r="AE31" s="312">
        <v>26</v>
      </c>
      <c r="AF31" s="312">
        <v>31</v>
      </c>
    </row>
    <row r="32" spans="1:32" ht="23.25">
      <c r="B32" s="479">
        <v>28</v>
      </c>
      <c r="C32" s="42" t="s">
        <v>2838</v>
      </c>
      <c r="D32" s="42"/>
      <c r="E32" s="237"/>
      <c r="F32" s="237"/>
      <c r="G32" s="237"/>
      <c r="H32" s="237"/>
      <c r="I32" s="237"/>
      <c r="J32" s="237"/>
      <c r="K32" s="237"/>
      <c r="L32" s="237"/>
      <c r="M32" s="237"/>
      <c r="N32" s="237"/>
      <c r="O32" s="237"/>
      <c r="P32" s="237"/>
      <c r="Q32" s="237"/>
      <c r="R32" s="237"/>
      <c r="S32" s="237"/>
      <c r="T32" s="237"/>
      <c r="U32" s="237"/>
      <c r="V32" s="237"/>
      <c r="W32" s="237"/>
      <c r="X32" s="237"/>
      <c r="Y32" s="237"/>
      <c r="Z32" s="237"/>
      <c r="AA32" s="237"/>
      <c r="AB32" s="312"/>
      <c r="AC32" s="312"/>
      <c r="AD32" s="312"/>
      <c r="AE32" s="312"/>
      <c r="AF32" s="312">
        <v>553</v>
      </c>
    </row>
    <row r="33" spans="1:32" ht="23.25">
      <c r="A33" s="414">
        <f t="shared" si="6"/>
        <v>1859.5100000000002</v>
      </c>
      <c r="B33" s="479">
        <v>29</v>
      </c>
      <c r="C33" s="42" t="s">
        <v>1197</v>
      </c>
      <c r="D33" s="42" t="s">
        <v>1198</v>
      </c>
      <c r="E33" s="237">
        <v>29</v>
      </c>
      <c r="F33" s="237">
        <v>26</v>
      </c>
      <c r="G33" s="237">
        <v>85</v>
      </c>
      <c r="H33" s="237">
        <v>95.68</v>
      </c>
      <c r="I33" s="237">
        <v>17</v>
      </c>
      <c r="J33" s="237">
        <v>75.5</v>
      </c>
      <c r="K33" s="237">
        <v>122.3</v>
      </c>
      <c r="L33" s="237">
        <v>52.9</v>
      </c>
      <c r="M33" s="237">
        <v>78.34</v>
      </c>
      <c r="N33" s="237">
        <v>24.73</v>
      </c>
      <c r="O33" s="237">
        <v>77.45</v>
      </c>
      <c r="P33" s="237">
        <v>42</v>
      </c>
      <c r="Q33" s="237">
        <v>61.6</v>
      </c>
      <c r="R33" s="237">
        <v>69.5</v>
      </c>
      <c r="S33" s="237">
        <v>91.34</v>
      </c>
      <c r="T33" s="237">
        <v>117</v>
      </c>
      <c r="U33" s="237">
        <v>102.5</v>
      </c>
      <c r="V33" s="237">
        <v>62</v>
      </c>
      <c r="W33" s="237">
        <v>89.5</v>
      </c>
      <c r="X33" s="237">
        <v>63</v>
      </c>
      <c r="Y33" s="237">
        <v>50</v>
      </c>
      <c r="Z33" s="237">
        <v>32</v>
      </c>
      <c r="AA33" s="237">
        <v>23</v>
      </c>
      <c r="AB33" s="312">
        <v>74</v>
      </c>
      <c r="AC33" s="312">
        <v>47</v>
      </c>
      <c r="AD33" s="312">
        <v>56</v>
      </c>
      <c r="AE33" s="312">
        <v>91.5</v>
      </c>
      <c r="AF33" s="312">
        <v>103.67</v>
      </c>
    </row>
    <row r="34" spans="1:32" ht="23.25">
      <c r="A34" s="414">
        <f t="shared" si="6"/>
        <v>807157</v>
      </c>
      <c r="B34" s="479">
        <v>30</v>
      </c>
      <c r="C34" s="42" t="s">
        <v>838</v>
      </c>
      <c r="D34" s="42" t="s">
        <v>845</v>
      </c>
      <c r="E34" s="237">
        <v>5876</v>
      </c>
      <c r="F34" s="237">
        <v>9069</v>
      </c>
      <c r="G34" s="237">
        <v>19344</v>
      </c>
      <c r="H34" s="237">
        <v>26743</v>
      </c>
      <c r="I34" s="237">
        <v>5756</v>
      </c>
      <c r="J34" s="237">
        <v>19633</v>
      </c>
      <c r="K34" s="237">
        <v>29135</v>
      </c>
      <c r="L34" s="385">
        <v>17148</v>
      </c>
      <c r="M34" s="385">
        <v>31662</v>
      </c>
      <c r="N34" s="385">
        <v>24914</v>
      </c>
      <c r="O34" s="385">
        <v>50422</v>
      </c>
      <c r="P34" s="385">
        <v>17525</v>
      </c>
      <c r="Q34" s="385">
        <v>29775</v>
      </c>
      <c r="R34" s="385">
        <v>26947</v>
      </c>
      <c r="S34" s="385">
        <v>34165</v>
      </c>
      <c r="T34" s="385">
        <v>40788</v>
      </c>
      <c r="U34" s="385">
        <v>33845</v>
      </c>
      <c r="V34" s="385">
        <v>33549</v>
      </c>
      <c r="W34" s="385">
        <v>22466</v>
      </c>
      <c r="X34" s="385">
        <v>20593</v>
      </c>
      <c r="Y34" s="385">
        <v>24124</v>
      </c>
      <c r="Z34" s="385">
        <v>12773</v>
      </c>
      <c r="AA34" s="385">
        <v>12782</v>
      </c>
      <c r="AB34" s="385">
        <v>36402</v>
      </c>
      <c r="AC34" s="385">
        <v>30430</v>
      </c>
      <c r="AD34" s="385">
        <v>46280</v>
      </c>
      <c r="AE34" s="385">
        <v>72579</v>
      </c>
      <c r="AF34" s="385">
        <v>72432</v>
      </c>
    </row>
    <row r="35" spans="1:32" ht="23.25">
      <c r="B35" s="479">
        <v>31</v>
      </c>
      <c r="C35" s="42" t="s">
        <v>839</v>
      </c>
      <c r="D35" s="42" t="s">
        <v>846</v>
      </c>
      <c r="E35" s="237">
        <f t="shared" ref="E35:O35" si="7">E34/E31</f>
        <v>1175.2</v>
      </c>
      <c r="F35" s="237">
        <f t="shared" si="7"/>
        <v>1295.5714285714287</v>
      </c>
      <c r="G35" s="237">
        <f t="shared" si="7"/>
        <v>1934.4</v>
      </c>
      <c r="H35" s="237">
        <f t="shared" si="7"/>
        <v>2431.181818181818</v>
      </c>
      <c r="I35" s="237">
        <f t="shared" si="7"/>
        <v>1439</v>
      </c>
      <c r="J35" s="237">
        <f t="shared" si="7"/>
        <v>1636.0833333333333</v>
      </c>
      <c r="K35" s="237">
        <f t="shared" si="7"/>
        <v>1618.6111111111111</v>
      </c>
      <c r="L35" s="237">
        <f t="shared" si="7"/>
        <v>1319.0769230769231</v>
      </c>
      <c r="M35" s="237">
        <f t="shared" si="7"/>
        <v>1978.875</v>
      </c>
      <c r="N35" s="237">
        <f t="shared" si="7"/>
        <v>2076.1666666666665</v>
      </c>
      <c r="O35" s="237">
        <f t="shared" si="7"/>
        <v>3361.4666666666667</v>
      </c>
      <c r="P35" s="237">
        <f t="shared" ref="P35:R35" si="8">P34/P31</f>
        <v>1593.1818181818182</v>
      </c>
      <c r="Q35" s="237">
        <f t="shared" si="8"/>
        <v>2290.3846153846152</v>
      </c>
      <c r="R35" s="237">
        <f t="shared" si="8"/>
        <v>1497.0555555555557</v>
      </c>
      <c r="S35" s="237">
        <f t="shared" ref="S35:T35" si="9">S34/S31</f>
        <v>2135.3125</v>
      </c>
      <c r="T35" s="237">
        <f t="shared" si="9"/>
        <v>1942.2857142857142</v>
      </c>
      <c r="U35" s="237">
        <f t="shared" ref="U35:Z35" si="10">U34/U31</f>
        <v>2115.3125</v>
      </c>
      <c r="V35" s="237">
        <f t="shared" si="10"/>
        <v>2236.6</v>
      </c>
      <c r="W35" s="237">
        <f t="shared" si="10"/>
        <v>1321.5294117647059</v>
      </c>
      <c r="X35" s="237">
        <f t="shared" si="10"/>
        <v>1211.3529411764705</v>
      </c>
      <c r="Y35" s="237">
        <f t="shared" si="10"/>
        <v>1855.6923076923076</v>
      </c>
      <c r="Z35" s="237">
        <f t="shared" si="10"/>
        <v>1824.7142857142858</v>
      </c>
      <c r="AA35" s="237">
        <f t="shared" ref="AA35:AD35" si="11">AA34/AA31</f>
        <v>1278.2</v>
      </c>
      <c r="AB35" s="237">
        <f t="shared" si="11"/>
        <v>2426.8000000000002</v>
      </c>
      <c r="AC35" s="237">
        <f t="shared" si="11"/>
        <v>2766.3636363636365</v>
      </c>
      <c r="AD35" s="237">
        <f t="shared" si="11"/>
        <v>2314</v>
      </c>
      <c r="AE35" s="237">
        <f t="shared" ref="AE35:AF35" si="12">AE34/AE31</f>
        <v>2791.5</v>
      </c>
      <c r="AF35" s="237">
        <f t="shared" si="12"/>
        <v>2336.516129032258</v>
      </c>
    </row>
    <row r="36" spans="1:32" ht="23.25" customHeight="1">
      <c r="A36" s="414">
        <f t="shared" si="6"/>
        <v>68355.420000000013</v>
      </c>
      <c r="B36" s="479">
        <v>32</v>
      </c>
      <c r="C36" s="42" t="s">
        <v>841</v>
      </c>
      <c r="D36" s="42" t="s">
        <v>845</v>
      </c>
      <c r="E36" s="237">
        <f t="shared" ref="E36:O36" si="13">E34-E9</f>
        <v>533</v>
      </c>
      <c r="F36" s="237">
        <f t="shared" si="13"/>
        <v>639</v>
      </c>
      <c r="G36" s="237">
        <f t="shared" si="13"/>
        <v>1054</v>
      </c>
      <c r="H36" s="237">
        <f t="shared" si="13"/>
        <v>1735</v>
      </c>
      <c r="I36" s="237">
        <f t="shared" si="13"/>
        <v>558</v>
      </c>
      <c r="J36" s="237">
        <f t="shared" si="13"/>
        <v>1116.4500000000007</v>
      </c>
      <c r="K36" s="237">
        <f t="shared" si="13"/>
        <v>2960</v>
      </c>
      <c r="L36" s="237">
        <f t="shared" si="13"/>
        <v>1633</v>
      </c>
      <c r="M36" s="237">
        <f t="shared" si="13"/>
        <v>2603</v>
      </c>
      <c r="N36" s="237">
        <f t="shared" si="13"/>
        <v>1909</v>
      </c>
      <c r="O36" s="237">
        <f t="shared" si="13"/>
        <v>2420.4400000000023</v>
      </c>
      <c r="P36" s="237">
        <f t="shared" ref="P36:R36" si="14">P34-P9</f>
        <v>1393.6200000000008</v>
      </c>
      <c r="Q36" s="237">
        <f t="shared" si="14"/>
        <v>2755.1699999999983</v>
      </c>
      <c r="R36" s="237">
        <f t="shared" si="14"/>
        <v>2345</v>
      </c>
      <c r="S36" s="237">
        <f t="shared" ref="S36:T36" si="15">S34-S9</f>
        <v>3178</v>
      </c>
      <c r="T36" s="237">
        <f t="shared" si="15"/>
        <v>4245</v>
      </c>
      <c r="U36" s="237">
        <f t="shared" ref="U36:Z36" si="16">U34-U9</f>
        <v>3933.7000000000007</v>
      </c>
      <c r="V36" s="237">
        <f t="shared" si="16"/>
        <v>2897.9799999999996</v>
      </c>
      <c r="W36" s="237">
        <f t="shared" si="16"/>
        <v>1688</v>
      </c>
      <c r="X36" s="237">
        <f t="shared" si="16"/>
        <v>1480</v>
      </c>
      <c r="Y36" s="237">
        <f t="shared" si="16"/>
        <v>2108</v>
      </c>
      <c r="Z36" s="237">
        <f t="shared" si="16"/>
        <v>936</v>
      </c>
      <c r="AA36" s="237">
        <f t="shared" ref="AA36:AD36" si="17">AA34-AA9</f>
        <v>1468</v>
      </c>
      <c r="AB36" s="237">
        <f t="shared" si="17"/>
        <v>3463</v>
      </c>
      <c r="AC36" s="237">
        <f t="shared" si="17"/>
        <v>2441.9000000000015</v>
      </c>
      <c r="AD36" s="237">
        <f t="shared" si="17"/>
        <v>4491</v>
      </c>
      <c r="AE36" s="237">
        <f t="shared" ref="AE36:AF36" si="18">AE34-AE9</f>
        <v>6330.1600000000035</v>
      </c>
      <c r="AF36" s="237">
        <f t="shared" si="18"/>
        <v>6040</v>
      </c>
    </row>
    <row r="37" spans="1:32" ht="23.25">
      <c r="A37" s="414">
        <f t="shared" si="6"/>
        <v>4520.2082995662904</v>
      </c>
      <c r="B37" s="479">
        <v>33</v>
      </c>
      <c r="C37" s="42" t="s">
        <v>844</v>
      </c>
      <c r="D37" s="42" t="s">
        <v>846</v>
      </c>
      <c r="E37" s="237">
        <f t="shared" ref="E37:O37" si="19">E36/E31</f>
        <v>106.6</v>
      </c>
      <c r="F37" s="237">
        <f t="shared" si="19"/>
        <v>91.285714285714292</v>
      </c>
      <c r="G37" s="237">
        <f t="shared" si="19"/>
        <v>105.4</v>
      </c>
      <c r="H37" s="237">
        <f t="shared" si="19"/>
        <v>157.72727272727272</v>
      </c>
      <c r="I37" s="237">
        <f t="shared" si="19"/>
        <v>139.5</v>
      </c>
      <c r="J37" s="237">
        <f t="shared" si="19"/>
        <v>93.037500000000065</v>
      </c>
      <c r="K37" s="237">
        <f t="shared" si="19"/>
        <v>164.44444444444446</v>
      </c>
      <c r="L37" s="237">
        <f t="shared" si="19"/>
        <v>125.61538461538461</v>
      </c>
      <c r="M37" s="237">
        <f t="shared" si="19"/>
        <v>162.6875</v>
      </c>
      <c r="N37" s="237">
        <f t="shared" si="19"/>
        <v>159.08333333333334</v>
      </c>
      <c r="O37" s="237">
        <f t="shared" si="19"/>
        <v>161.36266666666683</v>
      </c>
      <c r="P37" s="237">
        <f t="shared" ref="P37:R37" si="20">P36/P31</f>
        <v>126.69272727272734</v>
      </c>
      <c r="Q37" s="237">
        <f t="shared" si="20"/>
        <v>211.9361538461537</v>
      </c>
      <c r="R37" s="237">
        <f t="shared" si="20"/>
        <v>130.27777777777777</v>
      </c>
      <c r="S37" s="237">
        <f t="shared" ref="S37:T37" si="21">S36/S31</f>
        <v>198.625</v>
      </c>
      <c r="T37" s="237">
        <f t="shared" si="21"/>
        <v>202.14285714285714</v>
      </c>
      <c r="U37" s="237">
        <f t="shared" ref="U37:W37" si="22">U36/U31</f>
        <v>245.85625000000005</v>
      </c>
      <c r="V37" s="237">
        <f t="shared" si="22"/>
        <v>193.19866666666664</v>
      </c>
      <c r="W37" s="237">
        <f t="shared" si="22"/>
        <v>99.294117647058826</v>
      </c>
      <c r="X37" s="237">
        <f t="shared" ref="X37:Z37" si="23">X36/X31</f>
        <v>87.058823529411768</v>
      </c>
      <c r="Y37" s="237">
        <f t="shared" si="23"/>
        <v>162.15384615384616</v>
      </c>
      <c r="Z37" s="237">
        <f t="shared" si="23"/>
        <v>133.71428571428572</v>
      </c>
      <c r="AA37" s="237">
        <f t="shared" ref="AA37:AD37" si="24">AA36/AA31</f>
        <v>146.80000000000001</v>
      </c>
      <c r="AB37" s="237">
        <f t="shared" si="24"/>
        <v>230.86666666666667</v>
      </c>
      <c r="AC37" s="237">
        <f t="shared" si="24"/>
        <v>221.99090909090921</v>
      </c>
      <c r="AD37" s="237">
        <f t="shared" si="24"/>
        <v>224.55</v>
      </c>
      <c r="AE37" s="237">
        <f t="shared" ref="AE37:AF37" si="25">AE36/AE31</f>
        <v>243.46769230769243</v>
      </c>
      <c r="AF37" s="237">
        <f t="shared" si="25"/>
        <v>194.83870967741936</v>
      </c>
    </row>
    <row r="38" spans="1:32" ht="23.25">
      <c r="B38" s="479">
        <v>34</v>
      </c>
      <c r="C38" s="42" t="s">
        <v>1291</v>
      </c>
      <c r="D38" s="42" t="s">
        <v>1292</v>
      </c>
      <c r="E38" s="237">
        <f>E36/E33</f>
        <v>18.379310344827587</v>
      </c>
      <c r="F38" s="237">
        <f t="shared" ref="F38:O38" si="26">F36/F33</f>
        <v>24.576923076923077</v>
      </c>
      <c r="G38" s="237">
        <f t="shared" si="26"/>
        <v>12.4</v>
      </c>
      <c r="H38" s="237">
        <f t="shared" si="26"/>
        <v>18.133361204013376</v>
      </c>
      <c r="I38" s="237">
        <f t="shared" si="26"/>
        <v>32.823529411764703</v>
      </c>
      <c r="J38" s="237">
        <f t="shared" si="26"/>
        <v>14.787417218543055</v>
      </c>
      <c r="K38" s="237">
        <f t="shared" si="26"/>
        <v>24.20278004905969</v>
      </c>
      <c r="L38" s="237">
        <f t="shared" si="26"/>
        <v>30.869565217391305</v>
      </c>
      <c r="M38" s="237">
        <f t="shared" si="26"/>
        <v>33.226959407709984</v>
      </c>
      <c r="N38" s="237">
        <f t="shared" si="26"/>
        <v>77.193691872219972</v>
      </c>
      <c r="O38" s="237">
        <f t="shared" si="26"/>
        <v>31.251646223369946</v>
      </c>
      <c r="P38" s="237">
        <f t="shared" ref="P38:R38" si="27">P36/P33</f>
        <v>33.18142857142859</v>
      </c>
      <c r="Q38" s="237">
        <f t="shared" si="27"/>
        <v>44.726785714285683</v>
      </c>
      <c r="R38" s="237">
        <f t="shared" si="27"/>
        <v>33.741007194244602</v>
      </c>
      <c r="S38" s="237">
        <f t="shared" ref="S38:T38" si="28">S36/S33</f>
        <v>34.793080797022114</v>
      </c>
      <c r="T38" s="237">
        <f t="shared" si="28"/>
        <v>36.282051282051285</v>
      </c>
      <c r="U38" s="237">
        <f t="shared" ref="U38:W38" si="29">U36/U33</f>
        <v>38.377560975609761</v>
      </c>
      <c r="V38" s="237">
        <f t="shared" si="29"/>
        <v>46.7416129032258</v>
      </c>
      <c r="W38" s="237">
        <f t="shared" si="29"/>
        <v>18.860335195530727</v>
      </c>
      <c r="X38" s="237">
        <f t="shared" ref="X38:Z38" si="30">X36/X33</f>
        <v>23.49206349206349</v>
      </c>
      <c r="Y38" s="237">
        <f t="shared" si="30"/>
        <v>42.16</v>
      </c>
      <c r="Z38" s="237">
        <f t="shared" si="30"/>
        <v>29.25</v>
      </c>
      <c r="AA38" s="237">
        <f t="shared" ref="AA38:AD38" si="31">AA36/AA33</f>
        <v>63.826086956521742</v>
      </c>
      <c r="AB38" s="237">
        <f t="shared" si="31"/>
        <v>46.797297297297298</v>
      </c>
      <c r="AC38" s="237">
        <f t="shared" si="31"/>
        <v>51.955319148936198</v>
      </c>
      <c r="AD38" s="237">
        <f t="shared" si="31"/>
        <v>80.196428571428569</v>
      </c>
      <c r="AE38" s="237">
        <f t="shared" ref="AE38:AF38" si="32">AE36/AE33</f>
        <v>69.182076502732272</v>
      </c>
      <c r="AF38" s="237">
        <f t="shared" si="32"/>
        <v>58.261792225330375</v>
      </c>
    </row>
    <row r="39" spans="1:32" ht="23.25">
      <c r="A39" s="414">
        <f t="shared" si="6"/>
        <v>34177.710000000006</v>
      </c>
      <c r="B39" s="479">
        <v>35</v>
      </c>
      <c r="C39" s="42" t="s">
        <v>842</v>
      </c>
      <c r="D39" s="42" t="s">
        <v>845</v>
      </c>
      <c r="E39" s="237">
        <f t="shared" ref="E39:O39" si="33">E36/2</f>
        <v>266.5</v>
      </c>
      <c r="F39" s="237">
        <f t="shared" si="33"/>
        <v>319.5</v>
      </c>
      <c r="G39" s="237">
        <f t="shared" si="33"/>
        <v>527</v>
      </c>
      <c r="H39" s="237">
        <f t="shared" si="33"/>
        <v>867.5</v>
      </c>
      <c r="I39" s="237">
        <f t="shared" si="33"/>
        <v>279</v>
      </c>
      <c r="J39" s="237">
        <f t="shared" si="33"/>
        <v>558.22500000000036</v>
      </c>
      <c r="K39" s="237">
        <f t="shared" si="33"/>
        <v>1480</v>
      </c>
      <c r="L39" s="237">
        <f t="shared" si="33"/>
        <v>816.5</v>
      </c>
      <c r="M39" s="237">
        <f t="shared" si="33"/>
        <v>1301.5</v>
      </c>
      <c r="N39" s="237">
        <f t="shared" si="33"/>
        <v>954.5</v>
      </c>
      <c r="O39" s="237">
        <f t="shared" si="33"/>
        <v>1210.2200000000012</v>
      </c>
      <c r="P39" s="237">
        <f t="shared" ref="P39:R39" si="34">P36/2</f>
        <v>696.8100000000004</v>
      </c>
      <c r="Q39" s="237">
        <f t="shared" si="34"/>
        <v>1377.5849999999991</v>
      </c>
      <c r="R39" s="237">
        <f t="shared" si="34"/>
        <v>1172.5</v>
      </c>
      <c r="S39" s="237">
        <f t="shared" ref="S39:T39" si="35">S36/2</f>
        <v>1589</v>
      </c>
      <c r="T39" s="237">
        <f t="shared" si="35"/>
        <v>2122.5</v>
      </c>
      <c r="U39" s="237">
        <f t="shared" ref="U39:W39" si="36">U36/2</f>
        <v>1966.8500000000004</v>
      </c>
      <c r="V39" s="237">
        <f t="shared" si="36"/>
        <v>1448.9899999999998</v>
      </c>
      <c r="W39" s="237">
        <f t="shared" si="36"/>
        <v>844</v>
      </c>
      <c r="X39" s="237">
        <f t="shared" ref="X39:Z39" si="37">X36/2</f>
        <v>740</v>
      </c>
      <c r="Y39" s="237">
        <f t="shared" si="37"/>
        <v>1054</v>
      </c>
      <c r="Z39" s="237">
        <f t="shared" si="37"/>
        <v>468</v>
      </c>
      <c r="AA39" s="237">
        <f t="shared" ref="AA39:AD39" si="38">AA36/2</f>
        <v>734</v>
      </c>
      <c r="AB39" s="237">
        <f t="shared" si="38"/>
        <v>1731.5</v>
      </c>
      <c r="AC39" s="237">
        <f t="shared" si="38"/>
        <v>1220.9500000000007</v>
      </c>
      <c r="AD39" s="237">
        <f t="shared" si="38"/>
        <v>2245.5</v>
      </c>
      <c r="AE39" s="237">
        <f t="shared" ref="AE39:AF39" si="39">AE36/2</f>
        <v>3165.0800000000017</v>
      </c>
      <c r="AF39" s="237">
        <f t="shared" si="39"/>
        <v>3020</v>
      </c>
    </row>
    <row r="40" spans="1:32" ht="23.25">
      <c r="A40" s="415"/>
      <c r="B40" s="479">
        <v>36</v>
      </c>
      <c r="C40" s="42" t="s">
        <v>1302</v>
      </c>
      <c r="D40" s="42" t="s">
        <v>847</v>
      </c>
      <c r="E40" s="238">
        <f t="shared" ref="E40:K40" si="40">(E34/(E9/100))-100</f>
        <v>9.9756690997566864</v>
      </c>
      <c r="F40" s="238">
        <f t="shared" si="40"/>
        <v>7.580071174377224</v>
      </c>
      <c r="G40" s="238">
        <f t="shared" si="40"/>
        <v>5.7627118644067821</v>
      </c>
      <c r="H40" s="238">
        <f t="shared" si="40"/>
        <v>6.9377799104286595</v>
      </c>
      <c r="I40" s="238">
        <f t="shared" si="40"/>
        <v>10.734898037706813</v>
      </c>
      <c r="J40" s="238">
        <f t="shared" si="40"/>
        <v>6.0294709327601623</v>
      </c>
      <c r="K40" s="238">
        <f t="shared" si="40"/>
        <v>11.308500477554915</v>
      </c>
      <c r="L40" s="238">
        <f t="shared" ref="L40:M40" si="41">(L34/(L9/100))-100</f>
        <v>10.525298098614243</v>
      </c>
      <c r="M40" s="238">
        <f t="shared" si="41"/>
        <v>8.9576379090815266</v>
      </c>
      <c r="N40" s="238">
        <f t="shared" ref="N40:O40" si="42">(N34/(N9/100))-100</f>
        <v>8.2981960443381837</v>
      </c>
      <c r="O40" s="238">
        <f t="shared" si="42"/>
        <v>5.0424194547010615</v>
      </c>
      <c r="P40" s="238">
        <f t="shared" ref="P40:R40" si="43">(P34/(P9/100))-100</f>
        <v>8.6391864800159794</v>
      </c>
      <c r="Q40" s="238">
        <f t="shared" si="43"/>
        <v>10.196844317673353</v>
      </c>
      <c r="R40" s="238">
        <f t="shared" si="43"/>
        <v>9.5317453865539363</v>
      </c>
      <c r="S40" s="238">
        <f t="shared" ref="S40:T40" si="44">(S34/(S9/100))-100</f>
        <v>10.255913770290761</v>
      </c>
      <c r="T40" s="238">
        <f t="shared" si="44"/>
        <v>11.616451851243738</v>
      </c>
      <c r="U40" s="238">
        <f t="shared" ref="U40:V40" si="45">(U34/(U9/100))-100</f>
        <v>13.151217098554724</v>
      </c>
      <c r="V40" s="238">
        <f t="shared" si="45"/>
        <v>9.45475876496117</v>
      </c>
      <c r="W40" s="238">
        <f t="shared" ref="W40:X40" si="46">(W34/(W9/100))-100</f>
        <v>8.1239772836654112</v>
      </c>
      <c r="X40" s="238">
        <f t="shared" si="46"/>
        <v>7.7434207084183555</v>
      </c>
      <c r="Y40" s="238">
        <f t="shared" ref="Y40:Z40" si="47">(Y34/(Y9/100))-100</f>
        <v>9.574854651162795</v>
      </c>
      <c r="Z40" s="238">
        <f t="shared" si="47"/>
        <v>7.9074089718678664</v>
      </c>
      <c r="AA40" s="238">
        <f t="shared" ref="AA40:AB40" si="48">(AA34/(AA9/100))-100</f>
        <v>12.975075128159801</v>
      </c>
      <c r="AB40" s="238">
        <f t="shared" si="48"/>
        <v>10.513373205015341</v>
      </c>
      <c r="AC40" s="238">
        <f t="shared" ref="AC40:AD40" si="49">(AC34/(AC9/100))-100</f>
        <v>8.7247794598418693</v>
      </c>
      <c r="AD40" s="238">
        <f t="shared" si="49"/>
        <v>10.746847256455055</v>
      </c>
      <c r="AE40" s="238">
        <f t="shared" ref="AE40:AF40" si="50">(AE34/(AE9/100))-100</f>
        <v>9.5551257954101629</v>
      </c>
      <c r="AF40" s="238">
        <f t="shared" si="50"/>
        <v>9.0974816242920866</v>
      </c>
    </row>
    <row r="41" spans="1:32" ht="23.25">
      <c r="A41" s="415"/>
      <c r="B41" s="479">
        <v>37</v>
      </c>
      <c r="C41" s="42" t="s">
        <v>848</v>
      </c>
      <c r="D41" s="42" t="s">
        <v>847</v>
      </c>
      <c r="E41" s="238">
        <f>E36*100/E34</f>
        <v>9.0707964601769913</v>
      </c>
      <c r="F41" s="238">
        <f t="shared" ref="F41:K41" si="51">F36*100/F34</f>
        <v>7.0459808137611644</v>
      </c>
      <c r="G41" s="238">
        <f t="shared" si="51"/>
        <v>5.4487179487179489</v>
      </c>
      <c r="H41" s="238">
        <f t="shared" si="51"/>
        <v>6.4876790188086604</v>
      </c>
      <c r="I41" s="238">
        <f t="shared" si="51"/>
        <v>9.6942321056289096</v>
      </c>
      <c r="J41" s="238">
        <f t="shared" si="51"/>
        <v>5.6865990933632187</v>
      </c>
      <c r="K41" s="238">
        <f t="shared" si="51"/>
        <v>10.159601853440879</v>
      </c>
      <c r="L41" s="238">
        <f t="shared" ref="L41:M41" si="52">L36*100/L34</f>
        <v>9.5229764404012123</v>
      </c>
      <c r="M41" s="238">
        <f t="shared" si="52"/>
        <v>8.221211546964815</v>
      </c>
      <c r="N41" s="238">
        <f t="shared" ref="N41:O41" si="53">N36*100/N34</f>
        <v>7.6623585132857031</v>
      </c>
      <c r="O41" s="238">
        <f t="shared" si="53"/>
        <v>4.8003649200745748</v>
      </c>
      <c r="P41" s="238">
        <f t="shared" ref="P41:R41" si="54">P36*100/P34</f>
        <v>7.952182596291018</v>
      </c>
      <c r="Q41" s="238">
        <f t="shared" si="54"/>
        <v>9.253299748110825</v>
      </c>
      <c r="R41" s="238">
        <f t="shared" si="54"/>
        <v>8.7022674138122991</v>
      </c>
      <c r="S41" s="238">
        <f t="shared" ref="S41:T41" si="55">S36*100/S34</f>
        <v>9.3019171666910587</v>
      </c>
      <c r="T41" s="238">
        <f t="shared" si="55"/>
        <v>10.407472786113562</v>
      </c>
      <c r="U41" s="238">
        <f t="shared" ref="U41:V41" si="56">U36*100/U34</f>
        <v>11.622691682671002</v>
      </c>
      <c r="V41" s="238">
        <f t="shared" si="56"/>
        <v>8.6380518048227941</v>
      </c>
      <c r="W41" s="238">
        <f t="shared" ref="W41:X41" si="57">W36*100/W34</f>
        <v>7.5135760705065433</v>
      </c>
      <c r="X41" s="238">
        <f t="shared" si="57"/>
        <v>7.1869081726800372</v>
      </c>
      <c r="Y41" s="238">
        <f t="shared" ref="Y41:Z41" si="58">Y36*100/Y34</f>
        <v>8.7381860387995349</v>
      </c>
      <c r="Z41" s="238">
        <f t="shared" si="58"/>
        <v>7.3279574101620604</v>
      </c>
      <c r="AA41" s="238">
        <f t="shared" ref="AA41:AB41" si="59">AA36*100/AA34</f>
        <v>11.484900641527148</v>
      </c>
      <c r="AB41" s="238">
        <f t="shared" si="59"/>
        <v>9.5132135596945222</v>
      </c>
      <c r="AC41" s="238">
        <f t="shared" ref="AC41:AD41" si="60">AC36*100/AC34</f>
        <v>8.0246467302004643</v>
      </c>
      <c r="AD41" s="238">
        <f t="shared" si="60"/>
        <v>9.7039757994814178</v>
      </c>
      <c r="AE41" s="238">
        <f t="shared" ref="AE41:AF41" si="61">AE36*100/AE34</f>
        <v>8.721751470811121</v>
      </c>
      <c r="AF41" s="238">
        <f t="shared" si="61"/>
        <v>8.3388557543627133</v>
      </c>
    </row>
    <row r="42" spans="1:32" ht="23.25">
      <c r="B42" s="479">
        <v>38</v>
      </c>
      <c r="C42" s="42" t="s">
        <v>840</v>
      </c>
      <c r="D42" s="42" t="s">
        <v>845</v>
      </c>
      <c r="E42" s="42">
        <v>516</v>
      </c>
      <c r="F42" s="42">
        <v>0</v>
      </c>
      <c r="G42" s="42">
        <v>4000</v>
      </c>
      <c r="H42" s="264">
        <v>0</v>
      </c>
      <c r="I42" s="166">
        <v>0</v>
      </c>
      <c r="J42" s="166">
        <v>0</v>
      </c>
      <c r="K42" s="264">
        <v>0</v>
      </c>
      <c r="L42" s="166">
        <v>400</v>
      </c>
      <c r="M42" s="166">
        <v>0</v>
      </c>
      <c r="N42" s="166">
        <v>500</v>
      </c>
      <c r="O42" s="166">
        <v>0</v>
      </c>
      <c r="P42" s="166">
        <v>100</v>
      </c>
      <c r="Q42" s="166">
        <v>0</v>
      </c>
      <c r="R42" s="42"/>
      <c r="S42" s="42"/>
      <c r="T42" s="42"/>
      <c r="U42" s="42"/>
      <c r="V42" s="42">
        <v>263</v>
      </c>
      <c r="W42" s="42">
        <v>432</v>
      </c>
      <c r="X42" s="42">
        <v>520</v>
      </c>
      <c r="Y42" s="166">
        <v>681</v>
      </c>
      <c r="Z42" s="166">
        <v>0</v>
      </c>
      <c r="AA42" s="264">
        <v>0</v>
      </c>
      <c r="AB42" s="42">
        <v>0</v>
      </c>
      <c r="AC42" s="166">
        <v>604</v>
      </c>
      <c r="AD42" s="166">
        <v>548</v>
      </c>
      <c r="AE42" s="166">
        <v>647</v>
      </c>
      <c r="AF42" s="312">
        <v>490</v>
      </c>
    </row>
    <row r="43" spans="1:32">
      <c r="B43" s="479">
        <v>39</v>
      </c>
      <c r="C43" s="310" t="s">
        <v>843</v>
      </c>
      <c r="D43" s="310" t="s">
        <v>845</v>
      </c>
      <c r="E43" s="310">
        <f t="shared" ref="E43:AF43" si="62">E36-E42</f>
        <v>17</v>
      </c>
      <c r="F43" s="310">
        <f t="shared" si="62"/>
        <v>639</v>
      </c>
      <c r="G43" s="310">
        <f t="shared" si="62"/>
        <v>-2946</v>
      </c>
      <c r="H43" s="310">
        <f t="shared" si="62"/>
        <v>1735</v>
      </c>
      <c r="I43" s="42">
        <f t="shared" si="62"/>
        <v>558</v>
      </c>
      <c r="J43" s="42">
        <f t="shared" si="62"/>
        <v>1116.4500000000007</v>
      </c>
      <c r="K43" s="42">
        <f t="shared" si="62"/>
        <v>2960</v>
      </c>
      <c r="L43" s="42">
        <f t="shared" si="62"/>
        <v>1233</v>
      </c>
      <c r="M43" s="42">
        <f t="shared" si="62"/>
        <v>2603</v>
      </c>
      <c r="N43" s="42">
        <f t="shared" si="62"/>
        <v>1409</v>
      </c>
      <c r="O43" s="42">
        <f t="shared" si="62"/>
        <v>2420.4400000000023</v>
      </c>
      <c r="P43" s="42">
        <f t="shared" si="62"/>
        <v>1293.6200000000008</v>
      </c>
      <c r="Q43" s="42">
        <f t="shared" si="62"/>
        <v>2755.1699999999983</v>
      </c>
      <c r="R43" s="42">
        <f t="shared" si="62"/>
        <v>2345</v>
      </c>
      <c r="S43" s="42">
        <f t="shared" si="62"/>
        <v>3178</v>
      </c>
      <c r="T43" s="42">
        <f t="shared" si="62"/>
        <v>4245</v>
      </c>
      <c r="U43" s="42">
        <f t="shared" si="62"/>
        <v>3933.7000000000007</v>
      </c>
      <c r="V43" s="42">
        <f t="shared" si="62"/>
        <v>2634.9799999999996</v>
      </c>
      <c r="W43" s="42">
        <f t="shared" si="62"/>
        <v>1256</v>
      </c>
      <c r="X43" s="42">
        <f t="shared" si="62"/>
        <v>960</v>
      </c>
      <c r="Y43" s="42">
        <f t="shared" si="62"/>
        <v>1427</v>
      </c>
      <c r="Z43" s="42">
        <f t="shared" si="62"/>
        <v>936</v>
      </c>
      <c r="AA43" s="42">
        <f t="shared" si="62"/>
        <v>1468</v>
      </c>
      <c r="AB43" s="42">
        <f t="shared" si="62"/>
        <v>3463</v>
      </c>
      <c r="AC43" s="42">
        <f t="shared" si="62"/>
        <v>1837.9000000000015</v>
      </c>
      <c r="AD43" s="42">
        <f t="shared" si="62"/>
        <v>3943</v>
      </c>
      <c r="AE43" s="42">
        <f t="shared" si="62"/>
        <v>5683.1600000000035</v>
      </c>
      <c r="AF43" s="42">
        <f t="shared" si="62"/>
        <v>5550</v>
      </c>
    </row>
    <row r="44" spans="1:32" ht="23.25">
      <c r="A44" s="414">
        <f>SUM(E44:AX44)</f>
        <v>8078</v>
      </c>
      <c r="B44" s="479">
        <v>40</v>
      </c>
      <c r="C44" s="166" t="s">
        <v>1303</v>
      </c>
      <c r="D44" s="42"/>
      <c r="E44" s="42">
        <v>516</v>
      </c>
      <c r="F44" s="42">
        <v>0</v>
      </c>
      <c r="G44" s="42">
        <v>3000</v>
      </c>
      <c r="H44" s="42">
        <v>0</v>
      </c>
      <c r="I44" s="42">
        <v>0</v>
      </c>
      <c r="J44" s="42">
        <v>0</v>
      </c>
      <c r="K44" s="306">
        <v>0</v>
      </c>
      <c r="L44" s="42">
        <v>0</v>
      </c>
      <c r="M44" s="42"/>
      <c r="N44" s="42">
        <v>237</v>
      </c>
      <c r="O44" s="42"/>
      <c r="P44" s="42">
        <v>100</v>
      </c>
      <c r="Q44" s="42"/>
      <c r="R44" s="42">
        <v>2932</v>
      </c>
      <c r="S44" s="42"/>
      <c r="T44" s="42"/>
      <c r="U44" s="42">
        <v>150</v>
      </c>
      <c r="V44" s="42"/>
      <c r="W44" s="42">
        <v>300</v>
      </c>
      <c r="X44" s="42">
        <v>0</v>
      </c>
      <c r="Y44" s="166">
        <v>0</v>
      </c>
      <c r="Z44" s="166">
        <v>0</v>
      </c>
      <c r="AA44" s="166">
        <v>0</v>
      </c>
      <c r="AB44" s="42">
        <v>0</v>
      </c>
      <c r="AC44" s="42"/>
      <c r="AD44" s="166">
        <v>274</v>
      </c>
      <c r="AE44" s="166">
        <v>324</v>
      </c>
      <c r="AF44" s="312">
        <v>245</v>
      </c>
    </row>
    <row r="45" spans="1:32" ht="23.25">
      <c r="A45" s="414">
        <f>SUM(E45:AX45)</f>
        <v>6536</v>
      </c>
      <c r="B45" s="479">
        <v>41</v>
      </c>
      <c r="C45" s="166" t="s">
        <v>1304</v>
      </c>
      <c r="D45" s="42"/>
      <c r="E45" s="42">
        <v>0</v>
      </c>
      <c r="F45" s="42">
        <v>0</v>
      </c>
      <c r="G45" s="42">
        <v>1000</v>
      </c>
      <c r="H45" s="42">
        <v>0</v>
      </c>
      <c r="I45" s="42">
        <v>0</v>
      </c>
      <c r="J45" s="42">
        <v>0</v>
      </c>
      <c r="K45" s="306">
        <v>0</v>
      </c>
      <c r="L45" s="42">
        <v>400</v>
      </c>
      <c r="M45" s="42"/>
      <c r="N45" s="42">
        <v>263</v>
      </c>
      <c r="O45" s="42"/>
      <c r="P45" s="42"/>
      <c r="Q45" s="42"/>
      <c r="R45" s="42">
        <v>500</v>
      </c>
      <c r="S45" s="42">
        <v>568</v>
      </c>
      <c r="T45" s="42">
        <v>180</v>
      </c>
      <c r="U45" s="166">
        <v>583</v>
      </c>
      <c r="V45" s="166">
        <v>263</v>
      </c>
      <c r="W45" s="42">
        <v>132</v>
      </c>
      <c r="X45" s="166">
        <v>520</v>
      </c>
      <c r="Y45" s="166">
        <v>681</v>
      </c>
      <c r="Z45" s="166">
        <v>0</v>
      </c>
      <c r="AA45" s="166">
        <v>0</v>
      </c>
      <c r="AB45" s="42">
        <v>0</v>
      </c>
      <c r="AC45" s="166">
        <v>604</v>
      </c>
      <c r="AD45" s="166">
        <v>274</v>
      </c>
      <c r="AE45" s="166">
        <v>323</v>
      </c>
      <c r="AF45" s="237">
        <v>245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12"/>
  <sheetViews>
    <sheetView workbookViewId="0">
      <selection activeCell="F17" sqref="F17"/>
    </sheetView>
  </sheetViews>
  <sheetFormatPr defaultRowHeight="12.75"/>
  <cols>
    <col min="3" max="3" width="24.42578125" bestFit="1" customWidth="1"/>
    <col min="4" max="4" width="19.85546875" bestFit="1" customWidth="1"/>
    <col min="5" max="5" width="18.7109375" bestFit="1" customWidth="1"/>
    <col min="6" max="6" width="12.7109375" bestFit="1" customWidth="1"/>
  </cols>
  <sheetData>
    <row r="5" spans="3:8">
      <c r="C5" t="s">
        <v>2473</v>
      </c>
      <c r="D5" t="s">
        <v>2478</v>
      </c>
      <c r="E5" t="s">
        <v>2479</v>
      </c>
      <c r="F5" t="s">
        <v>2480</v>
      </c>
    </row>
    <row r="6" spans="3:8">
      <c r="C6" t="s">
        <v>2474</v>
      </c>
      <c r="D6">
        <v>134</v>
      </c>
      <c r="E6">
        <v>178</v>
      </c>
      <c r="F6" s="459">
        <f>E6/(D6/100)-100</f>
        <v>32.835820895522374</v>
      </c>
      <c r="H6" s="458"/>
    </row>
    <row r="7" spans="3:8">
      <c r="C7" t="s">
        <v>838</v>
      </c>
      <c r="D7">
        <v>257227</v>
      </c>
      <c r="E7">
        <v>328209</v>
      </c>
      <c r="F7" s="459">
        <f t="shared" ref="F7:F12" si="0">E7/(D7/100)-100</f>
        <v>27.595081387257167</v>
      </c>
    </row>
    <row r="8" spans="3:8">
      <c r="C8" t="s">
        <v>839</v>
      </c>
      <c r="D8" s="398">
        <f>D7/D6</f>
        <v>1919.6044776119404</v>
      </c>
      <c r="E8" s="398">
        <f>E7/E6</f>
        <v>1843.870786516854</v>
      </c>
      <c r="F8" s="459"/>
    </row>
    <row r="9" spans="3:8">
      <c r="C9" t="s">
        <v>2475</v>
      </c>
      <c r="D9">
        <v>238672</v>
      </c>
      <c r="E9">
        <v>297711</v>
      </c>
      <c r="F9" s="459">
        <f t="shared" si="0"/>
        <v>24.736458403164193</v>
      </c>
    </row>
    <row r="10" spans="3:8">
      <c r="C10" t="s">
        <v>2476</v>
      </c>
      <c r="D10" s="398">
        <f>D9/12</f>
        <v>19889.333333333332</v>
      </c>
      <c r="E10" s="398">
        <f>E9/12</f>
        <v>24809.25</v>
      </c>
      <c r="F10" s="459"/>
    </row>
    <row r="11" spans="3:8">
      <c r="C11" t="s">
        <v>2477</v>
      </c>
      <c r="D11">
        <f>D7-D9</f>
        <v>18555</v>
      </c>
      <c r="E11">
        <f>E7-E9</f>
        <v>30498</v>
      </c>
      <c r="F11" s="459">
        <f t="shared" si="0"/>
        <v>64.365400161681464</v>
      </c>
    </row>
    <row r="12" spans="3:8">
      <c r="C12" t="s">
        <v>2481</v>
      </c>
      <c r="D12" s="281">
        <f>D11/D6</f>
        <v>138.47014925373134</v>
      </c>
      <c r="E12" s="281">
        <f>E11/E6</f>
        <v>171.3370786516854</v>
      </c>
      <c r="F12" s="459">
        <f t="shared" si="0"/>
        <v>23.735750683513047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topLeftCell="A12" workbookViewId="0">
      <pane xSplit="4" topLeftCell="E1" activePane="topRight" state="frozen"/>
      <selection pane="topRight" activeCell="E34" sqref="E34"/>
    </sheetView>
  </sheetViews>
  <sheetFormatPr defaultRowHeight="12.75"/>
  <cols>
    <col min="1" max="1" width="1.5703125" customWidth="1"/>
    <col min="2" max="2" width="9.140625" style="394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510"/>
      <c r="F3" s="510"/>
      <c r="G3" s="510"/>
      <c r="H3" s="510"/>
      <c r="I3" s="510"/>
      <c r="J3" s="510"/>
      <c r="K3" s="510"/>
    </row>
    <row r="4" spans="1:24">
      <c r="B4" s="393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24">
      <c r="B5" s="393">
        <v>1</v>
      </c>
      <c r="C5" s="42" t="s">
        <v>922</v>
      </c>
      <c r="D5" s="42" t="s">
        <v>923</v>
      </c>
      <c r="E5" s="268" t="s">
        <v>829</v>
      </c>
      <c r="F5" s="268" t="s">
        <v>911</v>
      </c>
      <c r="G5" s="268" t="s">
        <v>1163</v>
      </c>
      <c r="H5" s="399" t="s">
        <v>1299</v>
      </c>
      <c r="I5" s="399" t="s">
        <v>1488</v>
      </c>
      <c r="J5" s="399" t="s">
        <v>1529</v>
      </c>
      <c r="K5" s="404" t="s">
        <v>1603</v>
      </c>
      <c r="L5" s="404" t="s">
        <v>1637</v>
      </c>
      <c r="M5" s="404" t="s">
        <v>1686</v>
      </c>
      <c r="N5" s="132" t="s">
        <v>1731</v>
      </c>
      <c r="O5" s="132" t="s">
        <v>1786</v>
      </c>
      <c r="P5" s="132" t="s">
        <v>1817</v>
      </c>
      <c r="Q5" s="128" t="s">
        <v>1868</v>
      </c>
      <c r="R5" s="128" t="s">
        <v>1922</v>
      </c>
      <c r="S5" s="128" t="s">
        <v>1968</v>
      </c>
      <c r="T5" s="266" t="s">
        <v>2019</v>
      </c>
      <c r="U5" s="266" t="s">
        <v>2150</v>
      </c>
      <c r="V5" s="266" t="s">
        <v>2151</v>
      </c>
      <c r="W5" s="166" t="s">
        <v>2189</v>
      </c>
      <c r="X5" s="166" t="s">
        <v>2238</v>
      </c>
    </row>
    <row r="6" spans="1:24" ht="23.25">
      <c r="B6" s="393">
        <v>5</v>
      </c>
      <c r="C6" s="42" t="s">
        <v>921</v>
      </c>
      <c r="D6" s="42" t="s">
        <v>831</v>
      </c>
      <c r="E6" s="395">
        <v>5343</v>
      </c>
      <c r="F6" s="395">
        <v>8430</v>
      </c>
      <c r="G6" s="395">
        <v>18290</v>
      </c>
      <c r="H6" s="400">
        <v>25008</v>
      </c>
      <c r="I6" s="400">
        <v>5198</v>
      </c>
      <c r="J6" s="400">
        <v>18516.55</v>
      </c>
      <c r="K6" s="405">
        <v>26175</v>
      </c>
      <c r="L6" s="405">
        <v>15515</v>
      </c>
      <c r="M6" s="405">
        <v>29059</v>
      </c>
      <c r="N6" s="408">
        <v>23005</v>
      </c>
      <c r="O6" s="408">
        <v>48001.56</v>
      </c>
      <c r="P6" s="408">
        <v>16131.38</v>
      </c>
      <c r="Q6" s="410">
        <v>27019.83</v>
      </c>
      <c r="R6" s="410">
        <v>24602</v>
      </c>
      <c r="S6" s="410">
        <v>30987</v>
      </c>
      <c r="T6" s="412">
        <v>36543</v>
      </c>
      <c r="U6" s="412">
        <v>29911.3</v>
      </c>
      <c r="V6" s="412">
        <v>30651.02</v>
      </c>
      <c r="W6" s="312">
        <v>20778</v>
      </c>
      <c r="X6" s="312">
        <v>19113</v>
      </c>
    </row>
    <row r="7" spans="1:24" ht="23.25">
      <c r="B7" s="393">
        <v>25</v>
      </c>
      <c r="C7" s="42" t="s">
        <v>836</v>
      </c>
      <c r="D7" s="42" t="s">
        <v>837</v>
      </c>
      <c r="E7" s="395">
        <v>5</v>
      </c>
      <c r="F7" s="395">
        <v>7</v>
      </c>
      <c r="G7" s="395">
        <v>10</v>
      </c>
      <c r="H7" s="400">
        <v>11</v>
      </c>
      <c r="I7" s="400">
        <v>4</v>
      </c>
      <c r="J7" s="400">
        <v>12</v>
      </c>
      <c r="K7" s="405">
        <v>18</v>
      </c>
      <c r="L7" s="405">
        <v>13</v>
      </c>
      <c r="M7" s="405">
        <v>16</v>
      </c>
      <c r="N7" s="408">
        <v>12</v>
      </c>
      <c r="O7" s="408">
        <v>15</v>
      </c>
      <c r="P7" s="408">
        <v>11</v>
      </c>
      <c r="Q7" s="410">
        <v>13</v>
      </c>
      <c r="R7" s="410">
        <v>18</v>
      </c>
      <c r="S7" s="410">
        <v>16</v>
      </c>
      <c r="T7" s="412">
        <v>21</v>
      </c>
      <c r="U7" s="412">
        <v>16</v>
      </c>
      <c r="V7" s="412">
        <v>15</v>
      </c>
      <c r="W7" s="237">
        <v>17</v>
      </c>
      <c r="X7" s="237">
        <v>17</v>
      </c>
    </row>
    <row r="8" spans="1:24" ht="23.25">
      <c r="B8" s="393">
        <v>26</v>
      </c>
      <c r="C8" s="42" t="s">
        <v>1197</v>
      </c>
      <c r="D8" s="42" t="s">
        <v>1198</v>
      </c>
      <c r="E8" s="395">
        <v>29</v>
      </c>
      <c r="F8" s="395">
        <v>26</v>
      </c>
      <c r="G8" s="395">
        <v>85</v>
      </c>
      <c r="H8" s="400">
        <v>95.68</v>
      </c>
      <c r="I8" s="400">
        <v>17</v>
      </c>
      <c r="J8" s="400">
        <v>75.5</v>
      </c>
      <c r="K8" s="405">
        <v>122.3</v>
      </c>
      <c r="L8" s="405">
        <v>52.9</v>
      </c>
      <c r="M8" s="405">
        <v>78.34</v>
      </c>
      <c r="N8" s="408">
        <v>24.73</v>
      </c>
      <c r="O8" s="408">
        <v>77.45</v>
      </c>
      <c r="P8" s="408">
        <v>42</v>
      </c>
      <c r="Q8" s="410">
        <v>61.6</v>
      </c>
      <c r="R8" s="410">
        <v>69.5</v>
      </c>
      <c r="S8" s="410">
        <v>91.34</v>
      </c>
      <c r="T8" s="412">
        <v>117</v>
      </c>
      <c r="U8" s="412">
        <v>102.5</v>
      </c>
      <c r="V8" s="412">
        <v>62</v>
      </c>
      <c r="W8" s="237">
        <v>89.5</v>
      </c>
      <c r="X8" s="237">
        <v>63</v>
      </c>
    </row>
    <row r="9" spans="1:24" ht="23.25">
      <c r="B9" s="393">
        <v>27</v>
      </c>
      <c r="C9" s="42" t="s">
        <v>838</v>
      </c>
      <c r="D9" s="42" t="s">
        <v>845</v>
      </c>
      <c r="E9" s="395">
        <v>5876</v>
      </c>
      <c r="F9" s="395">
        <v>9069</v>
      </c>
      <c r="G9" s="395">
        <v>19344</v>
      </c>
      <c r="H9" s="400">
        <v>26743</v>
      </c>
      <c r="I9" s="400">
        <v>5756</v>
      </c>
      <c r="J9" s="400">
        <v>19633</v>
      </c>
      <c r="K9" s="405">
        <v>29135</v>
      </c>
      <c r="L9" s="405">
        <v>17148</v>
      </c>
      <c r="M9" s="405">
        <v>31662</v>
      </c>
      <c r="N9" s="408">
        <v>24914</v>
      </c>
      <c r="O9" s="408">
        <v>50422</v>
      </c>
      <c r="P9" s="408">
        <v>17525</v>
      </c>
      <c r="Q9" s="410">
        <v>29775</v>
      </c>
      <c r="R9" s="410">
        <v>26947</v>
      </c>
      <c r="S9" s="410">
        <v>34165</v>
      </c>
      <c r="T9" s="412">
        <v>40788</v>
      </c>
      <c r="U9" s="412">
        <v>33845</v>
      </c>
      <c r="V9" s="412">
        <v>33549</v>
      </c>
      <c r="W9" s="385">
        <v>22466</v>
      </c>
      <c r="X9" s="385">
        <v>20593</v>
      </c>
    </row>
    <row r="10" spans="1:24" ht="23.25">
      <c r="B10" s="393">
        <v>28</v>
      </c>
      <c r="C10" s="42" t="s">
        <v>839</v>
      </c>
      <c r="D10" s="42" t="s">
        <v>846</v>
      </c>
      <c r="E10" s="395">
        <f t="shared" ref="E10:X10" si="0">E9/E7</f>
        <v>1175.2</v>
      </c>
      <c r="F10" s="395">
        <f t="shared" si="0"/>
        <v>1295.5714285714287</v>
      </c>
      <c r="G10" s="395">
        <f t="shared" si="0"/>
        <v>1934.4</v>
      </c>
      <c r="H10" s="400">
        <f t="shared" si="0"/>
        <v>2431.181818181818</v>
      </c>
      <c r="I10" s="400">
        <f t="shared" si="0"/>
        <v>1439</v>
      </c>
      <c r="J10" s="400">
        <f t="shared" si="0"/>
        <v>1636.0833333333333</v>
      </c>
      <c r="K10" s="405">
        <f t="shared" si="0"/>
        <v>1618.6111111111111</v>
      </c>
      <c r="L10" s="405">
        <f t="shared" si="0"/>
        <v>1319.0769230769231</v>
      </c>
      <c r="M10" s="405">
        <f t="shared" si="0"/>
        <v>1978.875</v>
      </c>
      <c r="N10" s="408">
        <f t="shared" si="0"/>
        <v>2076.1666666666665</v>
      </c>
      <c r="O10" s="408">
        <f t="shared" si="0"/>
        <v>3361.4666666666667</v>
      </c>
      <c r="P10" s="408">
        <f t="shared" si="0"/>
        <v>1593.1818181818182</v>
      </c>
      <c r="Q10" s="410">
        <f t="shared" si="0"/>
        <v>2290.3846153846152</v>
      </c>
      <c r="R10" s="410">
        <f t="shared" si="0"/>
        <v>1497.0555555555557</v>
      </c>
      <c r="S10" s="410">
        <f t="shared" si="0"/>
        <v>2135.3125</v>
      </c>
      <c r="T10" s="412">
        <f t="shared" si="0"/>
        <v>1942.2857142857142</v>
      </c>
      <c r="U10" s="412">
        <f t="shared" si="0"/>
        <v>2115.3125</v>
      </c>
      <c r="V10" s="412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393">
        <v>29</v>
      </c>
      <c r="C11" s="42" t="s">
        <v>841</v>
      </c>
      <c r="D11" s="42" t="s">
        <v>845</v>
      </c>
      <c r="E11" s="395">
        <f t="shared" ref="E11:X11" si="1">E9-E6</f>
        <v>533</v>
      </c>
      <c r="F11" s="395">
        <f t="shared" si="1"/>
        <v>639</v>
      </c>
      <c r="G11" s="395">
        <f t="shared" si="1"/>
        <v>1054</v>
      </c>
      <c r="H11" s="400">
        <f t="shared" si="1"/>
        <v>1735</v>
      </c>
      <c r="I11" s="400">
        <f t="shared" si="1"/>
        <v>558</v>
      </c>
      <c r="J11" s="400">
        <f t="shared" si="1"/>
        <v>1116.4500000000007</v>
      </c>
      <c r="K11" s="405">
        <f t="shared" si="1"/>
        <v>2960</v>
      </c>
      <c r="L11" s="405">
        <f t="shared" si="1"/>
        <v>1633</v>
      </c>
      <c r="M11" s="405">
        <f t="shared" si="1"/>
        <v>2603</v>
      </c>
      <c r="N11" s="408">
        <f t="shared" si="1"/>
        <v>1909</v>
      </c>
      <c r="O11" s="408">
        <f t="shared" si="1"/>
        <v>2420.4400000000023</v>
      </c>
      <c r="P11" s="408">
        <f t="shared" si="1"/>
        <v>1393.6200000000008</v>
      </c>
      <c r="Q11" s="410">
        <f t="shared" si="1"/>
        <v>2755.1699999999983</v>
      </c>
      <c r="R11" s="410">
        <f t="shared" si="1"/>
        <v>2345</v>
      </c>
      <c r="S11" s="410">
        <f t="shared" si="1"/>
        <v>3178</v>
      </c>
      <c r="T11" s="412">
        <f t="shared" si="1"/>
        <v>4245</v>
      </c>
      <c r="U11" s="412">
        <f t="shared" si="1"/>
        <v>3933.7000000000007</v>
      </c>
      <c r="V11" s="412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79"/>
      <c r="B12" s="393">
        <v>30</v>
      </c>
      <c r="C12" s="42" t="s">
        <v>844</v>
      </c>
      <c r="D12" s="42" t="s">
        <v>846</v>
      </c>
      <c r="E12" s="395">
        <f t="shared" ref="E12:X12" si="2">E11/E7</f>
        <v>106.6</v>
      </c>
      <c r="F12" s="395">
        <f t="shared" si="2"/>
        <v>91.285714285714292</v>
      </c>
      <c r="G12" s="395">
        <f t="shared" si="2"/>
        <v>105.4</v>
      </c>
      <c r="H12" s="400">
        <f t="shared" si="2"/>
        <v>157.72727272727272</v>
      </c>
      <c r="I12" s="400">
        <f t="shared" si="2"/>
        <v>139.5</v>
      </c>
      <c r="J12" s="400">
        <f t="shared" si="2"/>
        <v>93.037500000000065</v>
      </c>
      <c r="K12" s="405">
        <f t="shared" si="2"/>
        <v>164.44444444444446</v>
      </c>
      <c r="L12" s="405">
        <f t="shared" si="2"/>
        <v>125.61538461538461</v>
      </c>
      <c r="M12" s="405">
        <f t="shared" si="2"/>
        <v>162.6875</v>
      </c>
      <c r="N12" s="408">
        <f t="shared" si="2"/>
        <v>159.08333333333334</v>
      </c>
      <c r="O12" s="408">
        <f t="shared" si="2"/>
        <v>161.36266666666683</v>
      </c>
      <c r="P12" s="408">
        <f t="shared" si="2"/>
        <v>126.69272727272734</v>
      </c>
      <c r="Q12" s="410">
        <f t="shared" si="2"/>
        <v>211.9361538461537</v>
      </c>
      <c r="R12" s="410">
        <f t="shared" si="2"/>
        <v>130.27777777777777</v>
      </c>
      <c r="S12" s="410">
        <f t="shared" si="2"/>
        <v>198.625</v>
      </c>
      <c r="T12" s="412">
        <f t="shared" si="2"/>
        <v>202.14285714285714</v>
      </c>
      <c r="U12" s="412">
        <f t="shared" si="2"/>
        <v>245.85625000000005</v>
      </c>
      <c r="V12" s="412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79"/>
      <c r="B13" s="393">
        <v>31</v>
      </c>
      <c r="C13" s="42" t="s">
        <v>1291</v>
      </c>
      <c r="D13" s="42" t="s">
        <v>1292</v>
      </c>
      <c r="E13" s="395">
        <f>E11/E8</f>
        <v>18.379310344827587</v>
      </c>
      <c r="F13" s="395">
        <f t="shared" ref="F13:X13" si="3">F11/F8</f>
        <v>24.576923076923077</v>
      </c>
      <c r="G13" s="395">
        <f t="shared" si="3"/>
        <v>12.4</v>
      </c>
      <c r="H13" s="400">
        <f t="shared" si="3"/>
        <v>18.133361204013376</v>
      </c>
      <c r="I13" s="400">
        <f t="shared" si="3"/>
        <v>32.823529411764703</v>
      </c>
      <c r="J13" s="400">
        <f t="shared" si="3"/>
        <v>14.787417218543055</v>
      </c>
      <c r="K13" s="405">
        <f t="shared" si="3"/>
        <v>24.20278004905969</v>
      </c>
      <c r="L13" s="405">
        <f t="shared" si="3"/>
        <v>30.869565217391305</v>
      </c>
      <c r="M13" s="405">
        <f t="shared" si="3"/>
        <v>33.226959407709984</v>
      </c>
      <c r="N13" s="408">
        <f t="shared" si="3"/>
        <v>77.193691872219972</v>
      </c>
      <c r="O13" s="408">
        <f t="shared" si="3"/>
        <v>31.251646223369946</v>
      </c>
      <c r="P13" s="408">
        <f t="shared" si="3"/>
        <v>33.18142857142859</v>
      </c>
      <c r="Q13" s="410">
        <f t="shared" si="3"/>
        <v>44.726785714285683</v>
      </c>
      <c r="R13" s="410">
        <f t="shared" si="3"/>
        <v>33.741007194244602</v>
      </c>
      <c r="S13" s="410">
        <f t="shared" si="3"/>
        <v>34.793080797022114</v>
      </c>
      <c r="T13" s="412">
        <f t="shared" si="3"/>
        <v>36.282051282051285</v>
      </c>
      <c r="U13" s="412">
        <f t="shared" si="3"/>
        <v>38.377560975609761</v>
      </c>
      <c r="V13" s="412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511" t="s">
        <v>1924</v>
      </c>
      <c r="B14" s="393">
        <v>32</v>
      </c>
      <c r="C14" s="42" t="s">
        <v>842</v>
      </c>
      <c r="D14" s="42" t="s">
        <v>845</v>
      </c>
      <c r="E14" s="395">
        <f t="shared" ref="E14:X14" si="4">E11/2</f>
        <v>266.5</v>
      </c>
      <c r="F14" s="395">
        <f t="shared" si="4"/>
        <v>319.5</v>
      </c>
      <c r="G14" s="395">
        <f t="shared" si="4"/>
        <v>527</v>
      </c>
      <c r="H14" s="400">
        <f t="shared" si="4"/>
        <v>867.5</v>
      </c>
      <c r="I14" s="400">
        <f t="shared" si="4"/>
        <v>279</v>
      </c>
      <c r="J14" s="400">
        <f t="shared" si="4"/>
        <v>558.22500000000036</v>
      </c>
      <c r="K14" s="405">
        <f t="shared" si="4"/>
        <v>1480</v>
      </c>
      <c r="L14" s="405">
        <f t="shared" si="4"/>
        <v>816.5</v>
      </c>
      <c r="M14" s="405">
        <f t="shared" si="4"/>
        <v>1301.5</v>
      </c>
      <c r="N14" s="408">
        <f t="shared" si="4"/>
        <v>954.5</v>
      </c>
      <c r="O14" s="408">
        <f t="shared" si="4"/>
        <v>1210.2200000000012</v>
      </c>
      <c r="P14" s="408">
        <f t="shared" si="4"/>
        <v>696.8100000000004</v>
      </c>
      <c r="Q14" s="410">
        <f t="shared" si="4"/>
        <v>1377.5849999999991</v>
      </c>
      <c r="R14" s="410">
        <f t="shared" si="4"/>
        <v>1172.5</v>
      </c>
      <c r="S14" s="410">
        <f t="shared" si="4"/>
        <v>1589</v>
      </c>
      <c r="T14" s="412">
        <f t="shared" si="4"/>
        <v>2122.5</v>
      </c>
      <c r="U14" s="412">
        <f t="shared" si="4"/>
        <v>1966.8500000000004</v>
      </c>
      <c r="V14" s="412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511"/>
      <c r="B15" s="393">
        <v>33</v>
      </c>
      <c r="C15" s="42" t="s">
        <v>1302</v>
      </c>
      <c r="D15" s="42" t="s">
        <v>847</v>
      </c>
      <c r="E15" s="397">
        <f t="shared" ref="E15:X15" si="5">(E9/(E6/100))-100</f>
        <v>9.9756690997566864</v>
      </c>
      <c r="F15" s="397">
        <f t="shared" si="5"/>
        <v>7.580071174377224</v>
      </c>
      <c r="G15" s="397">
        <f t="shared" si="5"/>
        <v>5.7627118644067821</v>
      </c>
      <c r="H15" s="401">
        <f t="shared" si="5"/>
        <v>6.9377799104286595</v>
      </c>
      <c r="I15" s="401">
        <f t="shared" si="5"/>
        <v>10.734898037706813</v>
      </c>
      <c r="J15" s="401">
        <f t="shared" si="5"/>
        <v>6.0294709327601623</v>
      </c>
      <c r="K15" s="406">
        <f t="shared" si="5"/>
        <v>11.308500477554915</v>
      </c>
      <c r="L15" s="406">
        <f t="shared" si="5"/>
        <v>10.525298098614243</v>
      </c>
      <c r="M15" s="406">
        <f t="shared" si="5"/>
        <v>8.9576379090815266</v>
      </c>
      <c r="N15" s="409">
        <f t="shared" si="5"/>
        <v>8.2981960443381837</v>
      </c>
      <c r="O15" s="409">
        <f t="shared" si="5"/>
        <v>5.0424194547010615</v>
      </c>
      <c r="P15" s="409">
        <f t="shared" si="5"/>
        <v>8.6391864800159794</v>
      </c>
      <c r="Q15" s="411">
        <f t="shared" si="5"/>
        <v>10.196844317673353</v>
      </c>
      <c r="R15" s="411">
        <f t="shared" si="5"/>
        <v>9.5317453865539363</v>
      </c>
      <c r="S15" s="411">
        <f t="shared" si="5"/>
        <v>10.255913770290761</v>
      </c>
      <c r="T15" s="413">
        <f t="shared" si="5"/>
        <v>11.616451851243738</v>
      </c>
      <c r="U15" s="413">
        <f t="shared" si="5"/>
        <v>13.151217098554724</v>
      </c>
      <c r="V15" s="413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511"/>
      <c r="B16" s="393">
        <v>34</v>
      </c>
      <c r="C16" s="42" t="s">
        <v>848</v>
      </c>
      <c r="D16" s="42" t="s">
        <v>847</v>
      </c>
      <c r="E16" s="397">
        <f>E11*100/E9</f>
        <v>9.0707964601769913</v>
      </c>
      <c r="F16" s="397">
        <f t="shared" ref="F16:X16" si="6">F11*100/F9</f>
        <v>7.0459808137611644</v>
      </c>
      <c r="G16" s="397">
        <f t="shared" si="6"/>
        <v>5.4487179487179489</v>
      </c>
      <c r="H16" s="401">
        <f t="shared" si="6"/>
        <v>6.4876790188086604</v>
      </c>
      <c r="I16" s="401">
        <f t="shared" si="6"/>
        <v>9.6942321056289096</v>
      </c>
      <c r="J16" s="401">
        <f t="shared" si="6"/>
        <v>5.6865990933632187</v>
      </c>
      <c r="K16" s="406">
        <f t="shared" si="6"/>
        <v>10.159601853440879</v>
      </c>
      <c r="L16" s="406">
        <f t="shared" si="6"/>
        <v>9.5229764404012123</v>
      </c>
      <c r="M16" s="406">
        <f t="shared" si="6"/>
        <v>8.221211546964815</v>
      </c>
      <c r="N16" s="409">
        <f t="shared" si="6"/>
        <v>7.6623585132857031</v>
      </c>
      <c r="O16" s="409">
        <f t="shared" si="6"/>
        <v>4.8003649200745748</v>
      </c>
      <c r="P16" s="409">
        <f t="shared" si="6"/>
        <v>7.952182596291018</v>
      </c>
      <c r="Q16" s="411">
        <f t="shared" si="6"/>
        <v>9.253299748110825</v>
      </c>
      <c r="R16" s="411">
        <f t="shared" si="6"/>
        <v>8.7022674138122991</v>
      </c>
      <c r="S16" s="411">
        <f t="shared" si="6"/>
        <v>9.3019171666910587</v>
      </c>
      <c r="T16" s="413">
        <f t="shared" si="6"/>
        <v>10.407472786113562</v>
      </c>
      <c r="U16" s="413">
        <f t="shared" si="6"/>
        <v>11.622691682671002</v>
      </c>
      <c r="V16" s="413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393">
        <v>35</v>
      </c>
      <c r="C17" s="42" t="s">
        <v>840</v>
      </c>
      <c r="D17" s="42" t="s">
        <v>845</v>
      </c>
      <c r="E17" s="268">
        <v>516</v>
      </c>
      <c r="F17" s="268">
        <v>0</v>
      </c>
      <c r="G17" s="268">
        <v>4000</v>
      </c>
      <c r="H17" s="402">
        <v>0</v>
      </c>
      <c r="I17" s="399">
        <v>0</v>
      </c>
      <c r="J17" s="399">
        <v>0</v>
      </c>
      <c r="K17" s="407">
        <v>0</v>
      </c>
      <c r="L17" s="404">
        <v>400</v>
      </c>
      <c r="M17" s="404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393">
        <v>36</v>
      </c>
      <c r="C18" s="310" t="s">
        <v>843</v>
      </c>
      <c r="D18" s="310" t="s">
        <v>845</v>
      </c>
      <c r="E18" s="396">
        <f t="shared" ref="E18:X18" si="7">E11-E17</f>
        <v>17</v>
      </c>
      <c r="F18" s="396">
        <f t="shared" si="7"/>
        <v>639</v>
      </c>
      <c r="G18" s="396">
        <f t="shared" si="7"/>
        <v>-2946</v>
      </c>
      <c r="H18" s="403">
        <f t="shared" si="7"/>
        <v>1735</v>
      </c>
      <c r="I18" s="399">
        <f t="shared" si="7"/>
        <v>558</v>
      </c>
      <c r="J18" s="399">
        <f t="shared" si="7"/>
        <v>1116.4500000000007</v>
      </c>
      <c r="K18" s="404">
        <f t="shared" si="7"/>
        <v>2960</v>
      </c>
      <c r="L18" s="404">
        <f t="shared" si="7"/>
        <v>1233</v>
      </c>
      <c r="M18" s="404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828</v>
      </c>
    </row>
    <row r="23" spans="2:24">
      <c r="B23" s="393">
        <v>1</v>
      </c>
      <c r="C23" s="42" t="s">
        <v>922</v>
      </c>
      <c r="D23" s="42"/>
      <c r="E23" t="s">
        <v>2263</v>
      </c>
      <c r="F23" t="s">
        <v>2264</v>
      </c>
      <c r="G23" t="s">
        <v>2265</v>
      </c>
      <c r="H23" t="s">
        <v>2266</v>
      </c>
      <c r="I23" t="s">
        <v>2267</v>
      </c>
      <c r="J23" t="s">
        <v>2268</v>
      </c>
    </row>
    <row r="24" spans="2:24">
      <c r="B24" s="393">
        <v>5</v>
      </c>
      <c r="C24" s="42" t="s">
        <v>921</v>
      </c>
      <c r="D24" s="42" t="s">
        <v>831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393">
        <v>25</v>
      </c>
      <c r="C25" s="42" t="s">
        <v>836</v>
      </c>
      <c r="D25" s="42" t="s">
        <v>837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393">
        <v>26</v>
      </c>
      <c r="C26" s="42" t="s">
        <v>1197</v>
      </c>
      <c r="D26" s="42" t="s">
        <v>1198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393">
        <v>27</v>
      </c>
      <c r="C27" s="42" t="s">
        <v>838</v>
      </c>
      <c r="D27" s="42" t="s">
        <v>845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393">
        <v>28</v>
      </c>
      <c r="C28" s="42" t="s">
        <v>839</v>
      </c>
      <c r="D28" s="42" t="s">
        <v>846</v>
      </c>
      <c r="E28" s="398">
        <f t="shared" ref="E28:F28" si="8">E27/E25</f>
        <v>1558.590909090909</v>
      </c>
      <c r="F28" s="398">
        <f t="shared" si="8"/>
        <v>1930.8148148148148</v>
      </c>
      <c r="G28" s="398">
        <f t="shared" ref="G28:H28" si="9">G27/G25</f>
        <v>1658.4042553191489</v>
      </c>
      <c r="H28" s="398">
        <f t="shared" si="9"/>
        <v>2443.7105263157896</v>
      </c>
      <c r="I28" s="398">
        <f t="shared" ref="I28:J28" si="10">I27/I25</f>
        <v>1933.7659574468084</v>
      </c>
      <c r="J28" s="398">
        <f t="shared" si="10"/>
        <v>2080.4230769230771</v>
      </c>
    </row>
    <row r="29" spans="2:24">
      <c r="B29" s="393">
        <v>29</v>
      </c>
      <c r="C29" s="42" t="s">
        <v>841</v>
      </c>
      <c r="D29" s="42" t="s">
        <v>845</v>
      </c>
      <c r="E29" s="398">
        <f t="shared" ref="E29:J29" si="11">E27-E24</f>
        <v>2226</v>
      </c>
      <c r="F29" s="398">
        <f t="shared" si="11"/>
        <v>3410</v>
      </c>
      <c r="G29" s="398">
        <f t="shared" si="11"/>
        <v>7196</v>
      </c>
      <c r="H29" s="398">
        <f t="shared" si="11"/>
        <v>5724</v>
      </c>
      <c r="I29" s="398">
        <f t="shared" si="11"/>
        <v>8279</v>
      </c>
      <c r="J29" s="398">
        <f t="shared" si="11"/>
        <v>11077</v>
      </c>
    </row>
    <row r="30" spans="2:24">
      <c r="B30" s="393">
        <v>30</v>
      </c>
      <c r="C30" s="42" t="s">
        <v>844</v>
      </c>
      <c r="D30" s="42" t="s">
        <v>846</v>
      </c>
      <c r="E30" s="398">
        <f t="shared" ref="E30:F30" si="12">E29/E25</f>
        <v>101.18181818181819</v>
      </c>
      <c r="F30" s="398">
        <f t="shared" si="12"/>
        <v>126.29629629629629</v>
      </c>
      <c r="G30" s="398">
        <f t="shared" ref="G30:H30" si="13">G29/G25</f>
        <v>153.10638297872342</v>
      </c>
      <c r="H30" s="398">
        <f t="shared" si="13"/>
        <v>150.63157894736841</v>
      </c>
      <c r="I30" s="398">
        <f t="shared" ref="I30:J30" si="14">I29/I25</f>
        <v>176.14893617021278</v>
      </c>
      <c r="J30" s="398">
        <f t="shared" si="14"/>
        <v>213.01923076923077</v>
      </c>
    </row>
    <row r="31" spans="2:24">
      <c r="B31" s="393">
        <v>31</v>
      </c>
      <c r="C31" s="42" t="s">
        <v>1291</v>
      </c>
      <c r="D31" s="42" t="s">
        <v>1292</v>
      </c>
      <c r="E31" s="398">
        <f t="shared" ref="E31:J31" si="15">E29/E26</f>
        <v>15.9</v>
      </c>
      <c r="F31" s="398">
        <f t="shared" si="15"/>
        <v>18.138297872340427</v>
      </c>
      <c r="G31" s="398">
        <f t="shared" si="15"/>
        <v>28.442687747035574</v>
      </c>
      <c r="H31" s="398">
        <f t="shared" si="15"/>
        <v>39.75</v>
      </c>
      <c r="I31" s="398">
        <f t="shared" si="15"/>
        <v>37.292792792792795</v>
      </c>
      <c r="J31" s="398">
        <f t="shared" si="15"/>
        <v>39.419928825622776</v>
      </c>
    </row>
    <row r="32" spans="2:24">
      <c r="B32" s="393">
        <v>32</v>
      </c>
      <c r="C32" s="42" t="s">
        <v>842</v>
      </c>
      <c r="D32" s="42" t="s">
        <v>845</v>
      </c>
      <c r="E32" s="398">
        <f t="shared" ref="E32:F32" si="16">E29/2</f>
        <v>1113</v>
      </c>
      <c r="F32" s="398">
        <f t="shared" si="16"/>
        <v>1705</v>
      </c>
      <c r="G32" s="398">
        <f t="shared" ref="G32:H32" si="17">G29/2</f>
        <v>3598</v>
      </c>
      <c r="H32" s="398">
        <f t="shared" si="17"/>
        <v>2862</v>
      </c>
      <c r="I32" s="398">
        <f t="shared" ref="I32:J32" si="18">I29/2</f>
        <v>4139.5</v>
      </c>
      <c r="J32" s="398">
        <f t="shared" si="18"/>
        <v>5538.5</v>
      </c>
    </row>
    <row r="33" spans="2:10">
      <c r="B33" s="393">
        <v>33</v>
      </c>
      <c r="C33" s="42" t="s">
        <v>1302</v>
      </c>
      <c r="D33" s="42" t="s">
        <v>847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393">
        <v>34</v>
      </c>
      <c r="C34" s="42" t="s">
        <v>848</v>
      </c>
      <c r="D34" s="42" t="s">
        <v>847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393">
        <v>35</v>
      </c>
      <c r="C35" s="42" t="s">
        <v>840</v>
      </c>
      <c r="D35" s="42" t="s">
        <v>845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393">
        <v>36</v>
      </c>
      <c r="C36" s="310" t="s">
        <v>843</v>
      </c>
      <c r="D36" s="310" t="s">
        <v>845</v>
      </c>
      <c r="E36" s="398">
        <f t="shared" ref="E36:J36" si="21">E29-E35</f>
        <v>-2290</v>
      </c>
      <c r="F36" s="398">
        <f t="shared" si="21"/>
        <v>3410</v>
      </c>
      <c r="G36" s="398">
        <f t="shared" si="21"/>
        <v>6796</v>
      </c>
      <c r="H36" s="398">
        <f t="shared" si="21"/>
        <v>5124</v>
      </c>
      <c r="I36" s="398">
        <f t="shared" si="21"/>
        <v>8279</v>
      </c>
      <c r="J36" s="398">
        <f t="shared" si="21"/>
        <v>10814</v>
      </c>
    </row>
    <row r="40" spans="2:10">
      <c r="B40" s="393">
        <v>1</v>
      </c>
      <c r="C40" s="42" t="s">
        <v>922</v>
      </c>
      <c r="D40" s="42"/>
      <c r="E40" t="s">
        <v>2263</v>
      </c>
      <c r="F40" t="s">
        <v>2267</v>
      </c>
      <c r="G40" t="s">
        <v>2269</v>
      </c>
      <c r="H40" t="s">
        <v>2264</v>
      </c>
      <c r="I40" t="s">
        <v>2268</v>
      </c>
      <c r="J40" t="s">
        <v>2269</v>
      </c>
    </row>
    <row r="41" spans="2:10">
      <c r="B41" s="393">
        <v>5</v>
      </c>
      <c r="C41" s="42" t="s">
        <v>921</v>
      </c>
      <c r="D41" s="42" t="s">
        <v>831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393">
        <v>25</v>
      </c>
      <c r="C42" s="42" t="s">
        <v>836</v>
      </c>
      <c r="D42" s="42" t="s">
        <v>837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393">
        <v>26</v>
      </c>
      <c r="C43" s="42" t="s">
        <v>1197</v>
      </c>
      <c r="D43" s="42" t="s">
        <v>1198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393">
        <v>27</v>
      </c>
      <c r="C44" s="42" t="s">
        <v>838</v>
      </c>
      <c r="D44" s="42" t="s">
        <v>845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393">
        <v>28</v>
      </c>
      <c r="C45" s="42" t="s">
        <v>839</v>
      </c>
      <c r="D45" s="42" t="s">
        <v>846</v>
      </c>
      <c r="E45" s="398">
        <f t="shared" ref="E45:F45" si="24">E44/E42</f>
        <v>1558.590909090909</v>
      </c>
      <c r="F45" s="398">
        <f t="shared" si="24"/>
        <v>1933.7659574468084</v>
      </c>
      <c r="G45" s="281">
        <f t="shared" si="22"/>
        <v>1.2407142542456702</v>
      </c>
      <c r="H45" s="398">
        <f t="shared" ref="H45:I45" si="25">H44/H42</f>
        <v>1930.8148148148148</v>
      </c>
      <c r="I45" s="398">
        <f t="shared" si="25"/>
        <v>2080.4230769230771</v>
      </c>
      <c r="J45" s="281">
        <f t="shared" si="23"/>
        <v>1.0774845215399962</v>
      </c>
    </row>
    <row r="46" spans="2:10">
      <c r="B46" s="393">
        <v>29</v>
      </c>
      <c r="C46" s="42" t="s">
        <v>841</v>
      </c>
      <c r="D46" s="42" t="s">
        <v>845</v>
      </c>
      <c r="E46" s="398">
        <f>E44-E41</f>
        <v>2226</v>
      </c>
      <c r="F46" s="398">
        <f>F44-F41</f>
        <v>8279</v>
      </c>
      <c r="G46" s="281">
        <f t="shared" si="22"/>
        <v>3.719227313566936</v>
      </c>
      <c r="H46" s="398">
        <f>H44-H41</f>
        <v>3410</v>
      </c>
      <c r="I46" s="398">
        <f>I44-I41</f>
        <v>11077</v>
      </c>
      <c r="J46" s="281">
        <f t="shared" si="23"/>
        <v>3.2483870967741937</v>
      </c>
    </row>
    <row r="47" spans="2:10">
      <c r="B47" s="393">
        <v>30</v>
      </c>
      <c r="C47" s="42" t="s">
        <v>844</v>
      </c>
      <c r="D47" s="42" t="s">
        <v>846</v>
      </c>
      <c r="E47" s="398">
        <f t="shared" ref="E47:F47" si="26">E46/E42</f>
        <v>101.18181818181819</v>
      </c>
      <c r="F47" s="398">
        <f t="shared" si="26"/>
        <v>176.14893617021278</v>
      </c>
      <c r="G47" s="281">
        <f t="shared" si="22"/>
        <v>1.7409149127334596</v>
      </c>
      <c r="H47" s="398">
        <f t="shared" ref="H47:I47" si="27">H46/H42</f>
        <v>126.29629629629629</v>
      </c>
      <c r="I47" s="398">
        <f t="shared" si="27"/>
        <v>213.01923076923077</v>
      </c>
      <c r="J47" s="281">
        <f t="shared" si="23"/>
        <v>1.6866625310173697</v>
      </c>
    </row>
    <row r="48" spans="2:10">
      <c r="B48" s="393">
        <v>31</v>
      </c>
      <c r="C48" s="42" t="s">
        <v>1291</v>
      </c>
      <c r="D48" s="42" t="s">
        <v>1292</v>
      </c>
      <c r="E48" s="398">
        <f>E46/E43</f>
        <v>15.9</v>
      </c>
      <c r="F48" s="398">
        <f>F46/F43</f>
        <v>37.292792792792795</v>
      </c>
      <c r="G48" s="281">
        <f t="shared" si="22"/>
        <v>2.3454586662133834</v>
      </c>
      <c r="H48" s="398">
        <f>H46/H43</f>
        <v>18.138297872340427</v>
      </c>
      <c r="I48" s="398">
        <f>I46/I43</f>
        <v>39.419928825622776</v>
      </c>
      <c r="J48" s="281">
        <f t="shared" si="23"/>
        <v>2.1732981288026632</v>
      </c>
    </row>
    <row r="49" spans="2:10">
      <c r="B49" s="393">
        <v>32</v>
      </c>
      <c r="C49" s="42" t="s">
        <v>842</v>
      </c>
      <c r="D49" s="42" t="s">
        <v>845</v>
      </c>
      <c r="E49" s="398">
        <f t="shared" ref="E49:F49" si="28">E46/2</f>
        <v>1113</v>
      </c>
      <c r="F49" s="398">
        <f t="shared" si="28"/>
        <v>4139.5</v>
      </c>
      <c r="G49" s="281">
        <f t="shared" si="22"/>
        <v>3.719227313566936</v>
      </c>
      <c r="H49" s="398">
        <f t="shared" ref="H49:I49" si="29">H46/2</f>
        <v>1705</v>
      </c>
      <c r="I49" s="398">
        <f t="shared" si="29"/>
        <v>5538.5</v>
      </c>
      <c r="J49" s="281">
        <f t="shared" si="23"/>
        <v>3.2483870967741937</v>
      </c>
    </row>
    <row r="50" spans="2:10">
      <c r="B50" s="393">
        <v>33</v>
      </c>
      <c r="C50" s="42" t="s">
        <v>1302</v>
      </c>
      <c r="D50" s="42" t="s">
        <v>847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393">
        <v>34</v>
      </c>
      <c r="C51" s="42" t="s">
        <v>848</v>
      </c>
      <c r="D51" s="42" t="s">
        <v>847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510" t="s">
        <v>2089</v>
      </c>
      <c r="B3" s="510"/>
    </row>
    <row r="4" spans="1:41">
      <c r="A4" t="s">
        <v>2090</v>
      </c>
      <c r="B4" t="s">
        <v>2088</v>
      </c>
      <c r="D4" s="512">
        <v>43983</v>
      </c>
      <c r="E4" s="512"/>
      <c r="F4" s="512">
        <v>44013</v>
      </c>
      <c r="G4" s="512"/>
      <c r="H4" s="513">
        <v>44044</v>
      </c>
      <c r="I4" s="514"/>
      <c r="J4" s="512">
        <v>44075</v>
      </c>
      <c r="K4" s="512"/>
      <c r="L4" s="512">
        <v>44105</v>
      </c>
      <c r="M4" s="512"/>
      <c r="N4" s="512">
        <v>44136</v>
      </c>
      <c r="O4" s="512"/>
      <c r="P4" s="512">
        <v>44166</v>
      </c>
      <c r="Q4" s="512"/>
      <c r="R4" s="512">
        <v>44197</v>
      </c>
      <c r="S4" s="512"/>
      <c r="T4" s="512">
        <v>44228</v>
      </c>
      <c r="U4" s="512"/>
      <c r="V4" s="512">
        <v>44256</v>
      </c>
      <c r="W4" s="512"/>
      <c r="X4" s="512">
        <v>44287</v>
      </c>
      <c r="Y4" s="512"/>
      <c r="Z4" s="512">
        <v>44317</v>
      </c>
      <c r="AA4" s="512"/>
      <c r="AB4" s="512">
        <v>44348</v>
      </c>
      <c r="AC4" s="512"/>
      <c r="AD4" s="512">
        <v>44378</v>
      </c>
      <c r="AE4" s="512"/>
      <c r="AF4" s="512">
        <v>44409</v>
      </c>
      <c r="AG4" s="512"/>
      <c r="AH4" s="512">
        <v>44440</v>
      </c>
      <c r="AI4" s="512"/>
      <c r="AJ4" s="512">
        <v>44470</v>
      </c>
      <c r="AK4" s="512"/>
      <c r="AL4" s="512">
        <v>44501</v>
      </c>
      <c r="AM4" s="512"/>
      <c r="AN4" s="512">
        <v>44531</v>
      </c>
      <c r="AO4" s="512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2074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2075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2076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2077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2078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2079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2080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2081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2082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2083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2084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2085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2086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2087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2091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2092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2093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2094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  <mergeCell ref="AL4:AM4"/>
    <mergeCell ref="AN4:AO4"/>
    <mergeCell ref="R4:S4"/>
    <mergeCell ref="T4:U4"/>
    <mergeCell ref="V4:W4"/>
    <mergeCell ref="X4:Y4"/>
    <mergeCell ref="Z4:AA4"/>
    <mergeCell ref="AB4:AC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88" zoomScale="90" zoomScaleNormal="90" workbookViewId="0">
      <selection activeCell="G97" sqref="G97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492" t="s">
        <v>2</v>
      </c>
      <c r="B4" s="492" t="s">
        <v>3</v>
      </c>
      <c r="C4" s="492" t="s">
        <v>4</v>
      </c>
      <c r="D4" s="516" t="s">
        <v>5</v>
      </c>
      <c r="E4" s="515" t="s">
        <v>6</v>
      </c>
      <c r="F4" s="515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492"/>
      <c r="B5" s="492"/>
      <c r="C5" s="492"/>
      <c r="D5" s="517"/>
      <c r="E5" s="515"/>
      <c r="F5" s="515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J100" sqref="J100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518" t="s">
        <v>498</v>
      </c>
      <c r="E3" s="518"/>
      <c r="F3" s="518"/>
      <c r="G3" s="519" t="s">
        <v>499</v>
      </c>
      <c r="H3" s="519"/>
      <c r="I3" s="59">
        <f>SUM(I6:I230)</f>
        <v>55</v>
      </c>
    </row>
    <row r="4" spans="1:13" ht="45" customHeight="1">
      <c r="A4" s="492" t="s">
        <v>2</v>
      </c>
      <c r="B4" s="492" t="s">
        <v>3</v>
      </c>
      <c r="C4" s="489" t="s">
        <v>4</v>
      </c>
      <c r="D4" s="492" t="s">
        <v>5</v>
      </c>
      <c r="E4" s="492" t="s">
        <v>6</v>
      </c>
      <c r="F4" s="492" t="s">
        <v>7</v>
      </c>
      <c r="G4" s="520" t="s">
        <v>500</v>
      </c>
      <c r="H4" s="521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492"/>
      <c r="B5" s="492"/>
      <c r="C5" s="489"/>
      <c r="D5" s="492"/>
      <c r="E5" s="492"/>
      <c r="F5" s="492"/>
      <c r="G5" s="520"/>
      <c r="H5" s="521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684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723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685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686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722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687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688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721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733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689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720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718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719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717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708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707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690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697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709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692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693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691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694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696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695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698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710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699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700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701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702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727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706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730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731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728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704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705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703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729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734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735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736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737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738</v>
      </c>
      <c r="B306" s="198" t="s">
        <v>820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739</v>
      </c>
      <c r="B307" s="198" t="s">
        <v>821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740</v>
      </c>
      <c r="B308" s="199" t="s">
        <v>741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808</v>
      </c>
      <c r="B309" s="199" t="s">
        <v>809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742</v>
      </c>
      <c r="B310" s="143" t="s">
        <v>743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744</v>
      </c>
      <c r="B311" s="143" t="s">
        <v>745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746</v>
      </c>
      <c r="B312" s="124" t="s">
        <v>747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800</v>
      </c>
      <c r="B313" s="124" t="s">
        <v>801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748</v>
      </c>
      <c r="B314" s="151" t="s">
        <v>749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750</v>
      </c>
      <c r="B315" s="151" t="s">
        <v>751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752</v>
      </c>
      <c r="B316" s="124" t="s">
        <v>753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754</v>
      </c>
      <c r="B317" s="124" t="s">
        <v>755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756</v>
      </c>
      <c r="B318" s="143" t="s">
        <v>757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758</v>
      </c>
      <c r="B319" s="143" t="s">
        <v>759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760</v>
      </c>
      <c r="B320" s="130" t="s">
        <v>761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762</v>
      </c>
      <c r="B321" s="130" t="s">
        <v>763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764</v>
      </c>
      <c r="B322" s="128" t="s">
        <v>765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766</v>
      </c>
      <c r="B323" s="128" t="s">
        <v>767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768</v>
      </c>
      <c r="B324" s="124" t="s">
        <v>769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770</v>
      </c>
      <c r="B325" s="124" t="s">
        <v>771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772</v>
      </c>
      <c r="B326" s="124" t="s">
        <v>773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774</v>
      </c>
      <c r="B327" s="124" t="s">
        <v>775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776</v>
      </c>
      <c r="B328" s="143" t="s">
        <v>814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777</v>
      </c>
      <c r="B329" s="143" t="s">
        <v>815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778</v>
      </c>
      <c r="B330" s="124" t="s">
        <v>779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780</v>
      </c>
      <c r="B331" s="124" t="s">
        <v>781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782</v>
      </c>
      <c r="B332" s="130" t="s">
        <v>783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784</v>
      </c>
      <c r="B333" s="130" t="s">
        <v>785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786</v>
      </c>
      <c r="B334" s="143" t="s">
        <v>787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788</v>
      </c>
      <c r="B335" s="143" t="s">
        <v>789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790</v>
      </c>
      <c r="B336" s="143" t="s">
        <v>791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792</v>
      </c>
      <c r="B337" s="143" t="s">
        <v>793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794</v>
      </c>
      <c r="B338" s="200" t="s">
        <v>795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796</v>
      </c>
      <c r="B339" s="200" t="s">
        <v>797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798</v>
      </c>
      <c r="B340" s="200" t="s">
        <v>799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802</v>
      </c>
      <c r="B341" s="147" t="s">
        <v>803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804</v>
      </c>
      <c r="B342" s="147" t="s">
        <v>805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806</v>
      </c>
      <c r="B343" s="147" t="s">
        <v>807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810</v>
      </c>
      <c r="B344" s="196" t="s">
        <v>811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812</v>
      </c>
      <c r="B345" s="196" t="s">
        <v>813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849</v>
      </c>
      <c r="B346" s="241" t="s">
        <v>870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851</v>
      </c>
      <c r="B347" s="241" t="s">
        <v>871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854</v>
      </c>
      <c r="B348" s="207" t="s">
        <v>874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855</v>
      </c>
      <c r="B349" s="207" t="s">
        <v>875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856</v>
      </c>
      <c r="B350" s="242" t="s">
        <v>887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857</v>
      </c>
      <c r="B351" s="242" t="s">
        <v>888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858</v>
      </c>
      <c r="B352" s="216" t="s">
        <v>889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859</v>
      </c>
      <c r="B353" s="216" t="s">
        <v>890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860</v>
      </c>
      <c r="B354" s="214" t="s">
        <v>876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861</v>
      </c>
      <c r="B355" s="214" t="s">
        <v>877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862</v>
      </c>
      <c r="B356" s="243" t="s">
        <v>878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863</v>
      </c>
      <c r="B357" s="243" t="s">
        <v>879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864</v>
      </c>
      <c r="B358" s="244" t="s">
        <v>880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865</v>
      </c>
      <c r="B359" s="244" t="s">
        <v>881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866</v>
      </c>
      <c r="B360" s="207" t="s">
        <v>882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867</v>
      </c>
      <c r="B361" s="207" t="s">
        <v>883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868</v>
      </c>
      <c r="B362" s="216" t="s">
        <v>884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869</v>
      </c>
      <c r="B363" s="216" t="s">
        <v>885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852</v>
      </c>
      <c r="B364" s="244" t="s">
        <v>872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853</v>
      </c>
      <c r="B365" s="244" t="s">
        <v>873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1436</v>
      </c>
      <c r="C3" s="67" t="s">
        <v>1437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1438</v>
      </c>
      <c r="C9" s="67" t="s">
        <v>1439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1440</v>
      </c>
      <c r="C10" s="67" t="s">
        <v>1441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1442</v>
      </c>
      <c r="C14" s="67" t="s">
        <v>1443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1444</v>
      </c>
      <c r="C15" s="67" t="s">
        <v>1445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1446</v>
      </c>
      <c r="C21" s="67" t="s">
        <v>1447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1448</v>
      </c>
      <c r="C24" s="67" t="s">
        <v>1449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1450</v>
      </c>
      <c r="C27" s="67" t="s">
        <v>1451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1452</v>
      </c>
      <c r="C28" s="67" t="s">
        <v>1453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492" t="s">
        <v>2</v>
      </c>
      <c r="B1" s="492" t="s">
        <v>3</v>
      </c>
      <c r="C1" s="492" t="s">
        <v>4</v>
      </c>
      <c r="D1" s="492" t="s">
        <v>254</v>
      </c>
      <c r="E1" s="493" t="s">
        <v>255</v>
      </c>
      <c r="F1" s="489" t="s">
        <v>256</v>
      </c>
      <c r="G1" s="490"/>
      <c r="H1" s="490"/>
      <c r="I1" s="490"/>
      <c r="J1" s="490"/>
      <c r="K1" s="490"/>
      <c r="L1" s="490"/>
      <c r="M1" s="490"/>
      <c r="N1" s="490"/>
      <c r="O1" s="490"/>
      <c r="P1" s="490"/>
      <c r="Q1" s="491"/>
      <c r="R1" s="492" t="s">
        <v>257</v>
      </c>
      <c r="S1" s="489" t="s">
        <v>258</v>
      </c>
      <c r="T1" s="490"/>
      <c r="U1" s="490"/>
      <c r="V1" s="490"/>
      <c r="W1" s="490"/>
      <c r="X1" s="490"/>
      <c r="Y1" s="490"/>
      <c r="Z1" s="491"/>
      <c r="AA1" s="492" t="s">
        <v>1477</v>
      </c>
      <c r="AB1" s="492" t="s">
        <v>1476</v>
      </c>
      <c r="AC1" s="492" t="s">
        <v>714</v>
      </c>
      <c r="AD1" s="492" t="s">
        <v>715</v>
      </c>
      <c r="AE1" s="492" t="s">
        <v>259</v>
      </c>
      <c r="AF1" s="492"/>
      <c r="AG1" s="492"/>
      <c r="AH1" s="486" t="s">
        <v>260</v>
      </c>
      <c r="AI1" s="487"/>
      <c r="AJ1" s="487"/>
      <c r="AK1" s="487"/>
      <c r="AL1" s="487"/>
      <c r="AM1" s="487"/>
      <c r="AN1" s="487"/>
      <c r="AO1" s="487"/>
      <c r="AP1" s="487"/>
      <c r="AQ1" s="488"/>
      <c r="AR1" s="486" t="s">
        <v>261</v>
      </c>
      <c r="AS1" s="487"/>
      <c r="AT1" s="487"/>
      <c r="AU1" s="488"/>
      <c r="AV1" s="486" t="s">
        <v>262</v>
      </c>
      <c r="AW1" s="487"/>
      <c r="AX1" s="487"/>
      <c r="AY1" s="487"/>
      <c r="AZ1" s="487"/>
      <c r="BA1" s="487"/>
      <c r="BB1" s="487"/>
      <c r="BC1" s="487"/>
      <c r="BD1" s="487"/>
      <c r="BE1" s="487"/>
      <c r="BF1" s="487"/>
      <c r="BG1" s="487"/>
      <c r="BH1" s="487"/>
      <c r="BI1" s="487"/>
      <c r="BJ1" s="487"/>
      <c r="BK1" s="487"/>
      <c r="BL1" s="487"/>
      <c r="BM1" s="487"/>
      <c r="BN1" s="487"/>
      <c r="BO1" s="488"/>
      <c r="BP1" s="486" t="s">
        <v>263</v>
      </c>
      <c r="BQ1" s="487"/>
      <c r="BR1" s="487"/>
      <c r="BS1" s="488"/>
      <c r="BT1" s="486" t="s">
        <v>264</v>
      </c>
      <c r="BU1" s="487"/>
      <c r="BV1" s="487"/>
      <c r="BW1" s="487"/>
      <c r="BX1" s="487"/>
      <c r="BY1" s="487"/>
      <c r="BZ1" s="487"/>
      <c r="CA1" s="487"/>
      <c r="CB1" s="487"/>
      <c r="CC1" s="487"/>
      <c r="CD1" s="487"/>
      <c r="CE1" s="487"/>
      <c r="CF1" s="488"/>
      <c r="CG1" s="486" t="s">
        <v>265</v>
      </c>
      <c r="CH1" s="487"/>
      <c r="CI1" s="487"/>
      <c r="CJ1" s="487"/>
      <c r="CK1" s="487"/>
      <c r="CL1" s="487"/>
      <c r="CM1" s="487"/>
      <c r="CN1" s="487"/>
      <c r="CO1" s="487"/>
      <c r="CP1" s="487"/>
      <c r="CQ1" s="488"/>
      <c r="CR1" s="486" t="s">
        <v>711</v>
      </c>
      <c r="CS1" s="487"/>
      <c r="CT1" s="487"/>
      <c r="CU1" s="488"/>
      <c r="CV1" s="495" t="s">
        <v>266</v>
      </c>
      <c r="CW1" s="495"/>
      <c r="CX1" s="495"/>
      <c r="CY1" s="495"/>
      <c r="CZ1" s="495"/>
      <c r="DA1" s="495"/>
      <c r="DB1" s="495"/>
      <c r="DC1" s="495"/>
      <c r="DD1" s="344" t="s">
        <v>267</v>
      </c>
      <c r="DE1" s="486" t="s">
        <v>268</v>
      </c>
      <c r="DF1" s="488"/>
      <c r="DG1" s="496" t="s">
        <v>269</v>
      </c>
      <c r="DH1" s="497"/>
      <c r="DI1" s="497"/>
      <c r="DJ1" s="498"/>
      <c r="DK1" s="494" t="s">
        <v>270</v>
      </c>
      <c r="DL1" s="494"/>
      <c r="DM1" s="496" t="s">
        <v>271</v>
      </c>
      <c r="DN1" s="497"/>
      <c r="DO1" s="497"/>
      <c r="DP1" s="497"/>
      <c r="DQ1" s="497"/>
      <c r="DR1" s="498"/>
      <c r="DS1" s="494" t="s">
        <v>272</v>
      </c>
      <c r="DT1" s="494"/>
      <c r="DU1" s="494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492"/>
      <c r="EB1" s="492"/>
      <c r="EC1" s="492"/>
      <c r="ED1" s="492"/>
      <c r="EE1" s="493"/>
      <c r="EF1" s="489"/>
      <c r="EG1" s="490"/>
      <c r="EH1" s="490"/>
      <c r="EI1" s="490"/>
      <c r="EJ1" s="490"/>
      <c r="EK1" s="490"/>
      <c r="EL1" s="490"/>
      <c r="EM1" s="490"/>
      <c r="EN1" s="490"/>
      <c r="EO1" s="490"/>
      <c r="EP1" s="490"/>
      <c r="EQ1" s="491"/>
      <c r="ER1" s="492"/>
      <c r="ES1" s="489"/>
      <c r="ET1" s="490"/>
      <c r="EU1" s="490"/>
      <c r="EV1" s="490"/>
      <c r="EW1" s="490"/>
      <c r="EX1" s="490"/>
      <c r="EY1" s="490"/>
      <c r="EZ1" s="491"/>
      <c r="FA1" s="492"/>
      <c r="FB1" s="492"/>
      <c r="FC1" s="492"/>
      <c r="FD1" s="492"/>
      <c r="FE1" s="492"/>
      <c r="FF1" s="492"/>
      <c r="FG1" s="492"/>
      <c r="FH1" s="486"/>
      <c r="FI1" s="487"/>
      <c r="FJ1" s="487"/>
      <c r="FK1" s="487"/>
      <c r="FL1" s="487"/>
      <c r="FM1" s="487"/>
      <c r="FN1" s="487"/>
      <c r="FO1" s="487"/>
      <c r="FP1" s="487"/>
      <c r="FQ1" s="488"/>
      <c r="FR1" s="486"/>
      <c r="FS1" s="487"/>
      <c r="FT1" s="487"/>
      <c r="FU1" s="488"/>
      <c r="FV1" s="486"/>
      <c r="FW1" s="487"/>
      <c r="FX1" s="487"/>
      <c r="FY1" s="487"/>
      <c r="FZ1" s="487"/>
      <c r="GA1" s="487"/>
      <c r="GB1" s="487"/>
      <c r="GC1" s="487"/>
      <c r="GD1" s="487"/>
      <c r="GE1" s="487"/>
      <c r="GF1" s="487"/>
      <c r="GG1" s="487"/>
      <c r="GH1" s="487"/>
      <c r="GI1" s="487"/>
      <c r="GJ1" s="487"/>
      <c r="GK1" s="487"/>
      <c r="GL1" s="487"/>
      <c r="GM1" s="487"/>
      <c r="GN1" s="487"/>
      <c r="GO1" s="488"/>
      <c r="GP1" s="486"/>
      <c r="GQ1" s="487"/>
      <c r="GR1" s="487"/>
      <c r="GS1" s="488"/>
      <c r="GT1" s="486"/>
      <c r="GU1" s="487"/>
      <c r="GV1" s="487"/>
      <c r="GW1" s="487"/>
      <c r="GX1" s="487"/>
      <c r="GY1" s="487"/>
      <c r="GZ1" s="487"/>
      <c r="HA1" s="487"/>
      <c r="HB1" s="487"/>
      <c r="HC1" s="487"/>
      <c r="HD1" s="487"/>
      <c r="HE1" s="487"/>
      <c r="HF1" s="488"/>
      <c r="HG1" s="486"/>
      <c r="HH1" s="487"/>
      <c r="HI1" s="487"/>
      <c r="HJ1" s="487"/>
      <c r="HK1" s="487"/>
      <c r="HL1" s="487"/>
      <c r="HM1" s="487"/>
      <c r="HN1" s="487"/>
      <c r="HO1" s="487"/>
      <c r="HP1" s="487"/>
      <c r="HQ1" s="488"/>
      <c r="HR1" s="486"/>
      <c r="HS1" s="487"/>
      <c r="HT1" s="487"/>
      <c r="HU1" s="488"/>
      <c r="HV1" s="495"/>
      <c r="HW1" s="495"/>
      <c r="HX1" s="495"/>
      <c r="HY1" s="495"/>
      <c r="HZ1" s="495"/>
      <c r="IA1" s="495"/>
      <c r="IB1" s="495"/>
      <c r="IC1" s="495"/>
      <c r="ID1" s="344"/>
      <c r="IE1" s="486"/>
      <c r="IF1" s="488"/>
      <c r="IG1" s="496"/>
      <c r="IH1" s="497"/>
      <c r="II1" s="497"/>
      <c r="IJ1" s="498"/>
      <c r="IK1" s="494"/>
      <c r="IL1" s="494"/>
      <c r="IM1" s="496"/>
      <c r="IN1" s="497"/>
      <c r="IO1" s="497"/>
      <c r="IP1" s="497"/>
      <c r="IQ1" s="497"/>
      <c r="IR1" s="498"/>
      <c r="IS1" s="494"/>
      <c r="IT1" s="494"/>
      <c r="IU1" s="494"/>
      <c r="IV1" s="24"/>
      <c r="IW1" s="24"/>
      <c r="IX1" s="344"/>
      <c r="IY1" s="345"/>
      <c r="IZ1" s="26"/>
      <c r="JA1" s="492"/>
      <c r="JB1" s="492"/>
      <c r="JC1" s="492"/>
      <c r="JD1" s="492"/>
      <c r="JE1" s="493"/>
      <c r="JF1" s="489"/>
      <c r="JG1" s="490"/>
      <c r="JH1" s="490"/>
      <c r="JI1" s="490"/>
      <c r="JJ1" s="490"/>
      <c r="JK1" s="490"/>
      <c r="JL1" s="490"/>
      <c r="JM1" s="490"/>
      <c r="JN1" s="490"/>
      <c r="JO1" s="490"/>
      <c r="JP1" s="490"/>
      <c r="JQ1" s="491"/>
      <c r="JR1" s="492"/>
      <c r="JS1" s="489"/>
      <c r="JT1" s="490"/>
      <c r="JU1" s="490"/>
      <c r="JV1" s="490"/>
      <c r="JW1" s="490"/>
      <c r="JX1" s="490"/>
      <c r="JY1" s="490"/>
      <c r="JZ1" s="491"/>
      <c r="KA1" s="492"/>
      <c r="KB1" s="492"/>
      <c r="KC1" s="492"/>
      <c r="KD1" s="492"/>
      <c r="KE1" s="492"/>
      <c r="KF1" s="492"/>
      <c r="KG1" s="492"/>
      <c r="KH1" s="486"/>
      <c r="KI1" s="487"/>
      <c r="KJ1" s="487"/>
      <c r="KK1" s="487"/>
      <c r="KL1" s="487"/>
      <c r="KM1" s="487"/>
      <c r="KN1" s="487"/>
      <c r="KO1" s="487"/>
      <c r="KP1" s="487"/>
      <c r="KQ1" s="488"/>
      <c r="KR1" s="486"/>
      <c r="KS1" s="487"/>
      <c r="KT1" s="487"/>
      <c r="KU1" s="488"/>
      <c r="KV1" s="486"/>
      <c r="KW1" s="487"/>
      <c r="KX1" s="487"/>
      <c r="KY1" s="487"/>
      <c r="KZ1" s="487"/>
      <c r="LA1" s="487"/>
      <c r="LB1" s="487"/>
      <c r="LC1" s="487"/>
      <c r="LD1" s="487"/>
      <c r="LE1" s="487"/>
      <c r="LF1" s="487"/>
      <c r="LG1" s="487"/>
      <c r="LH1" s="487"/>
      <c r="LI1" s="487"/>
      <c r="LJ1" s="487"/>
      <c r="LK1" s="487"/>
      <c r="LL1" s="487"/>
      <c r="LM1" s="487"/>
      <c r="LN1" s="487"/>
      <c r="LO1" s="488"/>
      <c r="LP1" s="486"/>
      <c r="LQ1" s="487"/>
      <c r="LR1" s="487"/>
      <c r="LS1" s="488"/>
      <c r="LT1" s="486"/>
      <c r="LU1" s="487"/>
      <c r="LV1" s="487"/>
      <c r="LW1" s="487"/>
      <c r="LX1" s="487"/>
      <c r="LY1" s="487"/>
      <c r="LZ1" s="487"/>
      <c r="MA1" s="487"/>
      <c r="MB1" s="487"/>
      <c r="MC1" s="487"/>
      <c r="MD1" s="487"/>
      <c r="ME1" s="487"/>
      <c r="MF1" s="488"/>
      <c r="MG1" s="486"/>
      <c r="MH1" s="487"/>
      <c r="MI1" s="487"/>
      <c r="MJ1" s="487"/>
      <c r="MK1" s="487"/>
      <c r="ML1" s="487"/>
      <c r="MM1" s="487"/>
      <c r="MN1" s="487"/>
      <c r="MO1" s="487"/>
      <c r="MP1" s="487"/>
      <c r="MQ1" s="488"/>
      <c r="MR1" s="486"/>
      <c r="MS1" s="487"/>
      <c r="MT1" s="487"/>
      <c r="MU1" s="488"/>
      <c r="MV1" s="495"/>
      <c r="MW1" s="495"/>
      <c r="MX1" s="495"/>
      <c r="MY1" s="495"/>
      <c r="MZ1" s="495"/>
      <c r="NA1" s="495"/>
      <c r="NB1" s="495"/>
      <c r="NC1" s="495"/>
      <c r="ND1" s="344"/>
      <c r="NE1" s="486"/>
      <c r="NF1" s="488"/>
      <c r="NG1" s="496"/>
      <c r="NH1" s="497"/>
      <c r="NI1" s="497"/>
      <c r="NJ1" s="498"/>
      <c r="NK1" s="494"/>
      <c r="NL1" s="494"/>
      <c r="NM1" s="496"/>
      <c r="NN1" s="497"/>
      <c r="NO1" s="497"/>
      <c r="NP1" s="497"/>
      <c r="NQ1" s="497"/>
      <c r="NR1" s="498"/>
      <c r="NS1" s="494"/>
      <c r="NT1" s="494"/>
      <c r="NU1" s="494"/>
      <c r="NV1" s="24"/>
      <c r="NW1" s="24"/>
      <c r="NX1" s="344"/>
      <c r="NY1" s="345"/>
      <c r="NZ1" s="26"/>
      <c r="OA1" s="492"/>
      <c r="OB1" s="492"/>
      <c r="OC1" s="492"/>
      <c r="OD1" s="492"/>
      <c r="OE1" s="493"/>
      <c r="OF1" s="489"/>
      <c r="OG1" s="490"/>
      <c r="OH1" s="490"/>
      <c r="OI1" s="490"/>
      <c r="OJ1" s="490"/>
      <c r="OK1" s="490"/>
      <c r="OL1" s="490"/>
      <c r="OM1" s="490"/>
      <c r="ON1" s="490"/>
      <c r="OO1" s="490"/>
      <c r="OP1" s="490"/>
      <c r="OQ1" s="491"/>
      <c r="OR1" s="492"/>
      <c r="OS1" s="489"/>
      <c r="OT1" s="490"/>
      <c r="OU1" s="490"/>
      <c r="OV1" s="490"/>
      <c r="OW1" s="490"/>
      <c r="OX1" s="490"/>
      <c r="OY1" s="490"/>
      <c r="OZ1" s="491"/>
      <c r="PA1" s="492"/>
      <c r="PB1" s="492"/>
      <c r="PC1" s="492"/>
      <c r="PD1" s="492"/>
      <c r="PE1" s="492"/>
      <c r="PF1" s="492"/>
      <c r="PG1" s="492"/>
      <c r="PH1" s="486"/>
      <c r="PI1" s="487"/>
      <c r="PJ1" s="487"/>
      <c r="PK1" s="487"/>
      <c r="PL1" s="487"/>
      <c r="PM1" s="487"/>
      <c r="PN1" s="487"/>
      <c r="PO1" s="487"/>
      <c r="PP1" s="487"/>
      <c r="PQ1" s="488"/>
      <c r="PR1" s="486"/>
      <c r="PS1" s="487"/>
      <c r="PT1" s="487"/>
      <c r="PU1" s="488"/>
      <c r="PV1" s="486"/>
      <c r="PW1" s="487"/>
      <c r="PX1" s="487"/>
      <c r="PY1" s="487"/>
      <c r="PZ1" s="487"/>
      <c r="QA1" s="487"/>
      <c r="QB1" s="487"/>
      <c r="QC1" s="487"/>
      <c r="QD1" s="487"/>
      <c r="QE1" s="487"/>
      <c r="QF1" s="487"/>
      <c r="QG1" s="487"/>
      <c r="QH1" s="487"/>
      <c r="QI1" s="487"/>
      <c r="QJ1" s="487"/>
      <c r="QK1" s="487"/>
      <c r="QL1" s="487"/>
      <c r="QM1" s="487"/>
      <c r="QN1" s="487"/>
      <c r="QO1" s="488"/>
      <c r="QP1" s="486"/>
      <c r="QQ1" s="487"/>
      <c r="QR1" s="487"/>
      <c r="QS1" s="488"/>
      <c r="QT1" s="486"/>
      <c r="QU1" s="487"/>
      <c r="QV1" s="487"/>
      <c r="QW1" s="487"/>
      <c r="QX1" s="487"/>
      <c r="QY1" s="487"/>
      <c r="QZ1" s="487"/>
      <c r="RA1" s="487"/>
      <c r="RB1" s="487"/>
      <c r="RC1" s="487"/>
      <c r="RD1" s="487"/>
      <c r="RE1" s="487"/>
      <c r="RF1" s="488"/>
      <c r="RG1" s="486"/>
      <c r="RH1" s="487"/>
      <c r="RI1" s="487"/>
      <c r="RJ1" s="487"/>
      <c r="RK1" s="487"/>
      <c r="RL1" s="487"/>
      <c r="RM1" s="487"/>
      <c r="RN1" s="487"/>
      <c r="RO1" s="487"/>
      <c r="RP1" s="487"/>
      <c r="RQ1" s="488"/>
      <c r="RR1" s="486"/>
      <c r="RS1" s="487"/>
      <c r="RT1" s="487"/>
      <c r="RU1" s="488"/>
      <c r="RV1" s="495"/>
      <c r="RW1" s="495"/>
      <c r="RX1" s="495"/>
      <c r="RY1" s="495"/>
      <c r="RZ1" s="495"/>
      <c r="SA1" s="495"/>
      <c r="SB1" s="495"/>
      <c r="SC1" s="495"/>
      <c r="SD1" s="344"/>
      <c r="SE1" s="486"/>
      <c r="SF1" s="488"/>
      <c r="SG1" s="496"/>
      <c r="SH1" s="497"/>
      <c r="SI1" s="497"/>
      <c r="SJ1" s="498"/>
      <c r="SK1" s="494"/>
      <c r="SL1" s="494"/>
      <c r="SM1" s="496"/>
      <c r="SN1" s="497"/>
      <c r="SO1" s="497"/>
      <c r="SP1" s="497"/>
      <c r="SQ1" s="497"/>
      <c r="SR1" s="498"/>
      <c r="SS1" s="494"/>
      <c r="ST1" s="494"/>
      <c r="SU1" s="494"/>
      <c r="SV1" s="24"/>
      <c r="SW1" s="24"/>
      <c r="SX1" s="344"/>
      <c r="SY1" s="345"/>
      <c r="SZ1" s="26"/>
      <c r="TA1" s="492"/>
      <c r="TB1" s="492"/>
      <c r="TC1" s="492"/>
      <c r="TD1" s="492"/>
      <c r="TE1" s="493"/>
      <c r="TF1" s="489"/>
      <c r="TG1" s="490"/>
      <c r="TH1" s="490"/>
      <c r="TI1" s="490"/>
      <c r="TJ1" s="490"/>
      <c r="TK1" s="490"/>
      <c r="TL1" s="490"/>
      <c r="TM1" s="490"/>
      <c r="TN1" s="490"/>
      <c r="TO1" s="490"/>
      <c r="TP1" s="490"/>
      <c r="TQ1" s="491"/>
      <c r="TR1" s="492"/>
      <c r="TS1" s="489"/>
      <c r="TT1" s="490"/>
      <c r="TU1" s="490"/>
      <c r="TV1" s="490"/>
      <c r="TW1" s="490"/>
      <c r="TX1" s="490"/>
      <c r="TY1" s="490"/>
      <c r="TZ1" s="491"/>
      <c r="UA1" s="492"/>
      <c r="UB1" s="492"/>
      <c r="UC1" s="492"/>
      <c r="UD1" s="492"/>
      <c r="UE1" s="492"/>
      <c r="UF1" s="492"/>
      <c r="UG1" s="492"/>
      <c r="UH1" s="486"/>
      <c r="UI1" s="487"/>
      <c r="UJ1" s="487"/>
      <c r="UK1" s="487"/>
      <c r="UL1" s="487"/>
      <c r="UM1" s="487"/>
      <c r="UN1" s="487"/>
      <c r="UO1" s="487"/>
      <c r="UP1" s="487"/>
      <c r="UQ1" s="488"/>
      <c r="UR1" s="486"/>
      <c r="US1" s="487"/>
      <c r="UT1" s="487"/>
      <c r="UU1" s="488"/>
      <c r="UV1" s="486"/>
      <c r="UW1" s="487"/>
      <c r="UX1" s="487"/>
      <c r="UY1" s="487"/>
      <c r="UZ1" s="487"/>
      <c r="VA1" s="487"/>
      <c r="VB1" s="487"/>
      <c r="VC1" s="487"/>
      <c r="VD1" s="487"/>
      <c r="VE1" s="487"/>
      <c r="VF1" s="487"/>
      <c r="VG1" s="487"/>
      <c r="VH1" s="487"/>
      <c r="VI1" s="487"/>
      <c r="VJ1" s="487"/>
      <c r="VK1" s="487"/>
      <c r="VL1" s="487"/>
      <c r="VM1" s="487"/>
      <c r="VN1" s="487"/>
      <c r="VO1" s="488"/>
      <c r="VP1" s="486"/>
      <c r="VQ1" s="487"/>
      <c r="VR1" s="487"/>
      <c r="VS1" s="488"/>
      <c r="VT1" s="486"/>
      <c r="VU1" s="487"/>
      <c r="VV1" s="487"/>
      <c r="VW1" s="487"/>
      <c r="VX1" s="487"/>
      <c r="VY1" s="487"/>
      <c r="VZ1" s="487"/>
      <c r="WA1" s="487"/>
      <c r="WB1" s="487"/>
      <c r="WC1" s="487"/>
      <c r="WD1" s="487"/>
      <c r="WE1" s="487"/>
      <c r="WF1" s="488"/>
      <c r="WG1" s="486"/>
      <c r="WH1" s="487"/>
      <c r="WI1" s="487"/>
      <c r="WJ1" s="487"/>
      <c r="WK1" s="487"/>
      <c r="WL1" s="487"/>
      <c r="WM1" s="487"/>
      <c r="WN1" s="487"/>
      <c r="WO1" s="487"/>
      <c r="WP1" s="487"/>
      <c r="WQ1" s="488"/>
      <c r="WR1" s="486"/>
      <c r="WS1" s="487"/>
      <c r="WT1" s="487"/>
      <c r="WU1" s="488"/>
      <c r="WV1" s="495"/>
      <c r="WW1" s="495"/>
      <c r="WX1" s="495"/>
      <c r="WY1" s="495"/>
      <c r="WZ1" s="495"/>
      <c r="XA1" s="495"/>
      <c r="XB1" s="495"/>
      <c r="XC1" s="495"/>
      <c r="XD1" s="344"/>
      <c r="XE1" s="486"/>
      <c r="XF1" s="488"/>
      <c r="XG1" s="496"/>
      <c r="XH1" s="497"/>
      <c r="XI1" s="497"/>
      <c r="XJ1" s="498"/>
      <c r="XK1" s="494"/>
      <c r="XL1" s="494"/>
      <c r="XM1" s="496"/>
      <c r="XN1" s="497"/>
      <c r="XO1" s="497"/>
      <c r="XP1" s="497"/>
      <c r="XQ1" s="497"/>
      <c r="XR1" s="498"/>
      <c r="XS1" s="494"/>
      <c r="XT1" s="494"/>
      <c r="XU1" s="494"/>
      <c r="XV1" s="24"/>
      <c r="XW1" s="24"/>
      <c r="XX1" s="344"/>
      <c r="XY1" s="345"/>
      <c r="XZ1" s="26"/>
      <c r="YA1" s="492"/>
      <c r="YB1" s="492"/>
      <c r="YC1" s="492"/>
      <c r="YD1" s="492"/>
      <c r="YE1" s="493"/>
      <c r="YF1" s="489"/>
      <c r="YG1" s="490"/>
      <c r="YH1" s="490"/>
      <c r="YI1" s="490"/>
      <c r="YJ1" s="490"/>
      <c r="YK1" s="490"/>
      <c r="YL1" s="490"/>
      <c r="YM1" s="490"/>
      <c r="YN1" s="490"/>
      <c r="YO1" s="490"/>
      <c r="YP1" s="490"/>
      <c r="YQ1" s="491"/>
      <c r="YR1" s="492"/>
      <c r="YS1" s="489"/>
      <c r="YT1" s="490"/>
      <c r="YU1" s="490"/>
      <c r="YV1" s="490"/>
      <c r="YW1" s="490"/>
      <c r="YX1" s="490"/>
      <c r="YY1" s="490"/>
      <c r="YZ1" s="491"/>
      <c r="ZA1" s="492"/>
      <c r="ZB1" s="492"/>
      <c r="ZC1" s="492"/>
      <c r="ZD1" s="492"/>
      <c r="ZE1" s="492"/>
      <c r="ZF1" s="492"/>
      <c r="ZG1" s="492"/>
      <c r="ZH1" s="486"/>
      <c r="ZI1" s="487"/>
      <c r="ZJ1" s="487"/>
      <c r="ZK1" s="487"/>
      <c r="ZL1" s="487"/>
      <c r="ZM1" s="487"/>
      <c r="ZN1" s="487"/>
      <c r="ZO1" s="487"/>
      <c r="ZP1" s="487"/>
      <c r="ZQ1" s="488"/>
      <c r="ZR1" s="486"/>
      <c r="ZS1" s="487"/>
      <c r="ZT1" s="487"/>
      <c r="ZU1" s="488"/>
      <c r="ZV1" s="486"/>
      <c r="ZW1" s="487"/>
      <c r="ZX1" s="487"/>
      <c r="ZY1" s="487"/>
      <c r="ZZ1" s="487"/>
      <c r="AAA1" s="487"/>
      <c r="AAB1" s="487"/>
      <c r="AAC1" s="487"/>
      <c r="AAD1" s="487"/>
      <c r="AAE1" s="487"/>
      <c r="AAF1" s="487"/>
      <c r="AAG1" s="487"/>
      <c r="AAH1" s="487"/>
      <c r="AAI1" s="487"/>
      <c r="AAJ1" s="487"/>
      <c r="AAK1" s="487"/>
      <c r="AAL1" s="487"/>
      <c r="AAM1" s="487"/>
      <c r="AAN1" s="487"/>
      <c r="AAO1" s="488"/>
      <c r="AAP1" s="486"/>
      <c r="AAQ1" s="487"/>
      <c r="AAR1" s="487"/>
      <c r="AAS1" s="488"/>
      <c r="AAT1" s="486"/>
      <c r="AAU1" s="487"/>
      <c r="AAV1" s="487"/>
      <c r="AAW1" s="487"/>
      <c r="AAX1" s="487"/>
      <c r="AAY1" s="487"/>
      <c r="AAZ1" s="487"/>
      <c r="ABA1" s="487"/>
      <c r="ABB1" s="487"/>
      <c r="ABC1" s="487"/>
      <c r="ABD1" s="487"/>
      <c r="ABE1" s="487"/>
      <c r="ABF1" s="488"/>
      <c r="ABG1" s="486"/>
      <c r="ABH1" s="487"/>
      <c r="ABI1" s="487"/>
      <c r="ABJ1" s="487"/>
      <c r="ABK1" s="487"/>
      <c r="ABL1" s="487"/>
      <c r="ABM1" s="487"/>
      <c r="ABN1" s="487"/>
      <c r="ABO1" s="487"/>
      <c r="ABP1" s="487"/>
      <c r="ABQ1" s="488"/>
      <c r="ABR1" s="486"/>
      <c r="ABS1" s="487"/>
      <c r="ABT1" s="487"/>
      <c r="ABU1" s="488"/>
      <c r="ABV1" s="495"/>
      <c r="ABW1" s="495"/>
      <c r="ABX1" s="495"/>
      <c r="ABY1" s="495"/>
      <c r="ABZ1" s="495"/>
      <c r="ACA1" s="495"/>
      <c r="ACB1" s="495"/>
      <c r="ACC1" s="495"/>
      <c r="ACD1" s="344"/>
      <c r="ACE1" s="486"/>
      <c r="ACF1" s="488"/>
      <c r="ACG1" s="496"/>
      <c r="ACH1" s="497"/>
      <c r="ACI1" s="497"/>
      <c r="ACJ1" s="498"/>
      <c r="ACK1" s="494"/>
      <c r="ACL1" s="494"/>
      <c r="ACM1" s="496"/>
      <c r="ACN1" s="497"/>
      <c r="ACO1" s="497"/>
      <c r="ACP1" s="497"/>
      <c r="ACQ1" s="497"/>
      <c r="ACR1" s="498"/>
      <c r="ACS1" s="494"/>
      <c r="ACT1" s="494"/>
      <c r="ACU1" s="494"/>
      <c r="ACV1" s="24"/>
      <c r="ACW1" s="24"/>
      <c r="ACX1" s="344"/>
      <c r="ACY1" s="345"/>
      <c r="ACZ1" s="26"/>
      <c r="ADA1" s="492"/>
      <c r="ADB1" s="492"/>
      <c r="ADC1" s="492"/>
      <c r="ADD1" s="492"/>
      <c r="ADE1" s="493"/>
      <c r="ADF1" s="489"/>
      <c r="ADG1" s="490"/>
      <c r="ADH1" s="490"/>
      <c r="ADI1" s="490"/>
      <c r="ADJ1" s="490"/>
      <c r="ADK1" s="490"/>
      <c r="ADL1" s="490"/>
      <c r="ADM1" s="490"/>
      <c r="ADN1" s="490"/>
      <c r="ADO1" s="490"/>
      <c r="ADP1" s="490"/>
      <c r="ADQ1" s="491"/>
      <c r="ADR1" s="492"/>
      <c r="ADS1" s="489"/>
      <c r="ADT1" s="490"/>
      <c r="ADU1" s="490"/>
      <c r="ADV1" s="490"/>
      <c r="ADW1" s="490"/>
      <c r="ADX1" s="490"/>
      <c r="ADY1" s="490"/>
      <c r="ADZ1" s="491"/>
      <c r="AEA1" s="492"/>
      <c r="AEB1" s="492"/>
      <c r="AEC1" s="492"/>
      <c r="AED1" s="492"/>
      <c r="AEE1" s="492"/>
      <c r="AEF1" s="492"/>
      <c r="AEG1" s="492"/>
      <c r="AEH1" s="486"/>
      <c r="AEI1" s="487"/>
      <c r="AEJ1" s="487"/>
      <c r="AEK1" s="487"/>
      <c r="AEL1" s="487"/>
      <c r="AEM1" s="487"/>
      <c r="AEN1" s="487"/>
      <c r="AEO1" s="487"/>
      <c r="AEP1" s="487"/>
      <c r="AEQ1" s="488"/>
      <c r="AER1" s="486"/>
      <c r="AES1" s="487"/>
      <c r="AET1" s="487"/>
      <c r="AEU1" s="488"/>
      <c r="AEV1" s="486"/>
      <c r="AEW1" s="487"/>
      <c r="AEX1" s="487"/>
      <c r="AEY1" s="487"/>
      <c r="AEZ1" s="487"/>
      <c r="AFA1" s="487"/>
      <c r="AFB1" s="487"/>
      <c r="AFC1" s="487"/>
      <c r="AFD1" s="487"/>
      <c r="AFE1" s="487"/>
      <c r="AFF1" s="487"/>
      <c r="AFG1" s="487"/>
      <c r="AFH1" s="487"/>
      <c r="AFI1" s="487"/>
      <c r="AFJ1" s="487"/>
      <c r="AFK1" s="487"/>
      <c r="AFL1" s="487"/>
      <c r="AFM1" s="487"/>
      <c r="AFN1" s="487"/>
      <c r="AFO1" s="488"/>
      <c r="AFP1" s="486"/>
      <c r="AFQ1" s="487"/>
      <c r="AFR1" s="487"/>
      <c r="AFS1" s="488"/>
      <c r="AFT1" s="486"/>
      <c r="AFU1" s="487"/>
      <c r="AFV1" s="487"/>
      <c r="AFW1" s="487"/>
      <c r="AFX1" s="487"/>
      <c r="AFY1" s="487"/>
      <c r="AFZ1" s="487"/>
      <c r="AGA1" s="487"/>
      <c r="AGB1" s="487"/>
      <c r="AGC1" s="487"/>
      <c r="AGD1" s="487"/>
      <c r="AGE1" s="487"/>
      <c r="AGF1" s="488"/>
      <c r="AGG1" s="486"/>
      <c r="AGH1" s="487"/>
      <c r="AGI1" s="487"/>
      <c r="AGJ1" s="487"/>
      <c r="AGK1" s="487"/>
      <c r="AGL1" s="487"/>
      <c r="AGM1" s="487"/>
      <c r="AGN1" s="487"/>
      <c r="AGO1" s="487"/>
      <c r="AGP1" s="487"/>
      <c r="AGQ1" s="488"/>
      <c r="AGR1" s="486"/>
      <c r="AGS1" s="487"/>
      <c r="AGT1" s="487"/>
      <c r="AGU1" s="488"/>
      <c r="AGV1" s="495"/>
      <c r="AGW1" s="495"/>
      <c r="AGX1" s="495"/>
      <c r="AGY1" s="495"/>
      <c r="AGZ1" s="495"/>
      <c r="AHA1" s="495"/>
      <c r="AHB1" s="495"/>
      <c r="AHC1" s="495"/>
      <c r="AHD1" s="344"/>
      <c r="AHE1" s="486"/>
      <c r="AHF1" s="488"/>
      <c r="AHG1" s="496"/>
      <c r="AHH1" s="497"/>
      <c r="AHI1" s="497"/>
      <c r="AHJ1" s="498"/>
      <c r="AHK1" s="494"/>
      <c r="AHL1" s="494"/>
      <c r="AHM1" s="496"/>
      <c r="AHN1" s="497"/>
      <c r="AHO1" s="497"/>
      <c r="AHP1" s="497"/>
      <c r="AHQ1" s="497"/>
      <c r="AHR1" s="498"/>
      <c r="AHS1" s="494"/>
      <c r="AHT1" s="494"/>
      <c r="AHU1" s="494"/>
      <c r="AHV1" s="24"/>
      <c r="AHW1" s="24"/>
      <c r="AHX1" s="344"/>
      <c r="AHY1" s="345"/>
      <c r="AHZ1" s="26"/>
      <c r="AIA1" s="492"/>
      <c r="AIB1" s="492"/>
      <c r="AIC1" s="492"/>
      <c r="AID1" s="492"/>
      <c r="AIE1" s="493"/>
      <c r="AIF1" s="489"/>
      <c r="AIG1" s="490"/>
      <c r="AIH1" s="490"/>
      <c r="AII1" s="490"/>
      <c r="AIJ1" s="490"/>
      <c r="AIK1" s="490"/>
      <c r="AIL1" s="490"/>
      <c r="AIM1" s="490"/>
      <c r="AIN1" s="490"/>
      <c r="AIO1" s="490"/>
      <c r="AIP1" s="490"/>
      <c r="AIQ1" s="491"/>
      <c r="AIR1" s="492"/>
      <c r="AIS1" s="489"/>
      <c r="AIT1" s="490"/>
      <c r="AIU1" s="490"/>
      <c r="AIV1" s="490"/>
      <c r="AIW1" s="490"/>
      <c r="AIX1" s="490"/>
      <c r="AIY1" s="490"/>
      <c r="AIZ1" s="491"/>
      <c r="AJA1" s="492"/>
      <c r="AJB1" s="492"/>
      <c r="AJC1" s="492"/>
      <c r="AJD1" s="492"/>
      <c r="AJE1" s="492"/>
      <c r="AJF1" s="492"/>
      <c r="AJG1" s="492"/>
      <c r="AJH1" s="486"/>
      <c r="AJI1" s="487"/>
      <c r="AJJ1" s="487"/>
      <c r="AJK1" s="487"/>
      <c r="AJL1" s="487"/>
      <c r="AJM1" s="487"/>
      <c r="AJN1" s="487"/>
      <c r="AJO1" s="487"/>
      <c r="AJP1" s="487"/>
      <c r="AJQ1" s="488"/>
      <c r="AJR1" s="486"/>
      <c r="AJS1" s="487"/>
      <c r="AJT1" s="487"/>
      <c r="AJU1" s="488"/>
      <c r="AJV1" s="486"/>
      <c r="AJW1" s="487"/>
      <c r="AJX1" s="487"/>
      <c r="AJY1" s="487"/>
      <c r="AJZ1" s="487"/>
      <c r="AKA1" s="487"/>
      <c r="AKB1" s="487"/>
      <c r="AKC1" s="487"/>
      <c r="AKD1" s="487"/>
      <c r="AKE1" s="487"/>
      <c r="AKF1" s="487"/>
      <c r="AKG1" s="487"/>
      <c r="AKH1" s="487"/>
      <c r="AKI1" s="487"/>
      <c r="AKJ1" s="487"/>
      <c r="AKK1" s="487"/>
      <c r="AKL1" s="487"/>
      <c r="AKM1" s="487"/>
      <c r="AKN1" s="487"/>
      <c r="AKO1" s="488"/>
      <c r="AKP1" s="486"/>
      <c r="AKQ1" s="487"/>
      <c r="AKR1" s="487"/>
      <c r="AKS1" s="488"/>
      <c r="AKT1" s="486"/>
      <c r="AKU1" s="487"/>
      <c r="AKV1" s="487"/>
      <c r="AKW1" s="487"/>
      <c r="AKX1" s="487"/>
      <c r="AKY1" s="487"/>
      <c r="AKZ1" s="487"/>
      <c r="ALA1" s="487"/>
      <c r="ALB1" s="487"/>
      <c r="ALC1" s="487"/>
      <c r="ALD1" s="487"/>
      <c r="ALE1" s="487"/>
      <c r="ALF1" s="488"/>
      <c r="ALG1" s="486"/>
      <c r="ALH1" s="487"/>
      <c r="ALI1" s="487"/>
      <c r="ALJ1" s="487"/>
      <c r="ALK1" s="487"/>
      <c r="ALL1" s="487"/>
      <c r="ALM1" s="487"/>
      <c r="ALN1" s="487"/>
      <c r="ALO1" s="487"/>
      <c r="ALP1" s="487"/>
      <c r="ALQ1" s="488"/>
      <c r="ALR1" s="486"/>
      <c r="ALS1" s="487"/>
      <c r="ALT1" s="487"/>
      <c r="ALU1" s="488"/>
      <c r="ALV1" s="495"/>
      <c r="ALW1" s="495"/>
      <c r="ALX1" s="495"/>
      <c r="ALY1" s="495"/>
      <c r="ALZ1" s="495"/>
      <c r="AMA1" s="495"/>
      <c r="AMB1" s="495"/>
      <c r="AMC1" s="495"/>
      <c r="AMD1" s="344"/>
      <c r="AME1" s="486"/>
      <c r="AMF1" s="488"/>
      <c r="AMG1" s="496"/>
      <c r="AMH1" s="497"/>
      <c r="AMI1" s="497"/>
      <c r="AMJ1" s="498"/>
      <c r="AMK1" s="494"/>
      <c r="AML1" s="494"/>
      <c r="AMM1" s="496"/>
      <c r="AMN1" s="497"/>
      <c r="AMO1" s="497"/>
      <c r="AMP1" s="497"/>
      <c r="AMQ1" s="497"/>
      <c r="AMR1" s="498"/>
      <c r="AMS1" s="494"/>
      <c r="AMT1" s="494"/>
      <c r="AMU1" s="494"/>
      <c r="AMV1" s="24"/>
      <c r="AMW1" s="24"/>
      <c r="AMX1" s="344"/>
      <c r="AMY1" s="345"/>
      <c r="AMZ1" s="26"/>
      <c r="ANA1" s="492"/>
      <c r="ANB1" s="492"/>
      <c r="ANC1" s="492"/>
      <c r="AND1" s="492"/>
      <c r="ANE1" s="493"/>
      <c r="ANF1" s="489"/>
      <c r="ANG1" s="490"/>
      <c r="ANH1" s="490"/>
      <c r="ANI1" s="490"/>
      <c r="ANJ1" s="490"/>
      <c r="ANK1" s="490"/>
      <c r="ANL1" s="490"/>
      <c r="ANM1" s="490"/>
      <c r="ANN1" s="490"/>
      <c r="ANO1" s="490"/>
      <c r="ANP1" s="490"/>
      <c r="ANQ1" s="491"/>
      <c r="ANR1" s="492"/>
      <c r="ANS1" s="489"/>
      <c r="ANT1" s="490"/>
      <c r="ANU1" s="490"/>
      <c r="ANV1" s="490"/>
      <c r="ANW1" s="490"/>
      <c r="ANX1" s="490"/>
      <c r="ANY1" s="490"/>
      <c r="ANZ1" s="491"/>
      <c r="AOA1" s="492"/>
      <c r="AOB1" s="492"/>
      <c r="AOC1" s="492"/>
      <c r="AOD1" s="492"/>
      <c r="AOE1" s="492"/>
      <c r="AOF1" s="492"/>
      <c r="AOG1" s="492"/>
      <c r="AOH1" s="486"/>
      <c r="AOI1" s="487"/>
      <c r="AOJ1" s="487"/>
      <c r="AOK1" s="487"/>
      <c r="AOL1" s="487"/>
      <c r="AOM1" s="487"/>
      <c r="AON1" s="487"/>
      <c r="AOO1" s="487"/>
      <c r="AOP1" s="487"/>
      <c r="AOQ1" s="488"/>
      <c r="AOR1" s="486"/>
      <c r="AOS1" s="487"/>
      <c r="AOT1" s="487"/>
      <c r="AOU1" s="488"/>
      <c r="AOV1" s="486"/>
      <c r="AOW1" s="487"/>
      <c r="AOX1" s="487"/>
      <c r="AOY1" s="487"/>
      <c r="AOZ1" s="487"/>
      <c r="APA1" s="487"/>
      <c r="APB1" s="487"/>
      <c r="APC1" s="487"/>
      <c r="APD1" s="487"/>
      <c r="APE1" s="487"/>
      <c r="APF1" s="487"/>
      <c r="APG1" s="487"/>
      <c r="APH1" s="487"/>
      <c r="API1" s="487"/>
      <c r="APJ1" s="487"/>
      <c r="APK1" s="487"/>
      <c r="APL1" s="487"/>
      <c r="APM1" s="487"/>
      <c r="APN1" s="487"/>
      <c r="APO1" s="488"/>
      <c r="APP1" s="486"/>
      <c r="APQ1" s="487"/>
      <c r="APR1" s="487"/>
      <c r="APS1" s="488"/>
      <c r="APT1" s="486"/>
      <c r="APU1" s="487"/>
      <c r="APV1" s="487"/>
      <c r="APW1" s="487"/>
      <c r="APX1" s="487"/>
      <c r="APY1" s="487"/>
      <c r="APZ1" s="487"/>
      <c r="AQA1" s="487"/>
      <c r="AQB1" s="487"/>
      <c r="AQC1" s="487"/>
      <c r="AQD1" s="487"/>
      <c r="AQE1" s="487"/>
      <c r="AQF1" s="488"/>
      <c r="AQG1" s="486"/>
      <c r="AQH1" s="487"/>
      <c r="AQI1" s="487"/>
      <c r="AQJ1" s="487"/>
      <c r="AQK1" s="487"/>
      <c r="AQL1" s="487"/>
      <c r="AQM1" s="487"/>
      <c r="AQN1" s="487"/>
      <c r="AQO1" s="487"/>
      <c r="AQP1" s="487"/>
      <c r="AQQ1" s="488"/>
      <c r="AQR1" s="486"/>
      <c r="AQS1" s="487"/>
      <c r="AQT1" s="487"/>
      <c r="AQU1" s="488"/>
      <c r="AQV1" s="495"/>
      <c r="AQW1" s="495"/>
      <c r="AQX1" s="495"/>
      <c r="AQY1" s="495"/>
      <c r="AQZ1" s="495"/>
      <c r="ARA1" s="495"/>
      <c r="ARB1" s="495"/>
      <c r="ARC1" s="495"/>
      <c r="ARD1" s="344"/>
      <c r="ARE1" s="486"/>
      <c r="ARF1" s="488"/>
      <c r="ARG1" s="496"/>
      <c r="ARH1" s="497"/>
      <c r="ARI1" s="497"/>
      <c r="ARJ1" s="498"/>
      <c r="ARK1" s="494"/>
      <c r="ARL1" s="494"/>
      <c r="ARM1" s="496"/>
      <c r="ARN1" s="497"/>
      <c r="ARO1" s="497"/>
      <c r="ARP1" s="497"/>
      <c r="ARQ1" s="497"/>
      <c r="ARR1" s="498"/>
      <c r="ARS1" s="494"/>
      <c r="ART1" s="494"/>
      <c r="ARU1" s="494"/>
      <c r="ARV1" s="24"/>
      <c r="ARW1" s="24"/>
      <c r="ARX1" s="344"/>
      <c r="ARY1" s="345"/>
      <c r="ARZ1" s="26"/>
      <c r="ASA1" s="492"/>
      <c r="ASB1" s="492"/>
      <c r="ASC1" s="492"/>
      <c r="ASD1" s="492"/>
      <c r="ASE1" s="493"/>
      <c r="ASF1" s="489"/>
      <c r="ASG1" s="490"/>
      <c r="ASH1" s="490"/>
      <c r="ASI1" s="490"/>
      <c r="ASJ1" s="490"/>
      <c r="ASK1" s="490"/>
      <c r="ASL1" s="490"/>
      <c r="ASM1" s="490"/>
      <c r="ASN1" s="490"/>
      <c r="ASO1" s="490"/>
      <c r="ASP1" s="490"/>
      <c r="ASQ1" s="491"/>
      <c r="ASR1" s="492"/>
      <c r="ASS1" s="489"/>
      <c r="AST1" s="490"/>
      <c r="ASU1" s="490"/>
      <c r="ASV1" s="490"/>
      <c r="ASW1" s="490"/>
      <c r="ASX1" s="490"/>
      <c r="ASY1" s="490"/>
      <c r="ASZ1" s="491"/>
      <c r="ATA1" s="492"/>
      <c r="ATB1" s="492"/>
      <c r="ATC1" s="492"/>
      <c r="ATD1" s="492"/>
      <c r="ATE1" s="492"/>
      <c r="ATF1" s="492"/>
      <c r="ATG1" s="492"/>
      <c r="ATH1" s="486"/>
      <c r="ATI1" s="487"/>
      <c r="ATJ1" s="487"/>
      <c r="ATK1" s="487"/>
      <c r="ATL1" s="487"/>
      <c r="ATM1" s="487"/>
      <c r="ATN1" s="487"/>
      <c r="ATO1" s="487"/>
      <c r="ATP1" s="487"/>
      <c r="ATQ1" s="488"/>
      <c r="ATR1" s="486"/>
      <c r="ATS1" s="487"/>
      <c r="ATT1" s="487"/>
      <c r="ATU1" s="488"/>
      <c r="ATV1" s="486"/>
      <c r="ATW1" s="487"/>
      <c r="ATX1" s="487"/>
      <c r="ATY1" s="487"/>
      <c r="ATZ1" s="487"/>
      <c r="AUA1" s="487"/>
      <c r="AUB1" s="487"/>
      <c r="AUC1" s="487"/>
      <c r="AUD1" s="487"/>
      <c r="AUE1" s="487"/>
      <c r="AUF1" s="487"/>
      <c r="AUG1" s="487"/>
      <c r="AUH1" s="487"/>
      <c r="AUI1" s="487"/>
      <c r="AUJ1" s="487"/>
      <c r="AUK1" s="487"/>
      <c r="AUL1" s="487"/>
      <c r="AUM1" s="487"/>
      <c r="AUN1" s="487"/>
      <c r="AUO1" s="488"/>
      <c r="AUP1" s="486"/>
      <c r="AUQ1" s="487"/>
      <c r="AUR1" s="487"/>
      <c r="AUS1" s="488"/>
      <c r="AUT1" s="486"/>
      <c r="AUU1" s="487"/>
      <c r="AUV1" s="487"/>
      <c r="AUW1" s="487"/>
      <c r="AUX1" s="487"/>
      <c r="AUY1" s="487"/>
      <c r="AUZ1" s="487"/>
      <c r="AVA1" s="487"/>
      <c r="AVB1" s="487"/>
      <c r="AVC1" s="487"/>
      <c r="AVD1" s="487"/>
      <c r="AVE1" s="487"/>
      <c r="AVF1" s="488"/>
      <c r="AVG1" s="486"/>
      <c r="AVH1" s="487"/>
      <c r="AVI1" s="487"/>
      <c r="AVJ1" s="487"/>
      <c r="AVK1" s="487"/>
      <c r="AVL1" s="487"/>
      <c r="AVM1" s="487"/>
      <c r="AVN1" s="487"/>
      <c r="AVO1" s="487"/>
      <c r="AVP1" s="487"/>
      <c r="AVQ1" s="488"/>
      <c r="AVR1" s="486"/>
      <c r="AVS1" s="487"/>
      <c r="AVT1" s="487"/>
      <c r="AVU1" s="488"/>
      <c r="AVV1" s="495"/>
      <c r="AVW1" s="495"/>
      <c r="AVX1" s="495"/>
      <c r="AVY1" s="495"/>
      <c r="AVZ1" s="495"/>
      <c r="AWA1" s="495"/>
      <c r="AWB1" s="495"/>
      <c r="AWC1" s="495"/>
      <c r="AWD1" s="344"/>
      <c r="AWE1" s="486"/>
      <c r="AWF1" s="488"/>
      <c r="AWG1" s="496"/>
      <c r="AWH1" s="497"/>
      <c r="AWI1" s="497"/>
      <c r="AWJ1" s="498"/>
      <c r="AWK1" s="494"/>
      <c r="AWL1" s="494"/>
      <c r="AWM1" s="496"/>
      <c r="AWN1" s="497"/>
      <c r="AWO1" s="497"/>
      <c r="AWP1" s="497"/>
      <c r="AWQ1" s="497"/>
      <c r="AWR1" s="498"/>
      <c r="AWS1" s="494"/>
      <c r="AWT1" s="494"/>
      <c r="AWU1" s="494"/>
      <c r="AWV1" s="24"/>
      <c r="AWW1" s="24"/>
      <c r="AWX1" s="344"/>
      <c r="AWY1" s="345"/>
      <c r="AWZ1" s="26"/>
      <c r="AXA1" s="492"/>
      <c r="AXB1" s="492"/>
      <c r="AXC1" s="492"/>
      <c r="AXD1" s="492"/>
      <c r="AXE1" s="493"/>
      <c r="AXF1" s="489"/>
      <c r="AXG1" s="490"/>
      <c r="AXH1" s="490"/>
      <c r="AXI1" s="490"/>
      <c r="AXJ1" s="490"/>
      <c r="AXK1" s="490"/>
      <c r="AXL1" s="490"/>
      <c r="AXM1" s="490"/>
      <c r="AXN1" s="490"/>
      <c r="AXO1" s="490"/>
      <c r="AXP1" s="490"/>
      <c r="AXQ1" s="491"/>
      <c r="AXR1" s="492"/>
      <c r="AXS1" s="489"/>
      <c r="AXT1" s="490"/>
      <c r="AXU1" s="490"/>
      <c r="AXV1" s="490"/>
      <c r="AXW1" s="490"/>
      <c r="AXX1" s="490"/>
      <c r="AXY1" s="490"/>
      <c r="AXZ1" s="491"/>
      <c r="AYA1" s="492"/>
      <c r="AYB1" s="492"/>
      <c r="AYC1" s="492"/>
      <c r="AYD1" s="492"/>
      <c r="AYE1" s="492"/>
      <c r="AYF1" s="492"/>
      <c r="AYG1" s="492"/>
      <c r="AYH1" s="486"/>
      <c r="AYI1" s="487"/>
      <c r="AYJ1" s="487"/>
      <c r="AYK1" s="487"/>
      <c r="AYL1" s="487"/>
      <c r="AYM1" s="487"/>
      <c r="AYN1" s="487"/>
      <c r="AYO1" s="487"/>
      <c r="AYP1" s="487"/>
      <c r="AYQ1" s="488"/>
      <c r="AYR1" s="486"/>
      <c r="AYS1" s="487"/>
      <c r="AYT1" s="487"/>
      <c r="AYU1" s="488"/>
      <c r="AYV1" s="486"/>
      <c r="AYW1" s="487"/>
      <c r="AYX1" s="487"/>
      <c r="AYY1" s="487"/>
      <c r="AYZ1" s="487"/>
      <c r="AZA1" s="487"/>
      <c r="AZB1" s="487"/>
      <c r="AZC1" s="487"/>
      <c r="AZD1" s="487"/>
      <c r="AZE1" s="487"/>
      <c r="AZF1" s="487"/>
      <c r="AZG1" s="487"/>
      <c r="AZH1" s="487"/>
      <c r="AZI1" s="487"/>
      <c r="AZJ1" s="487"/>
      <c r="AZK1" s="487"/>
      <c r="AZL1" s="487"/>
      <c r="AZM1" s="487"/>
      <c r="AZN1" s="487"/>
      <c r="AZO1" s="488"/>
      <c r="AZP1" s="486"/>
      <c r="AZQ1" s="487"/>
      <c r="AZR1" s="487"/>
      <c r="AZS1" s="488"/>
      <c r="AZT1" s="486"/>
      <c r="AZU1" s="487"/>
      <c r="AZV1" s="487"/>
      <c r="AZW1" s="487"/>
      <c r="AZX1" s="487"/>
      <c r="AZY1" s="487"/>
      <c r="AZZ1" s="487"/>
      <c r="BAA1" s="487"/>
      <c r="BAB1" s="487"/>
      <c r="BAC1" s="487"/>
      <c r="BAD1" s="487"/>
      <c r="BAE1" s="487"/>
      <c r="BAF1" s="488"/>
      <c r="BAG1" s="486"/>
      <c r="BAH1" s="487"/>
      <c r="BAI1" s="487"/>
      <c r="BAJ1" s="487"/>
      <c r="BAK1" s="487"/>
      <c r="BAL1" s="487"/>
      <c r="BAM1" s="487"/>
      <c r="BAN1" s="487"/>
      <c r="BAO1" s="487"/>
      <c r="BAP1" s="487"/>
      <c r="BAQ1" s="488"/>
      <c r="BAR1" s="486"/>
      <c r="BAS1" s="487"/>
      <c r="BAT1" s="487"/>
      <c r="BAU1" s="488"/>
      <c r="BAV1" s="495"/>
      <c r="BAW1" s="495"/>
      <c r="BAX1" s="495"/>
      <c r="BAY1" s="495"/>
      <c r="BAZ1" s="495"/>
      <c r="BBA1" s="495"/>
      <c r="BBB1" s="495"/>
      <c r="BBC1" s="495"/>
      <c r="BBD1" s="344"/>
      <c r="BBE1" s="486"/>
      <c r="BBF1" s="488"/>
      <c r="BBG1" s="496"/>
      <c r="BBH1" s="497"/>
      <c r="BBI1" s="497"/>
      <c r="BBJ1" s="498"/>
      <c r="BBK1" s="494"/>
      <c r="BBL1" s="494"/>
      <c r="BBM1" s="496"/>
      <c r="BBN1" s="497"/>
      <c r="BBO1" s="497"/>
      <c r="BBP1" s="497"/>
      <c r="BBQ1" s="497"/>
      <c r="BBR1" s="498"/>
      <c r="BBS1" s="494"/>
      <c r="BBT1" s="494"/>
      <c r="BBU1" s="494"/>
      <c r="BBV1" s="24"/>
      <c r="BBW1" s="24"/>
      <c r="BBX1" s="344"/>
      <c r="BBY1" s="345"/>
      <c r="BBZ1" s="26"/>
      <c r="BCA1" s="492"/>
      <c r="BCB1" s="492"/>
      <c r="BCC1" s="492"/>
      <c r="BCD1" s="492"/>
      <c r="BCE1" s="493"/>
      <c r="BCF1" s="489"/>
      <c r="BCG1" s="490"/>
      <c r="BCH1" s="490"/>
      <c r="BCI1" s="490"/>
      <c r="BCJ1" s="490"/>
      <c r="BCK1" s="490"/>
      <c r="BCL1" s="490"/>
      <c r="BCM1" s="490"/>
      <c r="BCN1" s="490"/>
      <c r="BCO1" s="490"/>
      <c r="BCP1" s="490"/>
      <c r="BCQ1" s="491"/>
      <c r="BCR1" s="492"/>
      <c r="BCS1" s="489"/>
      <c r="BCT1" s="490"/>
      <c r="BCU1" s="490"/>
      <c r="BCV1" s="490"/>
      <c r="BCW1" s="490"/>
      <c r="BCX1" s="490"/>
      <c r="BCY1" s="490"/>
      <c r="BCZ1" s="491"/>
      <c r="BDA1" s="492"/>
      <c r="BDB1" s="492"/>
      <c r="BDC1" s="492"/>
      <c r="BDD1" s="492"/>
      <c r="BDE1" s="492"/>
      <c r="BDF1" s="492"/>
      <c r="BDG1" s="492"/>
      <c r="BDH1" s="486"/>
      <c r="BDI1" s="487"/>
      <c r="BDJ1" s="487"/>
      <c r="BDK1" s="487"/>
      <c r="BDL1" s="487"/>
      <c r="BDM1" s="487"/>
      <c r="BDN1" s="487"/>
      <c r="BDO1" s="487"/>
      <c r="BDP1" s="487"/>
      <c r="BDQ1" s="488"/>
      <c r="BDR1" s="486"/>
      <c r="BDS1" s="487"/>
      <c r="BDT1" s="487"/>
      <c r="BDU1" s="488"/>
      <c r="BDV1" s="486"/>
      <c r="BDW1" s="487"/>
      <c r="BDX1" s="487"/>
      <c r="BDY1" s="487"/>
      <c r="BDZ1" s="487"/>
      <c r="BEA1" s="487"/>
      <c r="BEB1" s="487"/>
      <c r="BEC1" s="487"/>
      <c r="BED1" s="487"/>
      <c r="BEE1" s="487"/>
      <c r="BEF1" s="487"/>
      <c r="BEG1" s="487"/>
      <c r="BEH1" s="487"/>
      <c r="BEI1" s="487"/>
      <c r="BEJ1" s="487"/>
      <c r="BEK1" s="487"/>
      <c r="BEL1" s="487"/>
      <c r="BEM1" s="487"/>
      <c r="BEN1" s="487"/>
      <c r="BEO1" s="488"/>
      <c r="BEP1" s="486"/>
      <c r="BEQ1" s="487"/>
      <c r="BER1" s="487"/>
      <c r="BES1" s="488"/>
      <c r="BET1" s="486"/>
      <c r="BEU1" s="487"/>
      <c r="BEV1" s="487"/>
      <c r="BEW1" s="487"/>
      <c r="BEX1" s="487"/>
      <c r="BEY1" s="487"/>
      <c r="BEZ1" s="487"/>
      <c r="BFA1" s="487"/>
      <c r="BFB1" s="487"/>
      <c r="BFC1" s="487"/>
      <c r="BFD1" s="487"/>
      <c r="BFE1" s="487"/>
      <c r="BFF1" s="488"/>
      <c r="BFG1" s="486"/>
      <c r="BFH1" s="487"/>
      <c r="BFI1" s="487"/>
      <c r="BFJ1" s="487"/>
      <c r="BFK1" s="487"/>
      <c r="BFL1" s="487"/>
      <c r="BFM1" s="487"/>
      <c r="BFN1" s="487"/>
      <c r="BFO1" s="487"/>
      <c r="BFP1" s="487"/>
      <c r="BFQ1" s="488"/>
      <c r="BFR1" s="486"/>
      <c r="BFS1" s="487"/>
      <c r="BFT1" s="487"/>
      <c r="BFU1" s="488"/>
      <c r="BFV1" s="495"/>
      <c r="BFW1" s="495"/>
      <c r="BFX1" s="495"/>
      <c r="BFY1" s="495"/>
      <c r="BFZ1" s="495"/>
      <c r="BGA1" s="495"/>
      <c r="BGB1" s="495"/>
      <c r="BGC1" s="495"/>
      <c r="BGD1" s="344"/>
      <c r="BGE1" s="486"/>
      <c r="BGF1" s="488"/>
      <c r="BGG1" s="496"/>
      <c r="BGH1" s="497"/>
      <c r="BGI1" s="497"/>
      <c r="BGJ1" s="498"/>
      <c r="BGK1" s="494"/>
      <c r="BGL1" s="494"/>
      <c r="BGM1" s="496"/>
      <c r="BGN1" s="497"/>
      <c r="BGO1" s="497"/>
      <c r="BGP1" s="497"/>
      <c r="BGQ1" s="497"/>
      <c r="BGR1" s="498"/>
      <c r="BGS1" s="494"/>
      <c r="BGT1" s="494"/>
      <c r="BGU1" s="494"/>
      <c r="BGV1" s="24"/>
      <c r="BGW1" s="24"/>
      <c r="BGX1" s="344"/>
      <c r="BGY1" s="345"/>
      <c r="BGZ1" s="26"/>
      <c r="BHA1" s="492"/>
      <c r="BHB1" s="492"/>
      <c r="BHC1" s="492"/>
      <c r="BHD1" s="492"/>
      <c r="BHE1" s="493"/>
      <c r="BHF1" s="489"/>
      <c r="BHG1" s="490"/>
      <c r="BHH1" s="490"/>
      <c r="BHI1" s="490"/>
      <c r="BHJ1" s="490"/>
      <c r="BHK1" s="490"/>
      <c r="BHL1" s="490"/>
      <c r="BHM1" s="490"/>
      <c r="BHN1" s="490"/>
      <c r="BHO1" s="490"/>
      <c r="BHP1" s="490"/>
      <c r="BHQ1" s="491"/>
      <c r="BHR1" s="492"/>
      <c r="BHS1" s="489"/>
      <c r="BHT1" s="490"/>
      <c r="BHU1" s="490"/>
      <c r="BHV1" s="490"/>
      <c r="BHW1" s="490"/>
      <c r="BHX1" s="490"/>
      <c r="BHY1" s="490"/>
      <c r="BHZ1" s="491"/>
      <c r="BIA1" s="492"/>
      <c r="BIB1" s="492"/>
      <c r="BIC1" s="492"/>
      <c r="BID1" s="492"/>
      <c r="BIE1" s="492"/>
      <c r="BIF1" s="492"/>
      <c r="BIG1" s="492"/>
      <c r="BIH1" s="486"/>
      <c r="BII1" s="487"/>
      <c r="BIJ1" s="487"/>
      <c r="BIK1" s="487"/>
      <c r="BIL1" s="487"/>
      <c r="BIM1" s="487"/>
      <c r="BIN1" s="487"/>
      <c r="BIO1" s="487"/>
      <c r="BIP1" s="487"/>
      <c r="BIQ1" s="488"/>
      <c r="BIR1" s="486"/>
      <c r="BIS1" s="487"/>
      <c r="BIT1" s="487"/>
      <c r="BIU1" s="488"/>
      <c r="BIV1" s="486"/>
      <c r="BIW1" s="487"/>
      <c r="BIX1" s="487"/>
      <c r="BIY1" s="487"/>
      <c r="BIZ1" s="487"/>
      <c r="BJA1" s="487"/>
      <c r="BJB1" s="487"/>
      <c r="BJC1" s="487"/>
      <c r="BJD1" s="487"/>
      <c r="BJE1" s="487"/>
      <c r="BJF1" s="487"/>
      <c r="BJG1" s="487"/>
      <c r="BJH1" s="487"/>
      <c r="BJI1" s="487"/>
      <c r="BJJ1" s="487"/>
      <c r="BJK1" s="487"/>
      <c r="BJL1" s="487"/>
      <c r="BJM1" s="487"/>
      <c r="BJN1" s="487"/>
      <c r="BJO1" s="488"/>
      <c r="BJP1" s="486"/>
      <c r="BJQ1" s="487"/>
      <c r="BJR1" s="487"/>
      <c r="BJS1" s="488"/>
      <c r="BJT1" s="486"/>
      <c r="BJU1" s="487"/>
      <c r="BJV1" s="487"/>
      <c r="BJW1" s="487"/>
      <c r="BJX1" s="487"/>
      <c r="BJY1" s="487"/>
      <c r="BJZ1" s="487"/>
      <c r="BKA1" s="487"/>
      <c r="BKB1" s="487"/>
      <c r="BKC1" s="487"/>
      <c r="BKD1" s="487"/>
      <c r="BKE1" s="487"/>
      <c r="BKF1" s="488"/>
      <c r="BKG1" s="486"/>
      <c r="BKH1" s="487"/>
      <c r="BKI1" s="487"/>
      <c r="BKJ1" s="487"/>
      <c r="BKK1" s="487"/>
      <c r="BKL1" s="487"/>
      <c r="BKM1" s="487"/>
      <c r="BKN1" s="487"/>
      <c r="BKO1" s="487"/>
      <c r="BKP1" s="487"/>
      <c r="BKQ1" s="488"/>
      <c r="BKR1" s="486"/>
      <c r="BKS1" s="487"/>
      <c r="BKT1" s="487"/>
      <c r="BKU1" s="488"/>
      <c r="BKV1" s="495"/>
      <c r="BKW1" s="495"/>
      <c r="BKX1" s="495"/>
      <c r="BKY1" s="495"/>
      <c r="BKZ1" s="495"/>
      <c r="BLA1" s="495"/>
      <c r="BLB1" s="495"/>
      <c r="BLC1" s="495"/>
      <c r="BLD1" s="344"/>
      <c r="BLE1" s="486"/>
      <c r="BLF1" s="488"/>
      <c r="BLG1" s="496"/>
      <c r="BLH1" s="497"/>
      <c r="BLI1" s="497"/>
      <c r="BLJ1" s="498"/>
      <c r="BLK1" s="494"/>
      <c r="BLL1" s="494"/>
      <c r="BLM1" s="496"/>
      <c r="BLN1" s="497"/>
      <c r="BLO1" s="497"/>
      <c r="BLP1" s="497"/>
      <c r="BLQ1" s="497"/>
      <c r="BLR1" s="498"/>
      <c r="BLS1" s="494"/>
      <c r="BLT1" s="494"/>
      <c r="BLU1" s="494"/>
      <c r="BLV1" s="24"/>
      <c r="BLW1" s="24"/>
      <c r="BLX1" s="344"/>
      <c r="BLY1" s="345"/>
      <c r="BLZ1" s="26"/>
      <c r="BMA1" s="492"/>
      <c r="BMB1" s="492"/>
      <c r="BMC1" s="492"/>
      <c r="BMD1" s="492"/>
      <c r="BME1" s="493"/>
      <c r="BMF1" s="489"/>
      <c r="BMG1" s="490"/>
      <c r="BMH1" s="490"/>
      <c r="BMI1" s="490"/>
      <c r="BMJ1" s="490"/>
      <c r="BMK1" s="490"/>
      <c r="BML1" s="490"/>
      <c r="BMM1" s="490"/>
      <c r="BMN1" s="490"/>
      <c r="BMO1" s="490"/>
      <c r="BMP1" s="490"/>
      <c r="BMQ1" s="491"/>
      <c r="BMR1" s="492"/>
      <c r="BMS1" s="489"/>
      <c r="BMT1" s="490"/>
      <c r="BMU1" s="490"/>
      <c r="BMV1" s="490"/>
      <c r="BMW1" s="490"/>
      <c r="BMX1" s="490"/>
      <c r="BMY1" s="490"/>
      <c r="BMZ1" s="491"/>
      <c r="BNA1" s="492"/>
      <c r="BNB1" s="492"/>
      <c r="BNC1" s="492"/>
      <c r="BND1" s="492"/>
      <c r="BNE1" s="492"/>
      <c r="BNF1" s="492"/>
      <c r="BNG1" s="492"/>
      <c r="BNH1" s="486"/>
      <c r="BNI1" s="487"/>
      <c r="BNJ1" s="487"/>
      <c r="BNK1" s="487"/>
      <c r="BNL1" s="487"/>
      <c r="BNM1" s="487"/>
      <c r="BNN1" s="487"/>
      <c r="BNO1" s="487"/>
      <c r="BNP1" s="487"/>
      <c r="BNQ1" s="488"/>
      <c r="BNR1" s="486"/>
      <c r="BNS1" s="487"/>
      <c r="BNT1" s="487"/>
      <c r="BNU1" s="488"/>
      <c r="BNV1" s="486"/>
      <c r="BNW1" s="487"/>
      <c r="BNX1" s="487"/>
      <c r="BNY1" s="487"/>
      <c r="BNZ1" s="487"/>
      <c r="BOA1" s="487"/>
      <c r="BOB1" s="487"/>
      <c r="BOC1" s="487"/>
      <c r="BOD1" s="487"/>
      <c r="BOE1" s="487"/>
      <c r="BOF1" s="487"/>
      <c r="BOG1" s="487"/>
      <c r="BOH1" s="487"/>
      <c r="BOI1" s="487"/>
      <c r="BOJ1" s="487"/>
      <c r="BOK1" s="487"/>
      <c r="BOL1" s="487"/>
      <c r="BOM1" s="487"/>
      <c r="BON1" s="487"/>
      <c r="BOO1" s="488"/>
      <c r="BOP1" s="486"/>
      <c r="BOQ1" s="487"/>
      <c r="BOR1" s="487"/>
      <c r="BOS1" s="488"/>
      <c r="BOT1" s="486"/>
      <c r="BOU1" s="487"/>
      <c r="BOV1" s="487"/>
      <c r="BOW1" s="487"/>
      <c r="BOX1" s="487"/>
      <c r="BOY1" s="487"/>
      <c r="BOZ1" s="487"/>
      <c r="BPA1" s="487"/>
      <c r="BPB1" s="487"/>
      <c r="BPC1" s="487"/>
      <c r="BPD1" s="487"/>
      <c r="BPE1" s="487"/>
      <c r="BPF1" s="488"/>
      <c r="BPG1" s="486"/>
      <c r="BPH1" s="487"/>
      <c r="BPI1" s="487"/>
      <c r="BPJ1" s="487"/>
      <c r="BPK1" s="487"/>
      <c r="BPL1" s="487"/>
      <c r="BPM1" s="487"/>
      <c r="BPN1" s="487"/>
      <c r="BPO1" s="487"/>
      <c r="BPP1" s="487"/>
      <c r="BPQ1" s="488"/>
      <c r="BPR1" s="486"/>
      <c r="BPS1" s="487"/>
      <c r="BPT1" s="487"/>
      <c r="BPU1" s="488"/>
      <c r="BPV1" s="495"/>
      <c r="BPW1" s="495"/>
      <c r="BPX1" s="495"/>
      <c r="BPY1" s="495"/>
      <c r="BPZ1" s="495"/>
      <c r="BQA1" s="495"/>
      <c r="BQB1" s="495"/>
      <c r="BQC1" s="495"/>
      <c r="BQD1" s="344"/>
      <c r="BQE1" s="486"/>
      <c r="BQF1" s="488"/>
      <c r="BQG1" s="496"/>
      <c r="BQH1" s="497"/>
      <c r="BQI1" s="497"/>
      <c r="BQJ1" s="498"/>
      <c r="BQK1" s="494"/>
      <c r="BQL1" s="494"/>
      <c r="BQM1" s="496"/>
      <c r="BQN1" s="497"/>
      <c r="BQO1" s="497"/>
      <c r="BQP1" s="497"/>
      <c r="BQQ1" s="497"/>
      <c r="BQR1" s="498"/>
      <c r="BQS1" s="494"/>
      <c r="BQT1" s="494"/>
      <c r="BQU1" s="494"/>
      <c r="BQV1" s="24"/>
      <c r="BQW1" s="24"/>
      <c r="BQX1" s="344"/>
      <c r="BQY1" s="345"/>
      <c r="BQZ1" s="26"/>
      <c r="BRA1" s="492"/>
      <c r="BRB1" s="492"/>
      <c r="BRC1" s="492"/>
      <c r="BRD1" s="492"/>
      <c r="BRE1" s="493"/>
      <c r="BRF1" s="489"/>
      <c r="BRG1" s="490"/>
      <c r="BRH1" s="490"/>
      <c r="BRI1" s="490"/>
      <c r="BRJ1" s="490"/>
      <c r="BRK1" s="490"/>
      <c r="BRL1" s="490"/>
      <c r="BRM1" s="490"/>
      <c r="BRN1" s="490"/>
      <c r="BRO1" s="490"/>
      <c r="BRP1" s="490"/>
      <c r="BRQ1" s="491"/>
      <c r="BRR1" s="492"/>
      <c r="BRS1" s="489"/>
      <c r="BRT1" s="490"/>
      <c r="BRU1" s="490"/>
      <c r="BRV1" s="490"/>
      <c r="BRW1" s="490"/>
      <c r="BRX1" s="490"/>
      <c r="BRY1" s="490"/>
      <c r="BRZ1" s="491"/>
      <c r="BSA1" s="492"/>
      <c r="BSB1" s="492"/>
      <c r="BSC1" s="492"/>
      <c r="BSD1" s="492"/>
      <c r="BSE1" s="492"/>
      <c r="BSF1" s="492"/>
      <c r="BSG1" s="492"/>
      <c r="BSH1" s="486"/>
      <c r="BSI1" s="487"/>
      <c r="BSJ1" s="487"/>
      <c r="BSK1" s="487"/>
      <c r="BSL1" s="487"/>
      <c r="BSM1" s="487"/>
      <c r="BSN1" s="487"/>
      <c r="BSO1" s="487"/>
      <c r="BSP1" s="487"/>
      <c r="BSQ1" s="488"/>
      <c r="BSR1" s="486"/>
      <c r="BSS1" s="487"/>
      <c r="BST1" s="487"/>
      <c r="BSU1" s="488"/>
      <c r="BSV1" s="486"/>
      <c r="BSW1" s="487"/>
      <c r="BSX1" s="487"/>
      <c r="BSY1" s="487"/>
      <c r="BSZ1" s="487"/>
      <c r="BTA1" s="487"/>
      <c r="BTB1" s="487"/>
      <c r="BTC1" s="487"/>
      <c r="BTD1" s="487"/>
      <c r="BTE1" s="487"/>
      <c r="BTF1" s="487"/>
      <c r="BTG1" s="487"/>
      <c r="BTH1" s="487"/>
      <c r="BTI1" s="487"/>
      <c r="BTJ1" s="487"/>
      <c r="BTK1" s="487"/>
      <c r="BTL1" s="487"/>
      <c r="BTM1" s="487"/>
      <c r="BTN1" s="487"/>
      <c r="BTO1" s="488"/>
      <c r="BTP1" s="486"/>
      <c r="BTQ1" s="487"/>
      <c r="BTR1" s="487"/>
      <c r="BTS1" s="488"/>
      <c r="BTT1" s="486"/>
      <c r="BTU1" s="487"/>
      <c r="BTV1" s="487"/>
      <c r="BTW1" s="487"/>
      <c r="BTX1" s="487"/>
      <c r="BTY1" s="487"/>
      <c r="BTZ1" s="487"/>
      <c r="BUA1" s="487"/>
      <c r="BUB1" s="487"/>
      <c r="BUC1" s="487"/>
      <c r="BUD1" s="487"/>
      <c r="BUE1" s="487"/>
      <c r="BUF1" s="488"/>
      <c r="BUG1" s="486"/>
      <c r="BUH1" s="487"/>
      <c r="BUI1" s="487"/>
      <c r="BUJ1" s="487"/>
      <c r="BUK1" s="487"/>
      <c r="BUL1" s="487"/>
      <c r="BUM1" s="487"/>
      <c r="BUN1" s="487"/>
      <c r="BUO1" s="487"/>
      <c r="BUP1" s="487"/>
      <c r="BUQ1" s="488"/>
      <c r="BUR1" s="486"/>
      <c r="BUS1" s="487"/>
      <c r="BUT1" s="487"/>
      <c r="BUU1" s="488"/>
      <c r="BUV1" s="495"/>
      <c r="BUW1" s="495"/>
      <c r="BUX1" s="495"/>
      <c r="BUY1" s="495"/>
      <c r="BUZ1" s="495"/>
      <c r="BVA1" s="495"/>
      <c r="BVB1" s="495"/>
      <c r="BVC1" s="495"/>
      <c r="BVD1" s="344"/>
      <c r="BVE1" s="486"/>
      <c r="BVF1" s="488"/>
      <c r="BVG1" s="496"/>
      <c r="BVH1" s="497"/>
      <c r="BVI1" s="497"/>
      <c r="BVJ1" s="498"/>
      <c r="BVK1" s="494"/>
      <c r="BVL1" s="494"/>
      <c r="BVM1" s="496"/>
      <c r="BVN1" s="497"/>
      <c r="BVO1" s="497"/>
      <c r="BVP1" s="497"/>
      <c r="BVQ1" s="497"/>
      <c r="BVR1" s="498"/>
      <c r="BVS1" s="494"/>
      <c r="BVT1" s="494"/>
      <c r="BVU1" s="494"/>
      <c r="BVV1" s="24"/>
      <c r="BVW1" s="24"/>
      <c r="BVX1" s="344"/>
      <c r="BVY1" s="345"/>
      <c r="BVZ1" s="26"/>
      <c r="BWA1" s="492"/>
      <c r="BWB1" s="492"/>
      <c r="BWC1" s="492"/>
      <c r="BWD1" s="492"/>
      <c r="BWE1" s="493"/>
      <c r="BWF1" s="489"/>
      <c r="BWG1" s="490"/>
      <c r="BWH1" s="490"/>
      <c r="BWI1" s="490"/>
      <c r="BWJ1" s="490"/>
      <c r="BWK1" s="490"/>
      <c r="BWL1" s="490"/>
      <c r="BWM1" s="490"/>
      <c r="BWN1" s="490"/>
      <c r="BWO1" s="490"/>
      <c r="BWP1" s="490"/>
      <c r="BWQ1" s="491"/>
      <c r="BWR1" s="492"/>
      <c r="BWS1" s="489"/>
      <c r="BWT1" s="490"/>
      <c r="BWU1" s="490"/>
      <c r="BWV1" s="490"/>
      <c r="BWW1" s="490"/>
      <c r="BWX1" s="490"/>
      <c r="BWY1" s="490"/>
      <c r="BWZ1" s="491"/>
      <c r="BXA1" s="492"/>
      <c r="BXB1" s="492"/>
      <c r="BXC1" s="492"/>
      <c r="BXD1" s="492"/>
      <c r="BXE1" s="492"/>
      <c r="BXF1" s="492"/>
      <c r="BXG1" s="492"/>
      <c r="BXH1" s="486"/>
      <c r="BXI1" s="487"/>
      <c r="BXJ1" s="487"/>
      <c r="BXK1" s="487"/>
      <c r="BXL1" s="487"/>
      <c r="BXM1" s="487"/>
      <c r="BXN1" s="487"/>
      <c r="BXO1" s="487"/>
      <c r="BXP1" s="487"/>
      <c r="BXQ1" s="488"/>
      <c r="BXR1" s="486"/>
      <c r="BXS1" s="487"/>
      <c r="BXT1" s="487"/>
      <c r="BXU1" s="488"/>
      <c r="BXV1" s="486"/>
      <c r="BXW1" s="487"/>
      <c r="BXX1" s="487"/>
      <c r="BXY1" s="487"/>
      <c r="BXZ1" s="487"/>
      <c r="BYA1" s="487"/>
      <c r="BYB1" s="487"/>
      <c r="BYC1" s="487"/>
      <c r="BYD1" s="487"/>
      <c r="BYE1" s="487"/>
      <c r="BYF1" s="487"/>
      <c r="BYG1" s="487"/>
      <c r="BYH1" s="487"/>
      <c r="BYI1" s="487"/>
      <c r="BYJ1" s="487"/>
      <c r="BYK1" s="487"/>
      <c r="BYL1" s="487"/>
      <c r="BYM1" s="487"/>
      <c r="BYN1" s="487"/>
      <c r="BYO1" s="488"/>
      <c r="BYP1" s="486"/>
      <c r="BYQ1" s="487"/>
      <c r="BYR1" s="487"/>
      <c r="BYS1" s="488"/>
      <c r="BYT1" s="486"/>
      <c r="BYU1" s="487"/>
      <c r="BYV1" s="487"/>
      <c r="BYW1" s="487"/>
      <c r="BYX1" s="487"/>
      <c r="BYY1" s="487"/>
      <c r="BYZ1" s="487"/>
      <c r="BZA1" s="487"/>
      <c r="BZB1" s="487"/>
      <c r="BZC1" s="487"/>
      <c r="BZD1" s="487"/>
      <c r="BZE1" s="487"/>
      <c r="BZF1" s="488"/>
      <c r="BZG1" s="486"/>
      <c r="BZH1" s="487"/>
      <c r="BZI1" s="487"/>
      <c r="BZJ1" s="487"/>
      <c r="BZK1" s="487"/>
      <c r="BZL1" s="487"/>
      <c r="BZM1" s="487"/>
      <c r="BZN1" s="487"/>
      <c r="BZO1" s="487"/>
      <c r="BZP1" s="487"/>
      <c r="BZQ1" s="488"/>
      <c r="BZR1" s="486"/>
      <c r="BZS1" s="487"/>
      <c r="BZT1" s="487"/>
      <c r="BZU1" s="488"/>
      <c r="BZV1" s="495"/>
      <c r="BZW1" s="495"/>
      <c r="BZX1" s="495"/>
      <c r="BZY1" s="495"/>
      <c r="BZZ1" s="495"/>
      <c r="CAA1" s="495"/>
      <c r="CAB1" s="495"/>
      <c r="CAC1" s="495"/>
      <c r="CAD1" s="344"/>
      <c r="CAE1" s="486"/>
      <c r="CAF1" s="488"/>
      <c r="CAG1" s="496"/>
      <c r="CAH1" s="497"/>
      <c r="CAI1" s="497"/>
      <c r="CAJ1" s="498"/>
      <c r="CAK1" s="494"/>
      <c r="CAL1" s="494"/>
      <c r="CAM1" s="496"/>
      <c r="CAN1" s="497"/>
      <c r="CAO1" s="497"/>
      <c r="CAP1" s="497"/>
      <c r="CAQ1" s="497"/>
      <c r="CAR1" s="498"/>
      <c r="CAS1" s="494"/>
      <c r="CAT1" s="494"/>
      <c r="CAU1" s="494"/>
      <c r="CAV1" s="24"/>
      <c r="CAW1" s="24"/>
      <c r="CAX1" s="344"/>
      <c r="CAY1" s="345"/>
      <c r="CAZ1" s="26"/>
      <c r="CBA1" s="492"/>
      <c r="CBB1" s="492"/>
      <c r="CBC1" s="492"/>
      <c r="CBD1" s="492"/>
      <c r="CBE1" s="493"/>
      <c r="CBF1" s="489"/>
      <c r="CBG1" s="490"/>
      <c r="CBH1" s="490"/>
      <c r="CBI1" s="490"/>
      <c r="CBJ1" s="490"/>
      <c r="CBK1" s="490"/>
      <c r="CBL1" s="490"/>
      <c r="CBM1" s="490"/>
      <c r="CBN1" s="490"/>
      <c r="CBO1" s="490"/>
      <c r="CBP1" s="490"/>
      <c r="CBQ1" s="491"/>
      <c r="CBR1" s="492"/>
      <c r="CBS1" s="489"/>
      <c r="CBT1" s="490"/>
      <c r="CBU1" s="490"/>
      <c r="CBV1" s="490"/>
      <c r="CBW1" s="490"/>
      <c r="CBX1" s="490"/>
      <c r="CBY1" s="490"/>
      <c r="CBZ1" s="491"/>
      <c r="CCA1" s="492"/>
      <c r="CCB1" s="492"/>
      <c r="CCC1" s="492"/>
      <c r="CCD1" s="492"/>
      <c r="CCE1" s="492"/>
      <c r="CCF1" s="492"/>
      <c r="CCG1" s="492"/>
      <c r="CCH1" s="486"/>
      <c r="CCI1" s="487"/>
      <c r="CCJ1" s="487"/>
      <c r="CCK1" s="487"/>
      <c r="CCL1" s="487"/>
      <c r="CCM1" s="487"/>
      <c r="CCN1" s="487"/>
      <c r="CCO1" s="487"/>
      <c r="CCP1" s="487"/>
      <c r="CCQ1" s="488"/>
      <c r="CCR1" s="486"/>
      <c r="CCS1" s="487"/>
      <c r="CCT1" s="487"/>
      <c r="CCU1" s="488"/>
      <c r="CCV1" s="486"/>
      <c r="CCW1" s="487"/>
      <c r="CCX1" s="487"/>
      <c r="CCY1" s="487"/>
      <c r="CCZ1" s="487"/>
      <c r="CDA1" s="487"/>
      <c r="CDB1" s="487"/>
      <c r="CDC1" s="487"/>
      <c r="CDD1" s="487"/>
      <c r="CDE1" s="487"/>
      <c r="CDF1" s="487"/>
      <c r="CDG1" s="487"/>
      <c r="CDH1" s="487"/>
      <c r="CDI1" s="487"/>
      <c r="CDJ1" s="487"/>
      <c r="CDK1" s="487"/>
      <c r="CDL1" s="487"/>
      <c r="CDM1" s="487"/>
      <c r="CDN1" s="487"/>
      <c r="CDO1" s="488"/>
      <c r="CDP1" s="486"/>
      <c r="CDQ1" s="487"/>
      <c r="CDR1" s="487"/>
      <c r="CDS1" s="488"/>
      <c r="CDT1" s="486"/>
      <c r="CDU1" s="487"/>
      <c r="CDV1" s="487"/>
      <c r="CDW1" s="487"/>
      <c r="CDX1" s="487"/>
      <c r="CDY1" s="487"/>
      <c r="CDZ1" s="487"/>
      <c r="CEA1" s="487"/>
      <c r="CEB1" s="487"/>
      <c r="CEC1" s="487"/>
      <c r="CED1" s="487"/>
      <c r="CEE1" s="487"/>
      <c r="CEF1" s="488"/>
      <c r="CEG1" s="486"/>
      <c r="CEH1" s="487"/>
      <c r="CEI1" s="487"/>
      <c r="CEJ1" s="487"/>
      <c r="CEK1" s="487"/>
      <c r="CEL1" s="487"/>
      <c r="CEM1" s="487"/>
      <c r="CEN1" s="487"/>
      <c r="CEO1" s="487"/>
      <c r="CEP1" s="487"/>
      <c r="CEQ1" s="488"/>
      <c r="CER1" s="486"/>
      <c r="CES1" s="487"/>
      <c r="CET1" s="487"/>
      <c r="CEU1" s="488"/>
      <c r="CEV1" s="495"/>
      <c r="CEW1" s="495"/>
      <c r="CEX1" s="495"/>
      <c r="CEY1" s="495"/>
      <c r="CEZ1" s="495"/>
      <c r="CFA1" s="495"/>
      <c r="CFB1" s="495"/>
      <c r="CFC1" s="495"/>
      <c r="CFD1" s="344"/>
      <c r="CFE1" s="486"/>
      <c r="CFF1" s="488"/>
      <c r="CFG1" s="496"/>
      <c r="CFH1" s="497"/>
      <c r="CFI1" s="497"/>
      <c r="CFJ1" s="498"/>
      <c r="CFK1" s="494"/>
      <c r="CFL1" s="494"/>
      <c r="CFM1" s="496"/>
      <c r="CFN1" s="497"/>
      <c r="CFO1" s="497"/>
      <c r="CFP1" s="497"/>
      <c r="CFQ1" s="497"/>
      <c r="CFR1" s="498"/>
      <c r="CFS1" s="494"/>
      <c r="CFT1" s="494"/>
      <c r="CFU1" s="494"/>
      <c r="CFV1" s="24"/>
      <c r="CFW1" s="24"/>
      <c r="CFX1" s="344"/>
      <c r="CFY1" s="345"/>
      <c r="CFZ1" s="26"/>
      <c r="CGA1" s="492"/>
      <c r="CGB1" s="492"/>
      <c r="CGC1" s="492"/>
      <c r="CGD1" s="492"/>
      <c r="CGE1" s="493"/>
      <c r="CGF1" s="489"/>
      <c r="CGG1" s="490"/>
      <c r="CGH1" s="490"/>
      <c r="CGI1" s="490"/>
      <c r="CGJ1" s="490"/>
      <c r="CGK1" s="490"/>
      <c r="CGL1" s="490"/>
      <c r="CGM1" s="490"/>
      <c r="CGN1" s="490"/>
      <c r="CGO1" s="490"/>
      <c r="CGP1" s="490"/>
      <c r="CGQ1" s="491"/>
      <c r="CGR1" s="492"/>
      <c r="CGS1" s="489"/>
      <c r="CGT1" s="490"/>
      <c r="CGU1" s="490"/>
      <c r="CGV1" s="490"/>
      <c r="CGW1" s="490"/>
      <c r="CGX1" s="490"/>
      <c r="CGY1" s="490"/>
      <c r="CGZ1" s="491"/>
      <c r="CHA1" s="492"/>
      <c r="CHB1" s="492"/>
      <c r="CHC1" s="492"/>
      <c r="CHD1" s="492"/>
      <c r="CHE1" s="492"/>
      <c r="CHF1" s="492"/>
      <c r="CHG1" s="492"/>
      <c r="CHH1" s="486"/>
      <c r="CHI1" s="487"/>
      <c r="CHJ1" s="487"/>
      <c r="CHK1" s="487"/>
      <c r="CHL1" s="487"/>
      <c r="CHM1" s="487"/>
      <c r="CHN1" s="487"/>
      <c r="CHO1" s="487"/>
      <c r="CHP1" s="487"/>
      <c r="CHQ1" s="488"/>
      <c r="CHR1" s="486"/>
      <c r="CHS1" s="487"/>
      <c r="CHT1" s="487"/>
      <c r="CHU1" s="488"/>
      <c r="CHV1" s="486"/>
      <c r="CHW1" s="487"/>
      <c r="CHX1" s="487"/>
      <c r="CHY1" s="487"/>
      <c r="CHZ1" s="487"/>
      <c r="CIA1" s="487"/>
      <c r="CIB1" s="487"/>
      <c r="CIC1" s="487"/>
      <c r="CID1" s="487"/>
      <c r="CIE1" s="487"/>
      <c r="CIF1" s="487"/>
      <c r="CIG1" s="487"/>
      <c r="CIH1" s="487"/>
      <c r="CII1" s="487"/>
      <c r="CIJ1" s="487"/>
      <c r="CIK1" s="487"/>
      <c r="CIL1" s="487"/>
      <c r="CIM1" s="487"/>
      <c r="CIN1" s="487"/>
      <c r="CIO1" s="488"/>
      <c r="CIP1" s="486"/>
      <c r="CIQ1" s="487"/>
      <c r="CIR1" s="487"/>
      <c r="CIS1" s="488"/>
      <c r="CIT1" s="486"/>
      <c r="CIU1" s="487"/>
      <c r="CIV1" s="487"/>
      <c r="CIW1" s="487"/>
      <c r="CIX1" s="487"/>
      <c r="CIY1" s="487"/>
      <c r="CIZ1" s="487"/>
      <c r="CJA1" s="487"/>
      <c r="CJB1" s="487"/>
      <c r="CJC1" s="487"/>
      <c r="CJD1" s="487"/>
      <c r="CJE1" s="487"/>
      <c r="CJF1" s="488"/>
      <c r="CJG1" s="486"/>
      <c r="CJH1" s="487"/>
      <c r="CJI1" s="487"/>
      <c r="CJJ1" s="487"/>
      <c r="CJK1" s="487"/>
      <c r="CJL1" s="487"/>
      <c r="CJM1" s="487"/>
      <c r="CJN1" s="487"/>
      <c r="CJO1" s="487"/>
      <c r="CJP1" s="487"/>
      <c r="CJQ1" s="488"/>
      <c r="CJR1" s="486"/>
      <c r="CJS1" s="487"/>
      <c r="CJT1" s="487"/>
      <c r="CJU1" s="488"/>
      <c r="CJV1" s="495"/>
      <c r="CJW1" s="495"/>
      <c r="CJX1" s="495"/>
      <c r="CJY1" s="495"/>
      <c r="CJZ1" s="495"/>
      <c r="CKA1" s="495"/>
      <c r="CKB1" s="495"/>
      <c r="CKC1" s="495"/>
      <c r="CKD1" s="344"/>
      <c r="CKE1" s="486"/>
      <c r="CKF1" s="488"/>
      <c r="CKG1" s="496"/>
      <c r="CKH1" s="497"/>
      <c r="CKI1" s="497"/>
      <c r="CKJ1" s="498"/>
      <c r="CKK1" s="494"/>
      <c r="CKL1" s="494"/>
      <c r="CKM1" s="496"/>
      <c r="CKN1" s="497"/>
      <c r="CKO1" s="497"/>
      <c r="CKP1" s="497"/>
      <c r="CKQ1" s="497"/>
      <c r="CKR1" s="498"/>
      <c r="CKS1" s="494"/>
      <c r="CKT1" s="494"/>
      <c r="CKU1" s="494"/>
      <c r="CKV1" s="24"/>
      <c r="CKW1" s="24"/>
      <c r="CKX1" s="344"/>
      <c r="CKY1" s="345"/>
      <c r="CKZ1" s="26"/>
      <c r="CLA1" s="492"/>
      <c r="CLB1" s="492"/>
      <c r="CLC1" s="492"/>
      <c r="CLD1" s="492"/>
      <c r="CLE1" s="493"/>
      <c r="CLF1" s="489"/>
      <c r="CLG1" s="490"/>
      <c r="CLH1" s="490"/>
      <c r="CLI1" s="490"/>
      <c r="CLJ1" s="490"/>
      <c r="CLK1" s="490"/>
      <c r="CLL1" s="490"/>
      <c r="CLM1" s="490"/>
      <c r="CLN1" s="490"/>
      <c r="CLO1" s="490"/>
      <c r="CLP1" s="490"/>
      <c r="CLQ1" s="491"/>
      <c r="CLR1" s="492"/>
      <c r="CLS1" s="489"/>
      <c r="CLT1" s="490"/>
      <c r="CLU1" s="490"/>
      <c r="CLV1" s="490"/>
      <c r="CLW1" s="490"/>
      <c r="CLX1" s="490"/>
      <c r="CLY1" s="490"/>
      <c r="CLZ1" s="491"/>
      <c r="CMA1" s="492"/>
      <c r="CMB1" s="492"/>
      <c r="CMC1" s="492"/>
      <c r="CMD1" s="492"/>
      <c r="CME1" s="492"/>
      <c r="CMF1" s="492"/>
      <c r="CMG1" s="492"/>
      <c r="CMH1" s="486"/>
      <c r="CMI1" s="487"/>
      <c r="CMJ1" s="487"/>
      <c r="CMK1" s="487"/>
      <c r="CML1" s="487"/>
      <c r="CMM1" s="487"/>
      <c r="CMN1" s="487"/>
      <c r="CMO1" s="487"/>
      <c r="CMP1" s="487"/>
      <c r="CMQ1" s="488"/>
      <c r="CMR1" s="486"/>
      <c r="CMS1" s="487"/>
      <c r="CMT1" s="487"/>
      <c r="CMU1" s="488"/>
      <c r="CMV1" s="486"/>
      <c r="CMW1" s="487"/>
      <c r="CMX1" s="487"/>
      <c r="CMY1" s="487"/>
      <c r="CMZ1" s="487"/>
      <c r="CNA1" s="487"/>
      <c r="CNB1" s="487"/>
      <c r="CNC1" s="487"/>
      <c r="CND1" s="487"/>
      <c r="CNE1" s="487"/>
      <c r="CNF1" s="487"/>
      <c r="CNG1" s="487"/>
      <c r="CNH1" s="487"/>
      <c r="CNI1" s="487"/>
      <c r="CNJ1" s="487"/>
      <c r="CNK1" s="487"/>
      <c r="CNL1" s="487"/>
      <c r="CNM1" s="487"/>
      <c r="CNN1" s="487"/>
      <c r="CNO1" s="488"/>
      <c r="CNP1" s="486"/>
      <c r="CNQ1" s="487"/>
      <c r="CNR1" s="487"/>
      <c r="CNS1" s="488"/>
      <c r="CNT1" s="486"/>
      <c r="CNU1" s="487"/>
      <c r="CNV1" s="487"/>
      <c r="CNW1" s="487"/>
      <c r="CNX1" s="487"/>
      <c r="CNY1" s="487"/>
      <c r="CNZ1" s="487"/>
      <c r="COA1" s="487"/>
      <c r="COB1" s="487"/>
      <c r="COC1" s="487"/>
      <c r="COD1" s="487"/>
      <c r="COE1" s="487"/>
      <c r="COF1" s="488"/>
      <c r="COG1" s="486"/>
      <c r="COH1" s="487"/>
      <c r="COI1" s="487"/>
      <c r="COJ1" s="487"/>
      <c r="COK1" s="487"/>
      <c r="COL1" s="487"/>
      <c r="COM1" s="487"/>
      <c r="CON1" s="487"/>
      <c r="COO1" s="487"/>
      <c r="COP1" s="487"/>
      <c r="COQ1" s="488"/>
      <c r="COR1" s="486"/>
      <c r="COS1" s="487"/>
      <c r="COT1" s="487"/>
      <c r="COU1" s="488"/>
      <c r="COV1" s="495"/>
      <c r="COW1" s="495"/>
      <c r="COX1" s="495"/>
      <c r="COY1" s="495"/>
      <c r="COZ1" s="495"/>
      <c r="CPA1" s="495"/>
      <c r="CPB1" s="495"/>
      <c r="CPC1" s="495"/>
      <c r="CPD1" s="344"/>
      <c r="CPE1" s="486"/>
      <c r="CPF1" s="488"/>
      <c r="CPG1" s="496"/>
      <c r="CPH1" s="497"/>
      <c r="CPI1" s="497"/>
      <c r="CPJ1" s="498"/>
      <c r="CPK1" s="494"/>
      <c r="CPL1" s="494"/>
      <c r="CPM1" s="496"/>
      <c r="CPN1" s="497"/>
      <c r="CPO1" s="497"/>
      <c r="CPP1" s="497"/>
      <c r="CPQ1" s="497"/>
      <c r="CPR1" s="498"/>
      <c r="CPS1" s="494"/>
      <c r="CPT1" s="494"/>
      <c r="CPU1" s="494"/>
      <c r="CPV1" s="24"/>
      <c r="CPW1" s="24"/>
      <c r="CPX1" s="344"/>
      <c r="CPY1" s="345"/>
      <c r="CPZ1" s="26"/>
      <c r="CQA1" s="492"/>
      <c r="CQB1" s="492"/>
      <c r="CQC1" s="492"/>
      <c r="CQD1" s="492"/>
      <c r="CQE1" s="493"/>
      <c r="CQF1" s="489"/>
      <c r="CQG1" s="490"/>
      <c r="CQH1" s="490"/>
      <c r="CQI1" s="490"/>
      <c r="CQJ1" s="490"/>
      <c r="CQK1" s="490"/>
      <c r="CQL1" s="490"/>
      <c r="CQM1" s="490"/>
      <c r="CQN1" s="490"/>
      <c r="CQO1" s="490"/>
      <c r="CQP1" s="490"/>
      <c r="CQQ1" s="491"/>
      <c r="CQR1" s="492"/>
      <c r="CQS1" s="489"/>
      <c r="CQT1" s="490"/>
      <c r="CQU1" s="490"/>
      <c r="CQV1" s="490"/>
      <c r="CQW1" s="490"/>
      <c r="CQX1" s="490"/>
      <c r="CQY1" s="490"/>
      <c r="CQZ1" s="491"/>
      <c r="CRA1" s="492"/>
      <c r="CRB1" s="492"/>
      <c r="CRC1" s="492"/>
      <c r="CRD1" s="492"/>
      <c r="CRE1" s="492"/>
      <c r="CRF1" s="492"/>
      <c r="CRG1" s="492"/>
      <c r="CRH1" s="486"/>
      <c r="CRI1" s="487"/>
      <c r="CRJ1" s="487"/>
      <c r="CRK1" s="487"/>
      <c r="CRL1" s="487"/>
      <c r="CRM1" s="487"/>
      <c r="CRN1" s="487"/>
      <c r="CRO1" s="487"/>
      <c r="CRP1" s="487"/>
      <c r="CRQ1" s="488"/>
      <c r="CRR1" s="486"/>
      <c r="CRS1" s="487"/>
      <c r="CRT1" s="487"/>
      <c r="CRU1" s="488"/>
      <c r="CRV1" s="486"/>
      <c r="CRW1" s="487"/>
      <c r="CRX1" s="487"/>
      <c r="CRY1" s="487"/>
      <c r="CRZ1" s="487"/>
      <c r="CSA1" s="487"/>
      <c r="CSB1" s="487"/>
      <c r="CSC1" s="487"/>
      <c r="CSD1" s="487"/>
      <c r="CSE1" s="487"/>
      <c r="CSF1" s="487"/>
      <c r="CSG1" s="487"/>
      <c r="CSH1" s="487"/>
      <c r="CSI1" s="487"/>
      <c r="CSJ1" s="487"/>
      <c r="CSK1" s="487"/>
      <c r="CSL1" s="487"/>
      <c r="CSM1" s="487"/>
      <c r="CSN1" s="487"/>
      <c r="CSO1" s="488"/>
      <c r="CSP1" s="486"/>
      <c r="CSQ1" s="487"/>
      <c r="CSR1" s="487"/>
      <c r="CSS1" s="488"/>
      <c r="CST1" s="486"/>
      <c r="CSU1" s="487"/>
      <c r="CSV1" s="487"/>
      <c r="CSW1" s="487"/>
      <c r="CSX1" s="487"/>
      <c r="CSY1" s="487"/>
      <c r="CSZ1" s="487"/>
      <c r="CTA1" s="487"/>
      <c r="CTB1" s="487"/>
      <c r="CTC1" s="487"/>
      <c r="CTD1" s="487"/>
      <c r="CTE1" s="487"/>
      <c r="CTF1" s="488"/>
      <c r="CTG1" s="486"/>
      <c r="CTH1" s="487"/>
      <c r="CTI1" s="487"/>
      <c r="CTJ1" s="487"/>
      <c r="CTK1" s="487"/>
      <c r="CTL1" s="487"/>
      <c r="CTM1" s="487"/>
      <c r="CTN1" s="487"/>
      <c r="CTO1" s="487"/>
      <c r="CTP1" s="487"/>
      <c r="CTQ1" s="488"/>
      <c r="CTR1" s="486"/>
      <c r="CTS1" s="487"/>
      <c r="CTT1" s="487"/>
      <c r="CTU1" s="488"/>
      <c r="CTV1" s="495"/>
      <c r="CTW1" s="495"/>
      <c r="CTX1" s="495"/>
      <c r="CTY1" s="495"/>
      <c r="CTZ1" s="495"/>
      <c r="CUA1" s="495"/>
      <c r="CUB1" s="495"/>
      <c r="CUC1" s="495"/>
      <c r="CUD1" s="344"/>
      <c r="CUE1" s="486"/>
      <c r="CUF1" s="488"/>
      <c r="CUG1" s="496"/>
      <c r="CUH1" s="497"/>
      <c r="CUI1" s="497"/>
      <c r="CUJ1" s="498"/>
      <c r="CUK1" s="494"/>
      <c r="CUL1" s="494"/>
      <c r="CUM1" s="496"/>
      <c r="CUN1" s="497"/>
      <c r="CUO1" s="497"/>
      <c r="CUP1" s="497"/>
      <c r="CUQ1" s="497"/>
      <c r="CUR1" s="498"/>
      <c r="CUS1" s="494"/>
      <c r="CUT1" s="494"/>
      <c r="CUU1" s="494"/>
      <c r="CUV1" s="24"/>
      <c r="CUW1" s="24"/>
      <c r="CUX1" s="344"/>
      <c r="CUY1" s="345"/>
      <c r="CUZ1" s="26"/>
      <c r="CVA1" s="492"/>
      <c r="CVB1" s="492"/>
      <c r="CVC1" s="492"/>
      <c r="CVD1" s="492"/>
      <c r="CVE1" s="493"/>
      <c r="CVF1" s="489"/>
      <c r="CVG1" s="490"/>
      <c r="CVH1" s="490"/>
      <c r="CVI1" s="490"/>
      <c r="CVJ1" s="490"/>
      <c r="CVK1" s="490"/>
      <c r="CVL1" s="490"/>
      <c r="CVM1" s="490"/>
      <c r="CVN1" s="490"/>
      <c r="CVO1" s="490"/>
      <c r="CVP1" s="490"/>
      <c r="CVQ1" s="491"/>
      <c r="CVR1" s="492"/>
      <c r="CVS1" s="489"/>
      <c r="CVT1" s="490"/>
      <c r="CVU1" s="490"/>
      <c r="CVV1" s="490"/>
      <c r="CVW1" s="490"/>
      <c r="CVX1" s="490"/>
      <c r="CVY1" s="490"/>
      <c r="CVZ1" s="491"/>
      <c r="CWA1" s="492"/>
      <c r="CWB1" s="492"/>
      <c r="CWC1" s="492"/>
      <c r="CWD1" s="492"/>
      <c r="CWE1" s="492"/>
      <c r="CWF1" s="492"/>
      <c r="CWG1" s="492"/>
      <c r="CWH1" s="486"/>
      <c r="CWI1" s="487"/>
      <c r="CWJ1" s="487"/>
      <c r="CWK1" s="487"/>
      <c r="CWL1" s="487"/>
      <c r="CWM1" s="487"/>
      <c r="CWN1" s="487"/>
      <c r="CWO1" s="487"/>
      <c r="CWP1" s="487"/>
      <c r="CWQ1" s="488"/>
      <c r="CWR1" s="486"/>
      <c r="CWS1" s="487"/>
      <c r="CWT1" s="487"/>
      <c r="CWU1" s="488"/>
      <c r="CWV1" s="486"/>
      <c r="CWW1" s="487"/>
      <c r="CWX1" s="487"/>
      <c r="CWY1" s="487"/>
      <c r="CWZ1" s="487"/>
      <c r="CXA1" s="487"/>
      <c r="CXB1" s="487"/>
      <c r="CXC1" s="487"/>
      <c r="CXD1" s="487"/>
      <c r="CXE1" s="487"/>
      <c r="CXF1" s="487"/>
      <c r="CXG1" s="487"/>
      <c r="CXH1" s="487"/>
      <c r="CXI1" s="487"/>
      <c r="CXJ1" s="487"/>
      <c r="CXK1" s="487"/>
      <c r="CXL1" s="487"/>
      <c r="CXM1" s="487"/>
      <c r="CXN1" s="487"/>
      <c r="CXO1" s="488"/>
      <c r="CXP1" s="486"/>
      <c r="CXQ1" s="487"/>
      <c r="CXR1" s="487"/>
      <c r="CXS1" s="488"/>
      <c r="CXT1" s="486"/>
      <c r="CXU1" s="487"/>
      <c r="CXV1" s="487"/>
      <c r="CXW1" s="487"/>
      <c r="CXX1" s="487"/>
      <c r="CXY1" s="487"/>
      <c r="CXZ1" s="487"/>
      <c r="CYA1" s="487"/>
      <c r="CYB1" s="487"/>
      <c r="CYC1" s="487"/>
      <c r="CYD1" s="487"/>
      <c r="CYE1" s="487"/>
      <c r="CYF1" s="488"/>
      <c r="CYG1" s="486"/>
      <c r="CYH1" s="487"/>
      <c r="CYI1" s="487"/>
      <c r="CYJ1" s="487"/>
      <c r="CYK1" s="487"/>
      <c r="CYL1" s="487"/>
      <c r="CYM1" s="487"/>
      <c r="CYN1" s="487"/>
      <c r="CYO1" s="487"/>
      <c r="CYP1" s="487"/>
      <c r="CYQ1" s="488"/>
      <c r="CYR1" s="486"/>
      <c r="CYS1" s="487"/>
      <c r="CYT1" s="487"/>
      <c r="CYU1" s="488"/>
      <c r="CYV1" s="495"/>
      <c r="CYW1" s="495"/>
      <c r="CYX1" s="495"/>
      <c r="CYY1" s="495"/>
      <c r="CYZ1" s="495"/>
      <c r="CZA1" s="495"/>
      <c r="CZB1" s="495"/>
      <c r="CZC1" s="495"/>
      <c r="CZD1" s="344"/>
      <c r="CZE1" s="486"/>
      <c r="CZF1" s="488"/>
      <c r="CZG1" s="496"/>
      <c r="CZH1" s="497"/>
      <c r="CZI1" s="497"/>
      <c r="CZJ1" s="498"/>
      <c r="CZK1" s="494"/>
      <c r="CZL1" s="494"/>
      <c r="CZM1" s="496"/>
      <c r="CZN1" s="497"/>
      <c r="CZO1" s="497"/>
      <c r="CZP1" s="497"/>
      <c r="CZQ1" s="497"/>
      <c r="CZR1" s="498"/>
      <c r="CZS1" s="494"/>
      <c r="CZT1" s="494"/>
      <c r="CZU1" s="494"/>
      <c r="CZV1" s="24"/>
      <c r="CZW1" s="24"/>
      <c r="CZX1" s="344"/>
      <c r="CZY1" s="345"/>
      <c r="CZZ1" s="26"/>
      <c r="DAA1" s="492"/>
      <c r="DAB1" s="492"/>
      <c r="DAC1" s="492"/>
      <c r="DAD1" s="492"/>
      <c r="DAE1" s="493"/>
      <c r="DAF1" s="489"/>
      <c r="DAG1" s="490"/>
      <c r="DAH1" s="490"/>
      <c r="DAI1" s="490"/>
      <c r="DAJ1" s="490"/>
      <c r="DAK1" s="490"/>
      <c r="DAL1" s="490"/>
      <c r="DAM1" s="490"/>
      <c r="DAN1" s="490"/>
      <c r="DAO1" s="490"/>
      <c r="DAP1" s="490"/>
      <c r="DAQ1" s="491"/>
      <c r="DAR1" s="492"/>
      <c r="DAS1" s="489"/>
      <c r="DAT1" s="490"/>
      <c r="DAU1" s="490"/>
      <c r="DAV1" s="490"/>
      <c r="DAW1" s="490"/>
      <c r="DAX1" s="490"/>
      <c r="DAY1" s="490"/>
      <c r="DAZ1" s="491"/>
      <c r="DBA1" s="492"/>
      <c r="DBB1" s="492"/>
      <c r="DBC1" s="492"/>
      <c r="DBD1" s="492"/>
      <c r="DBE1" s="492"/>
      <c r="DBF1" s="492"/>
      <c r="DBG1" s="492"/>
      <c r="DBH1" s="486"/>
      <c r="DBI1" s="487"/>
      <c r="DBJ1" s="487"/>
      <c r="DBK1" s="487"/>
      <c r="DBL1" s="487"/>
      <c r="DBM1" s="487"/>
      <c r="DBN1" s="487"/>
      <c r="DBO1" s="487"/>
      <c r="DBP1" s="487"/>
      <c r="DBQ1" s="488"/>
      <c r="DBR1" s="486"/>
      <c r="DBS1" s="487"/>
      <c r="DBT1" s="487"/>
      <c r="DBU1" s="488"/>
      <c r="DBV1" s="486"/>
      <c r="DBW1" s="487"/>
      <c r="DBX1" s="487"/>
      <c r="DBY1" s="487"/>
      <c r="DBZ1" s="487"/>
      <c r="DCA1" s="487"/>
      <c r="DCB1" s="487"/>
      <c r="DCC1" s="487"/>
      <c r="DCD1" s="487"/>
      <c r="DCE1" s="487"/>
      <c r="DCF1" s="487"/>
      <c r="DCG1" s="487"/>
      <c r="DCH1" s="487"/>
      <c r="DCI1" s="487"/>
      <c r="DCJ1" s="487"/>
      <c r="DCK1" s="487"/>
      <c r="DCL1" s="487"/>
      <c r="DCM1" s="487"/>
      <c r="DCN1" s="487"/>
      <c r="DCO1" s="488"/>
      <c r="DCP1" s="486"/>
      <c r="DCQ1" s="487"/>
      <c r="DCR1" s="487"/>
      <c r="DCS1" s="488"/>
      <c r="DCT1" s="486"/>
      <c r="DCU1" s="487"/>
      <c r="DCV1" s="487"/>
      <c r="DCW1" s="487"/>
      <c r="DCX1" s="487"/>
      <c r="DCY1" s="487"/>
      <c r="DCZ1" s="487"/>
      <c r="DDA1" s="487"/>
      <c r="DDB1" s="487"/>
      <c r="DDC1" s="487"/>
      <c r="DDD1" s="487"/>
      <c r="DDE1" s="487"/>
      <c r="DDF1" s="488"/>
      <c r="DDG1" s="486"/>
      <c r="DDH1" s="487"/>
      <c r="DDI1" s="487"/>
      <c r="DDJ1" s="487"/>
      <c r="DDK1" s="487"/>
      <c r="DDL1" s="487"/>
      <c r="DDM1" s="487"/>
      <c r="DDN1" s="487"/>
      <c r="DDO1" s="487"/>
      <c r="DDP1" s="487"/>
      <c r="DDQ1" s="488"/>
      <c r="DDR1" s="486"/>
      <c r="DDS1" s="487"/>
      <c r="DDT1" s="487"/>
      <c r="DDU1" s="488"/>
      <c r="DDV1" s="495"/>
      <c r="DDW1" s="495"/>
      <c r="DDX1" s="495"/>
      <c r="DDY1" s="495"/>
      <c r="DDZ1" s="495"/>
      <c r="DEA1" s="495"/>
      <c r="DEB1" s="495"/>
      <c r="DEC1" s="495"/>
      <c r="DED1" s="344"/>
      <c r="DEE1" s="486"/>
      <c r="DEF1" s="488"/>
      <c r="DEG1" s="496"/>
      <c r="DEH1" s="497"/>
      <c r="DEI1" s="497"/>
      <c r="DEJ1" s="498"/>
      <c r="DEK1" s="494"/>
      <c r="DEL1" s="494"/>
      <c r="DEM1" s="496"/>
      <c r="DEN1" s="497"/>
      <c r="DEO1" s="497"/>
      <c r="DEP1" s="497"/>
      <c r="DEQ1" s="497"/>
      <c r="DER1" s="498"/>
      <c r="DES1" s="494"/>
      <c r="DET1" s="494"/>
      <c r="DEU1" s="494"/>
      <c r="DEV1" s="24"/>
      <c r="DEW1" s="24"/>
      <c r="DEX1" s="344"/>
      <c r="DEY1" s="345"/>
      <c r="DEZ1" s="26"/>
      <c r="DFA1" s="492"/>
      <c r="DFB1" s="492"/>
      <c r="DFC1" s="492"/>
      <c r="DFD1" s="492"/>
      <c r="DFE1" s="493"/>
      <c r="DFF1" s="489"/>
      <c r="DFG1" s="490"/>
      <c r="DFH1" s="490"/>
      <c r="DFI1" s="490"/>
      <c r="DFJ1" s="490"/>
      <c r="DFK1" s="490"/>
      <c r="DFL1" s="490"/>
      <c r="DFM1" s="490"/>
      <c r="DFN1" s="490"/>
      <c r="DFO1" s="490"/>
      <c r="DFP1" s="490"/>
      <c r="DFQ1" s="491"/>
      <c r="DFR1" s="492"/>
      <c r="DFS1" s="489"/>
      <c r="DFT1" s="490"/>
      <c r="DFU1" s="490"/>
      <c r="DFV1" s="490"/>
      <c r="DFW1" s="490"/>
      <c r="DFX1" s="490"/>
      <c r="DFY1" s="490"/>
      <c r="DFZ1" s="491"/>
      <c r="DGA1" s="492"/>
      <c r="DGB1" s="492"/>
      <c r="DGC1" s="492"/>
      <c r="DGD1" s="492"/>
      <c r="DGE1" s="492"/>
      <c r="DGF1" s="492"/>
      <c r="DGG1" s="492"/>
      <c r="DGH1" s="486"/>
      <c r="DGI1" s="487"/>
      <c r="DGJ1" s="487"/>
      <c r="DGK1" s="487"/>
      <c r="DGL1" s="487"/>
      <c r="DGM1" s="487"/>
      <c r="DGN1" s="487"/>
      <c r="DGO1" s="487"/>
      <c r="DGP1" s="487"/>
      <c r="DGQ1" s="488"/>
      <c r="DGR1" s="486"/>
      <c r="DGS1" s="487"/>
      <c r="DGT1" s="487"/>
      <c r="DGU1" s="488"/>
      <c r="DGV1" s="486"/>
      <c r="DGW1" s="487"/>
      <c r="DGX1" s="487"/>
      <c r="DGY1" s="487"/>
      <c r="DGZ1" s="487"/>
      <c r="DHA1" s="487"/>
      <c r="DHB1" s="487"/>
      <c r="DHC1" s="487"/>
      <c r="DHD1" s="487"/>
      <c r="DHE1" s="487"/>
      <c r="DHF1" s="487"/>
      <c r="DHG1" s="487"/>
      <c r="DHH1" s="487"/>
      <c r="DHI1" s="487"/>
      <c r="DHJ1" s="487"/>
      <c r="DHK1" s="487"/>
      <c r="DHL1" s="487"/>
      <c r="DHM1" s="487"/>
      <c r="DHN1" s="487"/>
      <c r="DHO1" s="488"/>
      <c r="DHP1" s="486"/>
      <c r="DHQ1" s="487"/>
      <c r="DHR1" s="487"/>
      <c r="DHS1" s="488"/>
      <c r="DHT1" s="486"/>
      <c r="DHU1" s="487"/>
      <c r="DHV1" s="487"/>
      <c r="DHW1" s="487"/>
      <c r="DHX1" s="487"/>
      <c r="DHY1" s="487"/>
      <c r="DHZ1" s="487"/>
      <c r="DIA1" s="487"/>
      <c r="DIB1" s="487"/>
      <c r="DIC1" s="487"/>
      <c r="DID1" s="487"/>
      <c r="DIE1" s="487"/>
      <c r="DIF1" s="488"/>
      <c r="DIG1" s="486"/>
      <c r="DIH1" s="487"/>
      <c r="DII1" s="487"/>
      <c r="DIJ1" s="487"/>
      <c r="DIK1" s="487"/>
      <c r="DIL1" s="487"/>
      <c r="DIM1" s="487"/>
      <c r="DIN1" s="487"/>
      <c r="DIO1" s="487"/>
      <c r="DIP1" s="487"/>
      <c r="DIQ1" s="488"/>
      <c r="DIR1" s="486"/>
      <c r="DIS1" s="487"/>
      <c r="DIT1" s="487"/>
      <c r="DIU1" s="488"/>
      <c r="DIV1" s="495"/>
      <c r="DIW1" s="495"/>
      <c r="DIX1" s="495"/>
      <c r="DIY1" s="495"/>
      <c r="DIZ1" s="495"/>
      <c r="DJA1" s="495"/>
      <c r="DJB1" s="495"/>
      <c r="DJC1" s="495"/>
      <c r="DJD1" s="344"/>
      <c r="DJE1" s="486"/>
      <c r="DJF1" s="488"/>
      <c r="DJG1" s="496"/>
      <c r="DJH1" s="497"/>
      <c r="DJI1" s="497"/>
      <c r="DJJ1" s="498"/>
      <c r="DJK1" s="494"/>
      <c r="DJL1" s="494"/>
      <c r="DJM1" s="496"/>
      <c r="DJN1" s="497"/>
      <c r="DJO1" s="497"/>
      <c r="DJP1" s="497"/>
      <c r="DJQ1" s="497"/>
      <c r="DJR1" s="498"/>
      <c r="DJS1" s="494"/>
      <c r="DJT1" s="494"/>
      <c r="DJU1" s="494"/>
      <c r="DJV1" s="24"/>
      <c r="DJW1" s="24"/>
      <c r="DJX1" s="344"/>
      <c r="DJY1" s="345"/>
      <c r="DJZ1" s="26"/>
      <c r="DKA1" s="492"/>
      <c r="DKB1" s="492"/>
      <c r="DKC1" s="492"/>
      <c r="DKD1" s="492"/>
      <c r="DKE1" s="493"/>
      <c r="DKF1" s="489"/>
      <c r="DKG1" s="490"/>
      <c r="DKH1" s="490"/>
      <c r="DKI1" s="490"/>
      <c r="DKJ1" s="490"/>
      <c r="DKK1" s="490"/>
      <c r="DKL1" s="490"/>
      <c r="DKM1" s="490"/>
      <c r="DKN1" s="490"/>
      <c r="DKO1" s="490"/>
      <c r="DKP1" s="490"/>
      <c r="DKQ1" s="491"/>
      <c r="DKR1" s="492"/>
      <c r="DKS1" s="489"/>
      <c r="DKT1" s="490"/>
      <c r="DKU1" s="490"/>
      <c r="DKV1" s="490"/>
      <c r="DKW1" s="490"/>
      <c r="DKX1" s="490"/>
      <c r="DKY1" s="490"/>
      <c r="DKZ1" s="491"/>
      <c r="DLA1" s="492"/>
      <c r="DLB1" s="492"/>
      <c r="DLC1" s="492"/>
      <c r="DLD1" s="492"/>
      <c r="DLE1" s="492"/>
      <c r="DLF1" s="492"/>
      <c r="DLG1" s="492"/>
      <c r="DLH1" s="486"/>
      <c r="DLI1" s="487"/>
      <c r="DLJ1" s="487"/>
      <c r="DLK1" s="487"/>
      <c r="DLL1" s="487"/>
      <c r="DLM1" s="487"/>
      <c r="DLN1" s="487"/>
      <c r="DLO1" s="487"/>
      <c r="DLP1" s="487"/>
      <c r="DLQ1" s="488"/>
      <c r="DLR1" s="486"/>
      <c r="DLS1" s="487"/>
      <c r="DLT1" s="487"/>
      <c r="DLU1" s="488"/>
      <c r="DLV1" s="486"/>
      <c r="DLW1" s="487"/>
      <c r="DLX1" s="487"/>
      <c r="DLY1" s="487"/>
      <c r="DLZ1" s="487"/>
      <c r="DMA1" s="487"/>
      <c r="DMB1" s="487"/>
      <c r="DMC1" s="487"/>
      <c r="DMD1" s="487"/>
      <c r="DME1" s="487"/>
      <c r="DMF1" s="487"/>
      <c r="DMG1" s="487"/>
      <c r="DMH1" s="487"/>
      <c r="DMI1" s="487"/>
      <c r="DMJ1" s="487"/>
      <c r="DMK1" s="487"/>
      <c r="DML1" s="487"/>
      <c r="DMM1" s="487"/>
      <c r="DMN1" s="487"/>
      <c r="DMO1" s="488"/>
      <c r="DMP1" s="486"/>
      <c r="DMQ1" s="487"/>
      <c r="DMR1" s="487"/>
      <c r="DMS1" s="488"/>
      <c r="DMT1" s="486"/>
      <c r="DMU1" s="487"/>
      <c r="DMV1" s="487"/>
      <c r="DMW1" s="487"/>
      <c r="DMX1" s="487"/>
      <c r="DMY1" s="487"/>
      <c r="DMZ1" s="487"/>
      <c r="DNA1" s="487"/>
      <c r="DNB1" s="487"/>
      <c r="DNC1" s="487"/>
      <c r="DND1" s="487"/>
      <c r="DNE1" s="487"/>
      <c r="DNF1" s="488"/>
      <c r="DNG1" s="486"/>
      <c r="DNH1" s="487"/>
      <c r="DNI1" s="487"/>
      <c r="DNJ1" s="487"/>
      <c r="DNK1" s="487"/>
      <c r="DNL1" s="487"/>
      <c r="DNM1" s="487"/>
      <c r="DNN1" s="487"/>
      <c r="DNO1" s="487"/>
      <c r="DNP1" s="487"/>
      <c r="DNQ1" s="488"/>
      <c r="DNR1" s="486"/>
      <c r="DNS1" s="487"/>
      <c r="DNT1" s="487"/>
      <c r="DNU1" s="488"/>
      <c r="DNV1" s="495"/>
      <c r="DNW1" s="495"/>
      <c r="DNX1" s="495"/>
      <c r="DNY1" s="495"/>
      <c r="DNZ1" s="495"/>
      <c r="DOA1" s="495"/>
      <c r="DOB1" s="495"/>
      <c r="DOC1" s="495"/>
      <c r="DOD1" s="344"/>
      <c r="DOE1" s="486"/>
      <c r="DOF1" s="488"/>
      <c r="DOG1" s="496"/>
      <c r="DOH1" s="497"/>
      <c r="DOI1" s="497"/>
      <c r="DOJ1" s="498"/>
      <c r="DOK1" s="494"/>
      <c r="DOL1" s="494"/>
      <c r="DOM1" s="496"/>
      <c r="DON1" s="497"/>
      <c r="DOO1" s="497"/>
      <c r="DOP1" s="497"/>
      <c r="DOQ1" s="497"/>
      <c r="DOR1" s="498"/>
      <c r="DOS1" s="494"/>
      <c r="DOT1" s="494"/>
      <c r="DOU1" s="494"/>
      <c r="DOV1" s="24"/>
      <c r="DOW1" s="24"/>
      <c r="DOX1" s="344"/>
      <c r="DOY1" s="345"/>
      <c r="DOZ1" s="26"/>
      <c r="DPA1" s="492"/>
      <c r="DPB1" s="492"/>
      <c r="DPC1" s="492"/>
      <c r="DPD1" s="492"/>
      <c r="DPE1" s="493"/>
      <c r="DPF1" s="489"/>
      <c r="DPG1" s="490"/>
      <c r="DPH1" s="490"/>
      <c r="DPI1" s="490"/>
      <c r="DPJ1" s="490"/>
      <c r="DPK1" s="490"/>
      <c r="DPL1" s="490"/>
      <c r="DPM1" s="490"/>
      <c r="DPN1" s="490"/>
      <c r="DPO1" s="490"/>
      <c r="DPP1" s="490"/>
      <c r="DPQ1" s="491"/>
      <c r="DPR1" s="492"/>
      <c r="DPS1" s="489"/>
      <c r="DPT1" s="490"/>
      <c r="DPU1" s="490"/>
      <c r="DPV1" s="490"/>
      <c r="DPW1" s="490"/>
      <c r="DPX1" s="490"/>
      <c r="DPY1" s="490"/>
      <c r="DPZ1" s="491"/>
      <c r="DQA1" s="492"/>
      <c r="DQB1" s="492"/>
      <c r="DQC1" s="492"/>
      <c r="DQD1" s="492"/>
      <c r="DQE1" s="492"/>
      <c r="DQF1" s="492"/>
      <c r="DQG1" s="492"/>
      <c r="DQH1" s="486"/>
      <c r="DQI1" s="487"/>
      <c r="DQJ1" s="487"/>
      <c r="DQK1" s="487"/>
      <c r="DQL1" s="487"/>
      <c r="DQM1" s="487"/>
      <c r="DQN1" s="487"/>
      <c r="DQO1" s="487"/>
      <c r="DQP1" s="487"/>
      <c r="DQQ1" s="488"/>
      <c r="DQR1" s="486"/>
      <c r="DQS1" s="487"/>
      <c r="DQT1" s="487"/>
      <c r="DQU1" s="488"/>
      <c r="DQV1" s="486"/>
      <c r="DQW1" s="487"/>
      <c r="DQX1" s="487"/>
      <c r="DQY1" s="487"/>
      <c r="DQZ1" s="487"/>
      <c r="DRA1" s="487"/>
      <c r="DRB1" s="487"/>
      <c r="DRC1" s="487"/>
      <c r="DRD1" s="487"/>
      <c r="DRE1" s="487"/>
      <c r="DRF1" s="487"/>
      <c r="DRG1" s="487"/>
      <c r="DRH1" s="487"/>
      <c r="DRI1" s="487"/>
      <c r="DRJ1" s="487"/>
      <c r="DRK1" s="487"/>
      <c r="DRL1" s="487"/>
      <c r="DRM1" s="487"/>
      <c r="DRN1" s="487"/>
      <c r="DRO1" s="488"/>
      <c r="DRP1" s="486"/>
      <c r="DRQ1" s="487"/>
      <c r="DRR1" s="487"/>
      <c r="DRS1" s="488"/>
      <c r="DRT1" s="486"/>
      <c r="DRU1" s="487"/>
      <c r="DRV1" s="487"/>
      <c r="DRW1" s="487"/>
      <c r="DRX1" s="487"/>
      <c r="DRY1" s="487"/>
      <c r="DRZ1" s="487"/>
      <c r="DSA1" s="487"/>
      <c r="DSB1" s="487"/>
      <c r="DSC1" s="487"/>
      <c r="DSD1" s="487"/>
      <c r="DSE1" s="487"/>
      <c r="DSF1" s="488"/>
      <c r="DSG1" s="486"/>
      <c r="DSH1" s="487"/>
      <c r="DSI1" s="487"/>
      <c r="DSJ1" s="487"/>
      <c r="DSK1" s="487"/>
      <c r="DSL1" s="487"/>
      <c r="DSM1" s="487"/>
      <c r="DSN1" s="487"/>
      <c r="DSO1" s="487"/>
      <c r="DSP1" s="487"/>
      <c r="DSQ1" s="488"/>
      <c r="DSR1" s="486"/>
      <c r="DSS1" s="487"/>
      <c r="DST1" s="487"/>
      <c r="DSU1" s="488"/>
      <c r="DSV1" s="495"/>
      <c r="DSW1" s="495"/>
      <c r="DSX1" s="495"/>
      <c r="DSY1" s="495"/>
      <c r="DSZ1" s="495"/>
      <c r="DTA1" s="495"/>
      <c r="DTB1" s="495"/>
      <c r="DTC1" s="495"/>
      <c r="DTD1" s="344"/>
      <c r="DTE1" s="486"/>
      <c r="DTF1" s="488"/>
      <c r="DTG1" s="496"/>
      <c r="DTH1" s="497"/>
      <c r="DTI1" s="497"/>
      <c r="DTJ1" s="498"/>
      <c r="DTK1" s="494"/>
      <c r="DTL1" s="494"/>
      <c r="DTM1" s="496"/>
      <c r="DTN1" s="497"/>
      <c r="DTO1" s="497"/>
      <c r="DTP1" s="497"/>
      <c r="DTQ1" s="497"/>
      <c r="DTR1" s="498"/>
      <c r="DTS1" s="494"/>
      <c r="DTT1" s="494"/>
      <c r="DTU1" s="494"/>
      <c r="DTV1" s="24"/>
      <c r="DTW1" s="24"/>
      <c r="DTX1" s="344"/>
      <c r="DTY1" s="345"/>
      <c r="DTZ1" s="26"/>
      <c r="DUA1" s="492"/>
      <c r="DUB1" s="492"/>
      <c r="DUC1" s="492"/>
      <c r="DUD1" s="492"/>
      <c r="DUE1" s="493"/>
      <c r="DUF1" s="489"/>
      <c r="DUG1" s="490"/>
      <c r="DUH1" s="490"/>
      <c r="DUI1" s="490"/>
      <c r="DUJ1" s="490"/>
      <c r="DUK1" s="490"/>
      <c r="DUL1" s="490"/>
      <c r="DUM1" s="490"/>
      <c r="DUN1" s="490"/>
      <c r="DUO1" s="490"/>
      <c r="DUP1" s="490"/>
      <c r="DUQ1" s="491"/>
      <c r="DUR1" s="492"/>
      <c r="DUS1" s="489"/>
      <c r="DUT1" s="490"/>
      <c r="DUU1" s="490"/>
      <c r="DUV1" s="490"/>
      <c r="DUW1" s="490"/>
      <c r="DUX1" s="490"/>
      <c r="DUY1" s="490"/>
      <c r="DUZ1" s="491"/>
      <c r="DVA1" s="492"/>
      <c r="DVB1" s="492"/>
      <c r="DVC1" s="492"/>
      <c r="DVD1" s="492"/>
      <c r="DVE1" s="492"/>
      <c r="DVF1" s="492"/>
      <c r="DVG1" s="492"/>
      <c r="DVH1" s="486"/>
      <c r="DVI1" s="487"/>
      <c r="DVJ1" s="487"/>
      <c r="DVK1" s="487"/>
      <c r="DVL1" s="487"/>
      <c r="DVM1" s="487"/>
      <c r="DVN1" s="487"/>
      <c r="DVO1" s="487"/>
      <c r="DVP1" s="487"/>
      <c r="DVQ1" s="488"/>
      <c r="DVR1" s="486"/>
      <c r="DVS1" s="487"/>
      <c r="DVT1" s="487"/>
      <c r="DVU1" s="488"/>
      <c r="DVV1" s="486"/>
      <c r="DVW1" s="487"/>
      <c r="DVX1" s="487"/>
      <c r="DVY1" s="487"/>
      <c r="DVZ1" s="487"/>
      <c r="DWA1" s="487"/>
      <c r="DWB1" s="487"/>
      <c r="DWC1" s="487"/>
      <c r="DWD1" s="487"/>
      <c r="DWE1" s="487"/>
      <c r="DWF1" s="487"/>
      <c r="DWG1" s="487"/>
      <c r="DWH1" s="487"/>
      <c r="DWI1" s="487"/>
      <c r="DWJ1" s="487"/>
      <c r="DWK1" s="487"/>
      <c r="DWL1" s="487"/>
      <c r="DWM1" s="487"/>
      <c r="DWN1" s="487"/>
      <c r="DWO1" s="488"/>
      <c r="DWP1" s="486"/>
      <c r="DWQ1" s="487"/>
      <c r="DWR1" s="487"/>
      <c r="DWS1" s="488"/>
      <c r="DWT1" s="486"/>
      <c r="DWU1" s="487"/>
      <c r="DWV1" s="487"/>
      <c r="DWW1" s="487"/>
      <c r="DWX1" s="487"/>
      <c r="DWY1" s="487"/>
      <c r="DWZ1" s="487"/>
      <c r="DXA1" s="487"/>
      <c r="DXB1" s="487"/>
      <c r="DXC1" s="487"/>
      <c r="DXD1" s="487"/>
      <c r="DXE1" s="487"/>
      <c r="DXF1" s="488"/>
      <c r="DXG1" s="486"/>
      <c r="DXH1" s="487"/>
      <c r="DXI1" s="487"/>
      <c r="DXJ1" s="487"/>
      <c r="DXK1" s="487"/>
      <c r="DXL1" s="487"/>
      <c r="DXM1" s="487"/>
      <c r="DXN1" s="487"/>
      <c r="DXO1" s="487"/>
      <c r="DXP1" s="487"/>
      <c r="DXQ1" s="488"/>
      <c r="DXR1" s="486"/>
      <c r="DXS1" s="487"/>
      <c r="DXT1" s="487"/>
      <c r="DXU1" s="488"/>
      <c r="DXV1" s="495"/>
      <c r="DXW1" s="495"/>
      <c r="DXX1" s="495"/>
      <c r="DXY1" s="495"/>
      <c r="DXZ1" s="495"/>
      <c r="DYA1" s="495"/>
      <c r="DYB1" s="495"/>
      <c r="DYC1" s="495"/>
      <c r="DYD1" s="344"/>
      <c r="DYE1" s="486"/>
      <c r="DYF1" s="488"/>
      <c r="DYG1" s="496"/>
      <c r="DYH1" s="497"/>
      <c r="DYI1" s="497"/>
      <c r="DYJ1" s="498"/>
      <c r="DYK1" s="494"/>
      <c r="DYL1" s="494"/>
      <c r="DYM1" s="496"/>
      <c r="DYN1" s="497"/>
      <c r="DYO1" s="497"/>
      <c r="DYP1" s="497"/>
      <c r="DYQ1" s="497"/>
      <c r="DYR1" s="498"/>
      <c r="DYS1" s="494"/>
      <c r="DYT1" s="494"/>
      <c r="DYU1" s="494"/>
      <c r="DYV1" s="24"/>
      <c r="DYW1" s="24"/>
      <c r="DYX1" s="344"/>
      <c r="DYY1" s="345"/>
      <c r="DYZ1" s="26"/>
      <c r="DZA1" s="492"/>
      <c r="DZB1" s="492"/>
      <c r="DZC1" s="492"/>
      <c r="DZD1" s="492"/>
      <c r="DZE1" s="493"/>
      <c r="DZF1" s="489"/>
      <c r="DZG1" s="490"/>
      <c r="DZH1" s="490"/>
      <c r="DZI1" s="490"/>
      <c r="DZJ1" s="490"/>
      <c r="DZK1" s="490"/>
      <c r="DZL1" s="490"/>
      <c r="DZM1" s="490"/>
      <c r="DZN1" s="490"/>
      <c r="DZO1" s="490"/>
      <c r="DZP1" s="490"/>
      <c r="DZQ1" s="491"/>
      <c r="DZR1" s="492"/>
      <c r="DZS1" s="489"/>
      <c r="DZT1" s="490"/>
      <c r="DZU1" s="490"/>
      <c r="DZV1" s="490"/>
      <c r="DZW1" s="490"/>
      <c r="DZX1" s="490"/>
      <c r="DZY1" s="490"/>
      <c r="DZZ1" s="491"/>
      <c r="EAA1" s="492"/>
      <c r="EAB1" s="492"/>
      <c r="EAC1" s="492"/>
      <c r="EAD1" s="492"/>
      <c r="EAE1" s="492"/>
      <c r="EAF1" s="492"/>
      <c r="EAG1" s="492"/>
      <c r="EAH1" s="486"/>
      <c r="EAI1" s="487"/>
      <c r="EAJ1" s="487"/>
      <c r="EAK1" s="487"/>
      <c r="EAL1" s="487"/>
      <c r="EAM1" s="487"/>
      <c r="EAN1" s="487"/>
      <c r="EAO1" s="487"/>
      <c r="EAP1" s="487"/>
      <c r="EAQ1" s="488"/>
      <c r="EAR1" s="486"/>
      <c r="EAS1" s="487"/>
      <c r="EAT1" s="487"/>
      <c r="EAU1" s="488"/>
      <c r="EAV1" s="486"/>
      <c r="EAW1" s="487"/>
      <c r="EAX1" s="487"/>
      <c r="EAY1" s="487"/>
      <c r="EAZ1" s="487"/>
      <c r="EBA1" s="487"/>
      <c r="EBB1" s="487"/>
      <c r="EBC1" s="487"/>
      <c r="EBD1" s="487"/>
      <c r="EBE1" s="487"/>
      <c r="EBF1" s="487"/>
      <c r="EBG1" s="487"/>
      <c r="EBH1" s="487"/>
      <c r="EBI1" s="487"/>
      <c r="EBJ1" s="487"/>
      <c r="EBK1" s="487"/>
      <c r="EBL1" s="487"/>
      <c r="EBM1" s="487"/>
      <c r="EBN1" s="487"/>
      <c r="EBO1" s="488"/>
      <c r="EBP1" s="486"/>
      <c r="EBQ1" s="487"/>
      <c r="EBR1" s="487"/>
      <c r="EBS1" s="488"/>
      <c r="EBT1" s="486"/>
      <c r="EBU1" s="487"/>
      <c r="EBV1" s="487"/>
      <c r="EBW1" s="487"/>
      <c r="EBX1" s="487"/>
      <c r="EBY1" s="487"/>
      <c r="EBZ1" s="487"/>
      <c r="ECA1" s="487"/>
      <c r="ECB1" s="487"/>
      <c r="ECC1" s="487"/>
      <c r="ECD1" s="487"/>
      <c r="ECE1" s="487"/>
      <c r="ECF1" s="488"/>
      <c r="ECG1" s="486"/>
      <c r="ECH1" s="487"/>
      <c r="ECI1" s="487"/>
      <c r="ECJ1" s="487"/>
      <c r="ECK1" s="487"/>
      <c r="ECL1" s="487"/>
      <c r="ECM1" s="487"/>
      <c r="ECN1" s="487"/>
      <c r="ECO1" s="487"/>
      <c r="ECP1" s="487"/>
      <c r="ECQ1" s="488"/>
      <c r="ECR1" s="486"/>
      <c r="ECS1" s="487"/>
      <c r="ECT1" s="487"/>
      <c r="ECU1" s="488"/>
      <c r="ECV1" s="495"/>
      <c r="ECW1" s="495"/>
      <c r="ECX1" s="495"/>
      <c r="ECY1" s="495"/>
      <c r="ECZ1" s="495"/>
      <c r="EDA1" s="495"/>
      <c r="EDB1" s="495"/>
      <c r="EDC1" s="495"/>
      <c r="EDD1" s="344"/>
      <c r="EDE1" s="486"/>
      <c r="EDF1" s="488"/>
      <c r="EDG1" s="496"/>
      <c r="EDH1" s="497"/>
      <c r="EDI1" s="497"/>
      <c r="EDJ1" s="498"/>
      <c r="EDK1" s="494"/>
      <c r="EDL1" s="494"/>
      <c r="EDM1" s="496"/>
      <c r="EDN1" s="497"/>
      <c r="EDO1" s="497"/>
      <c r="EDP1" s="497"/>
      <c r="EDQ1" s="497"/>
      <c r="EDR1" s="498"/>
      <c r="EDS1" s="494"/>
      <c r="EDT1" s="494"/>
      <c r="EDU1" s="494"/>
      <c r="EDV1" s="24"/>
      <c r="EDW1" s="24"/>
      <c r="EDX1" s="344"/>
      <c r="EDY1" s="345"/>
      <c r="EDZ1" s="26"/>
      <c r="EEA1" s="492"/>
      <c r="EEB1" s="492"/>
      <c r="EEC1" s="492"/>
      <c r="EED1" s="492"/>
      <c r="EEE1" s="493"/>
      <c r="EEF1" s="489"/>
      <c r="EEG1" s="490"/>
      <c r="EEH1" s="490"/>
      <c r="EEI1" s="490"/>
      <c r="EEJ1" s="490"/>
      <c r="EEK1" s="490"/>
      <c r="EEL1" s="490"/>
      <c r="EEM1" s="490"/>
      <c r="EEN1" s="490"/>
      <c r="EEO1" s="490"/>
      <c r="EEP1" s="490"/>
      <c r="EEQ1" s="491"/>
      <c r="EER1" s="492"/>
      <c r="EES1" s="489"/>
      <c r="EET1" s="490"/>
      <c r="EEU1" s="490"/>
      <c r="EEV1" s="490"/>
      <c r="EEW1" s="490"/>
      <c r="EEX1" s="490"/>
      <c r="EEY1" s="490"/>
      <c r="EEZ1" s="491"/>
      <c r="EFA1" s="492"/>
      <c r="EFB1" s="492"/>
      <c r="EFC1" s="492"/>
      <c r="EFD1" s="492"/>
      <c r="EFE1" s="492"/>
      <c r="EFF1" s="492"/>
      <c r="EFG1" s="492"/>
      <c r="EFH1" s="486"/>
      <c r="EFI1" s="487"/>
      <c r="EFJ1" s="487"/>
      <c r="EFK1" s="487"/>
      <c r="EFL1" s="487"/>
      <c r="EFM1" s="487"/>
      <c r="EFN1" s="487"/>
      <c r="EFO1" s="487"/>
      <c r="EFP1" s="487"/>
      <c r="EFQ1" s="488"/>
      <c r="EFR1" s="486"/>
      <c r="EFS1" s="487"/>
      <c r="EFT1" s="487"/>
      <c r="EFU1" s="488"/>
      <c r="EFV1" s="486"/>
      <c r="EFW1" s="487"/>
      <c r="EFX1" s="487"/>
      <c r="EFY1" s="487"/>
      <c r="EFZ1" s="487"/>
      <c r="EGA1" s="487"/>
      <c r="EGB1" s="487"/>
      <c r="EGC1" s="487"/>
      <c r="EGD1" s="487"/>
      <c r="EGE1" s="487"/>
      <c r="EGF1" s="487"/>
      <c r="EGG1" s="487"/>
      <c r="EGH1" s="487"/>
      <c r="EGI1" s="487"/>
      <c r="EGJ1" s="487"/>
      <c r="EGK1" s="487"/>
      <c r="EGL1" s="487"/>
      <c r="EGM1" s="487"/>
      <c r="EGN1" s="487"/>
      <c r="EGO1" s="488"/>
      <c r="EGP1" s="486"/>
      <c r="EGQ1" s="487"/>
      <c r="EGR1" s="487"/>
      <c r="EGS1" s="488"/>
      <c r="EGT1" s="486"/>
      <c r="EGU1" s="487"/>
      <c r="EGV1" s="487"/>
      <c r="EGW1" s="487"/>
      <c r="EGX1" s="487"/>
      <c r="EGY1" s="487"/>
      <c r="EGZ1" s="487"/>
      <c r="EHA1" s="487"/>
      <c r="EHB1" s="487"/>
      <c r="EHC1" s="487"/>
      <c r="EHD1" s="487"/>
      <c r="EHE1" s="487"/>
      <c r="EHF1" s="488"/>
      <c r="EHG1" s="486"/>
      <c r="EHH1" s="487"/>
      <c r="EHI1" s="487"/>
      <c r="EHJ1" s="487"/>
      <c r="EHK1" s="487"/>
      <c r="EHL1" s="487"/>
      <c r="EHM1" s="487"/>
      <c r="EHN1" s="487"/>
      <c r="EHO1" s="487"/>
      <c r="EHP1" s="487"/>
      <c r="EHQ1" s="488"/>
      <c r="EHR1" s="486"/>
      <c r="EHS1" s="487"/>
      <c r="EHT1" s="487"/>
      <c r="EHU1" s="488"/>
      <c r="EHV1" s="495"/>
      <c r="EHW1" s="495"/>
      <c r="EHX1" s="495"/>
      <c r="EHY1" s="495"/>
      <c r="EHZ1" s="495"/>
      <c r="EIA1" s="495"/>
      <c r="EIB1" s="495"/>
      <c r="EIC1" s="495"/>
      <c r="EID1" s="344"/>
      <c r="EIE1" s="486"/>
      <c r="EIF1" s="488"/>
      <c r="EIG1" s="496"/>
      <c r="EIH1" s="497"/>
      <c r="EII1" s="497"/>
      <c r="EIJ1" s="498"/>
      <c r="EIK1" s="494"/>
      <c r="EIL1" s="494"/>
      <c r="EIM1" s="496"/>
      <c r="EIN1" s="497"/>
      <c r="EIO1" s="497"/>
      <c r="EIP1" s="497"/>
      <c r="EIQ1" s="497"/>
      <c r="EIR1" s="498"/>
      <c r="EIS1" s="494"/>
      <c r="EIT1" s="494"/>
      <c r="EIU1" s="494"/>
      <c r="EIV1" s="24"/>
      <c r="EIW1" s="24"/>
      <c r="EIX1" s="344"/>
      <c r="EIY1" s="345"/>
      <c r="EIZ1" s="26"/>
      <c r="EJA1" s="492"/>
      <c r="EJB1" s="492"/>
      <c r="EJC1" s="492"/>
      <c r="EJD1" s="492"/>
      <c r="EJE1" s="493"/>
      <c r="EJF1" s="489"/>
      <c r="EJG1" s="490"/>
      <c r="EJH1" s="490"/>
      <c r="EJI1" s="490"/>
      <c r="EJJ1" s="490"/>
      <c r="EJK1" s="490"/>
      <c r="EJL1" s="490"/>
      <c r="EJM1" s="490"/>
      <c r="EJN1" s="490"/>
      <c r="EJO1" s="490"/>
      <c r="EJP1" s="490"/>
      <c r="EJQ1" s="491"/>
      <c r="EJR1" s="492"/>
      <c r="EJS1" s="489"/>
      <c r="EJT1" s="490"/>
      <c r="EJU1" s="490"/>
      <c r="EJV1" s="490"/>
      <c r="EJW1" s="490"/>
      <c r="EJX1" s="490"/>
      <c r="EJY1" s="490"/>
      <c r="EJZ1" s="491"/>
      <c r="EKA1" s="492"/>
      <c r="EKB1" s="492"/>
      <c r="EKC1" s="492"/>
      <c r="EKD1" s="492"/>
      <c r="EKE1" s="492"/>
      <c r="EKF1" s="492"/>
      <c r="EKG1" s="492"/>
      <c r="EKH1" s="486"/>
      <c r="EKI1" s="487"/>
      <c r="EKJ1" s="487"/>
      <c r="EKK1" s="487"/>
      <c r="EKL1" s="487"/>
      <c r="EKM1" s="487"/>
      <c r="EKN1" s="487"/>
      <c r="EKO1" s="487"/>
      <c r="EKP1" s="487"/>
      <c r="EKQ1" s="488"/>
      <c r="EKR1" s="486"/>
      <c r="EKS1" s="487"/>
      <c r="EKT1" s="487"/>
      <c r="EKU1" s="488"/>
      <c r="EKV1" s="486"/>
      <c r="EKW1" s="487"/>
      <c r="EKX1" s="487"/>
      <c r="EKY1" s="487"/>
      <c r="EKZ1" s="487"/>
      <c r="ELA1" s="487"/>
      <c r="ELB1" s="487"/>
      <c r="ELC1" s="487"/>
      <c r="ELD1" s="487"/>
      <c r="ELE1" s="487"/>
      <c r="ELF1" s="487"/>
      <c r="ELG1" s="487"/>
      <c r="ELH1" s="487"/>
      <c r="ELI1" s="487"/>
      <c r="ELJ1" s="487"/>
      <c r="ELK1" s="487"/>
      <c r="ELL1" s="487"/>
      <c r="ELM1" s="487"/>
      <c r="ELN1" s="487"/>
      <c r="ELO1" s="488"/>
      <c r="ELP1" s="486"/>
      <c r="ELQ1" s="487"/>
      <c r="ELR1" s="487"/>
      <c r="ELS1" s="488"/>
      <c r="ELT1" s="486"/>
      <c r="ELU1" s="487"/>
      <c r="ELV1" s="487"/>
      <c r="ELW1" s="487"/>
      <c r="ELX1" s="487"/>
      <c r="ELY1" s="487"/>
      <c r="ELZ1" s="487"/>
      <c r="EMA1" s="487"/>
      <c r="EMB1" s="487"/>
      <c r="EMC1" s="487"/>
      <c r="EMD1" s="487"/>
      <c r="EME1" s="487"/>
      <c r="EMF1" s="488"/>
      <c r="EMG1" s="486"/>
      <c r="EMH1" s="487"/>
      <c r="EMI1" s="487"/>
      <c r="EMJ1" s="487"/>
      <c r="EMK1" s="487"/>
      <c r="EML1" s="487"/>
      <c r="EMM1" s="487"/>
      <c r="EMN1" s="487"/>
      <c r="EMO1" s="487"/>
      <c r="EMP1" s="487"/>
      <c r="EMQ1" s="488"/>
      <c r="EMR1" s="486"/>
      <c r="EMS1" s="487"/>
      <c r="EMT1" s="487"/>
      <c r="EMU1" s="488"/>
      <c r="EMV1" s="495"/>
      <c r="EMW1" s="495"/>
      <c r="EMX1" s="495"/>
      <c r="EMY1" s="495"/>
      <c r="EMZ1" s="495"/>
      <c r="ENA1" s="495"/>
      <c r="ENB1" s="495"/>
      <c r="ENC1" s="495"/>
      <c r="END1" s="344"/>
      <c r="ENE1" s="486"/>
      <c r="ENF1" s="488"/>
      <c r="ENG1" s="496"/>
      <c r="ENH1" s="497"/>
      <c r="ENI1" s="497"/>
      <c r="ENJ1" s="498"/>
      <c r="ENK1" s="494"/>
      <c r="ENL1" s="494"/>
      <c r="ENM1" s="496"/>
      <c r="ENN1" s="497"/>
      <c r="ENO1" s="497"/>
      <c r="ENP1" s="497"/>
      <c r="ENQ1" s="497"/>
      <c r="ENR1" s="498"/>
      <c r="ENS1" s="494"/>
      <c r="ENT1" s="494"/>
      <c r="ENU1" s="494"/>
      <c r="ENV1" s="24"/>
      <c r="ENW1" s="24"/>
      <c r="ENX1" s="344"/>
      <c r="ENY1" s="345"/>
      <c r="ENZ1" s="26"/>
      <c r="EOA1" s="492"/>
      <c r="EOB1" s="492"/>
      <c r="EOC1" s="492"/>
      <c r="EOD1" s="492"/>
      <c r="EOE1" s="493"/>
      <c r="EOF1" s="489"/>
      <c r="EOG1" s="490"/>
      <c r="EOH1" s="490"/>
      <c r="EOI1" s="490"/>
      <c r="EOJ1" s="490"/>
      <c r="EOK1" s="490"/>
      <c r="EOL1" s="490"/>
      <c r="EOM1" s="490"/>
      <c r="EON1" s="490"/>
      <c r="EOO1" s="490"/>
      <c r="EOP1" s="490"/>
      <c r="EOQ1" s="491"/>
      <c r="EOR1" s="492"/>
      <c r="EOS1" s="489"/>
      <c r="EOT1" s="490"/>
      <c r="EOU1" s="490"/>
      <c r="EOV1" s="490"/>
      <c r="EOW1" s="490"/>
      <c r="EOX1" s="490"/>
      <c r="EOY1" s="490"/>
      <c r="EOZ1" s="491"/>
      <c r="EPA1" s="492"/>
      <c r="EPB1" s="492"/>
      <c r="EPC1" s="492"/>
      <c r="EPD1" s="492"/>
      <c r="EPE1" s="492"/>
      <c r="EPF1" s="492"/>
      <c r="EPG1" s="492"/>
      <c r="EPH1" s="486"/>
      <c r="EPI1" s="487"/>
      <c r="EPJ1" s="487"/>
      <c r="EPK1" s="487"/>
      <c r="EPL1" s="487"/>
      <c r="EPM1" s="487"/>
      <c r="EPN1" s="487"/>
      <c r="EPO1" s="487"/>
      <c r="EPP1" s="487"/>
      <c r="EPQ1" s="488"/>
      <c r="EPR1" s="486"/>
      <c r="EPS1" s="487"/>
      <c r="EPT1" s="487"/>
      <c r="EPU1" s="488"/>
      <c r="EPV1" s="486"/>
      <c r="EPW1" s="487"/>
      <c r="EPX1" s="487"/>
      <c r="EPY1" s="487"/>
      <c r="EPZ1" s="487"/>
      <c r="EQA1" s="487"/>
      <c r="EQB1" s="487"/>
      <c r="EQC1" s="487"/>
      <c r="EQD1" s="487"/>
      <c r="EQE1" s="487"/>
      <c r="EQF1" s="487"/>
      <c r="EQG1" s="487"/>
      <c r="EQH1" s="487"/>
      <c r="EQI1" s="487"/>
      <c r="EQJ1" s="487"/>
      <c r="EQK1" s="487"/>
      <c r="EQL1" s="487"/>
      <c r="EQM1" s="487"/>
      <c r="EQN1" s="487"/>
      <c r="EQO1" s="488"/>
      <c r="EQP1" s="486"/>
      <c r="EQQ1" s="487"/>
      <c r="EQR1" s="487"/>
      <c r="EQS1" s="488"/>
      <c r="EQT1" s="486"/>
      <c r="EQU1" s="487"/>
      <c r="EQV1" s="487"/>
      <c r="EQW1" s="487"/>
      <c r="EQX1" s="487"/>
      <c r="EQY1" s="487"/>
      <c r="EQZ1" s="487"/>
      <c r="ERA1" s="487"/>
      <c r="ERB1" s="487"/>
      <c r="ERC1" s="487"/>
      <c r="ERD1" s="487"/>
      <c r="ERE1" s="487"/>
      <c r="ERF1" s="488"/>
      <c r="ERG1" s="486"/>
      <c r="ERH1" s="487"/>
      <c r="ERI1" s="487"/>
      <c r="ERJ1" s="487"/>
      <c r="ERK1" s="487"/>
      <c r="ERL1" s="487"/>
      <c r="ERM1" s="487"/>
      <c r="ERN1" s="487"/>
      <c r="ERO1" s="487"/>
      <c r="ERP1" s="487"/>
      <c r="ERQ1" s="488"/>
      <c r="ERR1" s="486"/>
      <c r="ERS1" s="487"/>
      <c r="ERT1" s="487"/>
      <c r="ERU1" s="488"/>
      <c r="ERV1" s="495"/>
      <c r="ERW1" s="495"/>
      <c r="ERX1" s="495"/>
      <c r="ERY1" s="495"/>
      <c r="ERZ1" s="495"/>
      <c r="ESA1" s="495"/>
      <c r="ESB1" s="495"/>
      <c r="ESC1" s="495"/>
      <c r="ESD1" s="344"/>
      <c r="ESE1" s="486"/>
      <c r="ESF1" s="488"/>
      <c r="ESG1" s="496"/>
      <c r="ESH1" s="497"/>
      <c r="ESI1" s="497"/>
      <c r="ESJ1" s="498"/>
      <c r="ESK1" s="494"/>
      <c r="ESL1" s="494"/>
      <c r="ESM1" s="496"/>
      <c r="ESN1" s="497"/>
      <c r="ESO1" s="497"/>
      <c r="ESP1" s="497"/>
      <c r="ESQ1" s="497"/>
      <c r="ESR1" s="498"/>
      <c r="ESS1" s="494"/>
      <c r="EST1" s="494"/>
      <c r="ESU1" s="494"/>
      <c r="ESV1" s="24"/>
      <c r="ESW1" s="24"/>
      <c r="ESX1" s="344"/>
      <c r="ESY1" s="345"/>
      <c r="ESZ1" s="26"/>
      <c r="ETA1" s="492"/>
      <c r="ETB1" s="492"/>
      <c r="ETC1" s="492"/>
      <c r="ETD1" s="492"/>
      <c r="ETE1" s="493"/>
      <c r="ETF1" s="489"/>
      <c r="ETG1" s="490"/>
      <c r="ETH1" s="490"/>
      <c r="ETI1" s="490"/>
      <c r="ETJ1" s="490"/>
      <c r="ETK1" s="490"/>
      <c r="ETL1" s="490"/>
      <c r="ETM1" s="490"/>
      <c r="ETN1" s="490"/>
      <c r="ETO1" s="490"/>
      <c r="ETP1" s="490"/>
      <c r="ETQ1" s="491"/>
      <c r="ETR1" s="492"/>
      <c r="ETS1" s="489"/>
      <c r="ETT1" s="490"/>
      <c r="ETU1" s="490"/>
      <c r="ETV1" s="490"/>
      <c r="ETW1" s="490"/>
      <c r="ETX1" s="490"/>
      <c r="ETY1" s="490"/>
      <c r="ETZ1" s="491"/>
      <c r="EUA1" s="492"/>
      <c r="EUB1" s="492"/>
      <c r="EUC1" s="492"/>
      <c r="EUD1" s="492"/>
      <c r="EUE1" s="492"/>
      <c r="EUF1" s="492"/>
      <c r="EUG1" s="492"/>
      <c r="EUH1" s="486"/>
      <c r="EUI1" s="487"/>
      <c r="EUJ1" s="487"/>
      <c r="EUK1" s="487"/>
      <c r="EUL1" s="487"/>
      <c r="EUM1" s="487"/>
      <c r="EUN1" s="487"/>
      <c r="EUO1" s="487"/>
      <c r="EUP1" s="487"/>
      <c r="EUQ1" s="488"/>
      <c r="EUR1" s="486"/>
      <c r="EUS1" s="487"/>
      <c r="EUT1" s="487"/>
      <c r="EUU1" s="488"/>
      <c r="EUV1" s="486"/>
      <c r="EUW1" s="487"/>
      <c r="EUX1" s="487"/>
      <c r="EUY1" s="487"/>
      <c r="EUZ1" s="487"/>
      <c r="EVA1" s="487"/>
      <c r="EVB1" s="487"/>
      <c r="EVC1" s="487"/>
      <c r="EVD1" s="487"/>
      <c r="EVE1" s="487"/>
      <c r="EVF1" s="487"/>
      <c r="EVG1" s="487"/>
      <c r="EVH1" s="487"/>
      <c r="EVI1" s="487"/>
      <c r="EVJ1" s="487"/>
      <c r="EVK1" s="487"/>
      <c r="EVL1" s="487"/>
      <c r="EVM1" s="487"/>
      <c r="EVN1" s="487"/>
      <c r="EVO1" s="488"/>
      <c r="EVP1" s="486"/>
      <c r="EVQ1" s="487"/>
      <c r="EVR1" s="487"/>
      <c r="EVS1" s="488"/>
      <c r="EVT1" s="486"/>
      <c r="EVU1" s="487"/>
      <c r="EVV1" s="487"/>
      <c r="EVW1" s="487"/>
      <c r="EVX1" s="487"/>
      <c r="EVY1" s="487"/>
      <c r="EVZ1" s="487"/>
      <c r="EWA1" s="487"/>
      <c r="EWB1" s="487"/>
      <c r="EWC1" s="487"/>
      <c r="EWD1" s="487"/>
      <c r="EWE1" s="487"/>
      <c r="EWF1" s="488"/>
      <c r="EWG1" s="486"/>
      <c r="EWH1" s="487"/>
      <c r="EWI1" s="487"/>
      <c r="EWJ1" s="487"/>
      <c r="EWK1" s="487"/>
      <c r="EWL1" s="487"/>
      <c r="EWM1" s="487"/>
      <c r="EWN1" s="487"/>
      <c r="EWO1" s="487"/>
      <c r="EWP1" s="487"/>
      <c r="EWQ1" s="488"/>
      <c r="EWR1" s="486"/>
      <c r="EWS1" s="487"/>
      <c r="EWT1" s="487"/>
      <c r="EWU1" s="488"/>
      <c r="EWV1" s="495"/>
      <c r="EWW1" s="495"/>
      <c r="EWX1" s="495"/>
      <c r="EWY1" s="495"/>
      <c r="EWZ1" s="495"/>
      <c r="EXA1" s="495"/>
      <c r="EXB1" s="495"/>
      <c r="EXC1" s="495"/>
      <c r="EXD1" s="344"/>
      <c r="EXE1" s="486"/>
      <c r="EXF1" s="488"/>
      <c r="EXG1" s="496"/>
      <c r="EXH1" s="497"/>
      <c r="EXI1" s="497"/>
      <c r="EXJ1" s="498"/>
      <c r="EXK1" s="494"/>
      <c r="EXL1" s="494"/>
      <c r="EXM1" s="496"/>
      <c r="EXN1" s="497"/>
      <c r="EXO1" s="497"/>
      <c r="EXP1" s="497"/>
      <c r="EXQ1" s="497"/>
      <c r="EXR1" s="498"/>
      <c r="EXS1" s="494"/>
      <c r="EXT1" s="494"/>
      <c r="EXU1" s="494"/>
      <c r="EXV1" s="24"/>
      <c r="EXW1" s="24"/>
      <c r="EXX1" s="344"/>
      <c r="EXY1" s="345"/>
      <c r="EXZ1" s="26"/>
      <c r="EYA1" s="492"/>
      <c r="EYB1" s="492"/>
      <c r="EYC1" s="492"/>
      <c r="EYD1" s="492"/>
      <c r="EYE1" s="493"/>
      <c r="EYF1" s="489"/>
      <c r="EYG1" s="490"/>
      <c r="EYH1" s="490"/>
      <c r="EYI1" s="490"/>
      <c r="EYJ1" s="490"/>
      <c r="EYK1" s="490"/>
      <c r="EYL1" s="490"/>
      <c r="EYM1" s="490"/>
      <c r="EYN1" s="490"/>
      <c r="EYO1" s="490"/>
      <c r="EYP1" s="490"/>
      <c r="EYQ1" s="491"/>
      <c r="EYR1" s="492"/>
      <c r="EYS1" s="489"/>
      <c r="EYT1" s="490"/>
      <c r="EYU1" s="490"/>
      <c r="EYV1" s="490"/>
      <c r="EYW1" s="490"/>
      <c r="EYX1" s="490"/>
      <c r="EYY1" s="490"/>
      <c r="EYZ1" s="491"/>
      <c r="EZA1" s="492"/>
      <c r="EZB1" s="492"/>
      <c r="EZC1" s="492"/>
      <c r="EZD1" s="492"/>
      <c r="EZE1" s="492"/>
      <c r="EZF1" s="492"/>
      <c r="EZG1" s="492"/>
      <c r="EZH1" s="486"/>
      <c r="EZI1" s="487"/>
      <c r="EZJ1" s="487"/>
      <c r="EZK1" s="487"/>
      <c r="EZL1" s="487"/>
      <c r="EZM1" s="487"/>
      <c r="EZN1" s="487"/>
      <c r="EZO1" s="487"/>
      <c r="EZP1" s="487"/>
      <c r="EZQ1" s="488"/>
      <c r="EZR1" s="486"/>
      <c r="EZS1" s="487"/>
      <c r="EZT1" s="487"/>
      <c r="EZU1" s="488"/>
      <c r="EZV1" s="486"/>
      <c r="EZW1" s="487"/>
      <c r="EZX1" s="487"/>
      <c r="EZY1" s="487"/>
      <c r="EZZ1" s="487"/>
      <c r="FAA1" s="487"/>
      <c r="FAB1" s="487"/>
      <c r="FAC1" s="487"/>
      <c r="FAD1" s="487"/>
      <c r="FAE1" s="487"/>
      <c r="FAF1" s="487"/>
      <c r="FAG1" s="487"/>
      <c r="FAH1" s="487"/>
      <c r="FAI1" s="487"/>
      <c r="FAJ1" s="487"/>
      <c r="FAK1" s="487"/>
      <c r="FAL1" s="487"/>
      <c r="FAM1" s="487"/>
      <c r="FAN1" s="487"/>
      <c r="FAO1" s="488"/>
      <c r="FAP1" s="486"/>
      <c r="FAQ1" s="487"/>
      <c r="FAR1" s="487"/>
      <c r="FAS1" s="488"/>
      <c r="FAT1" s="486"/>
      <c r="FAU1" s="487"/>
      <c r="FAV1" s="487"/>
      <c r="FAW1" s="487"/>
      <c r="FAX1" s="487"/>
      <c r="FAY1" s="487"/>
      <c r="FAZ1" s="487"/>
      <c r="FBA1" s="487"/>
      <c r="FBB1" s="487"/>
      <c r="FBC1" s="487"/>
      <c r="FBD1" s="487"/>
      <c r="FBE1" s="487"/>
      <c r="FBF1" s="488"/>
      <c r="FBG1" s="486"/>
      <c r="FBH1" s="487"/>
      <c r="FBI1" s="487"/>
      <c r="FBJ1" s="487"/>
      <c r="FBK1" s="487"/>
      <c r="FBL1" s="487"/>
      <c r="FBM1" s="487"/>
      <c r="FBN1" s="487"/>
      <c r="FBO1" s="487"/>
      <c r="FBP1" s="487"/>
      <c r="FBQ1" s="488"/>
      <c r="FBR1" s="486"/>
      <c r="FBS1" s="487"/>
      <c r="FBT1" s="487"/>
      <c r="FBU1" s="488"/>
      <c r="FBV1" s="495"/>
      <c r="FBW1" s="495"/>
      <c r="FBX1" s="495"/>
      <c r="FBY1" s="495"/>
      <c r="FBZ1" s="495"/>
      <c r="FCA1" s="495"/>
      <c r="FCB1" s="495"/>
      <c r="FCC1" s="495"/>
      <c r="FCD1" s="344"/>
      <c r="FCE1" s="486"/>
      <c r="FCF1" s="488"/>
      <c r="FCG1" s="496"/>
      <c r="FCH1" s="497"/>
      <c r="FCI1" s="497"/>
      <c r="FCJ1" s="498"/>
      <c r="FCK1" s="494"/>
      <c r="FCL1" s="494"/>
      <c r="FCM1" s="496"/>
      <c r="FCN1" s="497"/>
      <c r="FCO1" s="497"/>
      <c r="FCP1" s="497"/>
      <c r="FCQ1" s="497"/>
      <c r="FCR1" s="498"/>
      <c r="FCS1" s="494"/>
      <c r="FCT1" s="494"/>
      <c r="FCU1" s="494"/>
      <c r="FCV1" s="24"/>
      <c r="FCW1" s="24"/>
      <c r="FCX1" s="344"/>
      <c r="FCY1" s="345"/>
      <c r="FCZ1" s="26"/>
      <c r="FDA1" s="492"/>
      <c r="FDB1" s="492"/>
      <c r="FDC1" s="492"/>
      <c r="FDD1" s="492"/>
      <c r="FDE1" s="493"/>
      <c r="FDF1" s="489"/>
      <c r="FDG1" s="490"/>
      <c r="FDH1" s="490"/>
      <c r="FDI1" s="490"/>
      <c r="FDJ1" s="490"/>
      <c r="FDK1" s="490"/>
      <c r="FDL1" s="490"/>
      <c r="FDM1" s="490"/>
      <c r="FDN1" s="490"/>
      <c r="FDO1" s="490"/>
      <c r="FDP1" s="490"/>
      <c r="FDQ1" s="491"/>
      <c r="FDR1" s="492"/>
      <c r="FDS1" s="489"/>
      <c r="FDT1" s="490"/>
      <c r="FDU1" s="490"/>
      <c r="FDV1" s="490"/>
      <c r="FDW1" s="490"/>
      <c r="FDX1" s="490"/>
      <c r="FDY1" s="490"/>
      <c r="FDZ1" s="491"/>
      <c r="FEA1" s="492"/>
      <c r="FEB1" s="492"/>
      <c r="FEC1" s="492"/>
      <c r="FED1" s="492"/>
      <c r="FEE1" s="492"/>
      <c r="FEF1" s="492"/>
      <c r="FEG1" s="492"/>
      <c r="FEH1" s="486"/>
      <c r="FEI1" s="487"/>
      <c r="FEJ1" s="487"/>
      <c r="FEK1" s="487"/>
      <c r="FEL1" s="487"/>
      <c r="FEM1" s="487"/>
      <c r="FEN1" s="487"/>
      <c r="FEO1" s="487"/>
      <c r="FEP1" s="487"/>
      <c r="FEQ1" s="488"/>
      <c r="FER1" s="486"/>
      <c r="FES1" s="487"/>
      <c r="FET1" s="487"/>
      <c r="FEU1" s="488"/>
      <c r="FEV1" s="486"/>
      <c r="FEW1" s="487"/>
      <c r="FEX1" s="487"/>
      <c r="FEY1" s="487"/>
      <c r="FEZ1" s="487"/>
      <c r="FFA1" s="487"/>
      <c r="FFB1" s="487"/>
      <c r="FFC1" s="487"/>
      <c r="FFD1" s="487"/>
      <c r="FFE1" s="487"/>
      <c r="FFF1" s="487"/>
      <c r="FFG1" s="487"/>
      <c r="FFH1" s="487"/>
      <c r="FFI1" s="487"/>
      <c r="FFJ1" s="487"/>
      <c r="FFK1" s="487"/>
      <c r="FFL1" s="487"/>
      <c r="FFM1" s="487"/>
      <c r="FFN1" s="487"/>
      <c r="FFO1" s="488"/>
      <c r="FFP1" s="486"/>
      <c r="FFQ1" s="487"/>
      <c r="FFR1" s="487"/>
      <c r="FFS1" s="488"/>
      <c r="FFT1" s="486"/>
      <c r="FFU1" s="487"/>
      <c r="FFV1" s="487"/>
      <c r="FFW1" s="487"/>
      <c r="FFX1" s="487"/>
      <c r="FFY1" s="487"/>
      <c r="FFZ1" s="487"/>
      <c r="FGA1" s="487"/>
      <c r="FGB1" s="487"/>
      <c r="FGC1" s="487"/>
      <c r="FGD1" s="487"/>
      <c r="FGE1" s="487"/>
      <c r="FGF1" s="488"/>
      <c r="FGG1" s="486"/>
      <c r="FGH1" s="487"/>
      <c r="FGI1" s="487"/>
      <c r="FGJ1" s="487"/>
      <c r="FGK1" s="487"/>
      <c r="FGL1" s="487"/>
      <c r="FGM1" s="487"/>
      <c r="FGN1" s="487"/>
      <c r="FGO1" s="487"/>
      <c r="FGP1" s="487"/>
      <c r="FGQ1" s="488"/>
      <c r="FGR1" s="486"/>
      <c r="FGS1" s="487"/>
      <c r="FGT1" s="487"/>
      <c r="FGU1" s="488"/>
      <c r="FGV1" s="495"/>
      <c r="FGW1" s="495"/>
      <c r="FGX1" s="495"/>
      <c r="FGY1" s="495"/>
      <c r="FGZ1" s="495"/>
      <c r="FHA1" s="495"/>
      <c r="FHB1" s="495"/>
      <c r="FHC1" s="495"/>
      <c r="FHD1" s="344"/>
      <c r="FHE1" s="486"/>
      <c r="FHF1" s="488"/>
      <c r="FHG1" s="496"/>
      <c r="FHH1" s="497"/>
      <c r="FHI1" s="497"/>
      <c r="FHJ1" s="498"/>
      <c r="FHK1" s="494"/>
      <c r="FHL1" s="494"/>
      <c r="FHM1" s="496"/>
      <c r="FHN1" s="497"/>
      <c r="FHO1" s="497"/>
      <c r="FHP1" s="497"/>
      <c r="FHQ1" s="497"/>
      <c r="FHR1" s="498"/>
      <c r="FHS1" s="494"/>
      <c r="FHT1" s="494"/>
      <c r="FHU1" s="494"/>
      <c r="FHV1" s="24"/>
      <c r="FHW1" s="24"/>
      <c r="FHX1" s="344"/>
      <c r="FHY1" s="345"/>
      <c r="FHZ1" s="26"/>
      <c r="FIA1" s="492"/>
      <c r="FIB1" s="492"/>
      <c r="FIC1" s="492"/>
      <c r="FID1" s="492"/>
      <c r="FIE1" s="493"/>
      <c r="FIF1" s="489"/>
      <c r="FIG1" s="490"/>
      <c r="FIH1" s="490"/>
      <c r="FII1" s="490"/>
      <c r="FIJ1" s="490"/>
      <c r="FIK1" s="490"/>
      <c r="FIL1" s="490"/>
      <c r="FIM1" s="490"/>
      <c r="FIN1" s="490"/>
      <c r="FIO1" s="490"/>
      <c r="FIP1" s="490"/>
      <c r="FIQ1" s="491"/>
      <c r="FIR1" s="492"/>
      <c r="FIS1" s="489"/>
      <c r="FIT1" s="490"/>
      <c r="FIU1" s="490"/>
      <c r="FIV1" s="490"/>
      <c r="FIW1" s="490"/>
      <c r="FIX1" s="490"/>
      <c r="FIY1" s="490"/>
      <c r="FIZ1" s="491"/>
      <c r="FJA1" s="492"/>
      <c r="FJB1" s="492"/>
      <c r="FJC1" s="492"/>
      <c r="FJD1" s="492"/>
      <c r="FJE1" s="492"/>
      <c r="FJF1" s="492"/>
      <c r="FJG1" s="492"/>
      <c r="FJH1" s="486"/>
      <c r="FJI1" s="487"/>
      <c r="FJJ1" s="487"/>
      <c r="FJK1" s="487"/>
      <c r="FJL1" s="487"/>
      <c r="FJM1" s="487"/>
      <c r="FJN1" s="487"/>
      <c r="FJO1" s="487"/>
      <c r="FJP1" s="487"/>
      <c r="FJQ1" s="488"/>
      <c r="FJR1" s="486"/>
      <c r="FJS1" s="487"/>
      <c r="FJT1" s="487"/>
      <c r="FJU1" s="488"/>
      <c r="FJV1" s="486"/>
      <c r="FJW1" s="487"/>
      <c r="FJX1" s="487"/>
      <c r="FJY1" s="487"/>
      <c r="FJZ1" s="487"/>
      <c r="FKA1" s="487"/>
      <c r="FKB1" s="487"/>
      <c r="FKC1" s="487"/>
      <c r="FKD1" s="487"/>
      <c r="FKE1" s="487"/>
      <c r="FKF1" s="487"/>
      <c r="FKG1" s="487"/>
      <c r="FKH1" s="487"/>
      <c r="FKI1" s="487"/>
      <c r="FKJ1" s="487"/>
      <c r="FKK1" s="487"/>
      <c r="FKL1" s="487"/>
      <c r="FKM1" s="487"/>
      <c r="FKN1" s="487"/>
      <c r="FKO1" s="488"/>
      <c r="FKP1" s="486"/>
      <c r="FKQ1" s="487"/>
      <c r="FKR1" s="487"/>
      <c r="FKS1" s="488"/>
      <c r="FKT1" s="486"/>
      <c r="FKU1" s="487"/>
      <c r="FKV1" s="487"/>
      <c r="FKW1" s="487"/>
      <c r="FKX1" s="487"/>
      <c r="FKY1" s="487"/>
      <c r="FKZ1" s="487"/>
      <c r="FLA1" s="487"/>
      <c r="FLB1" s="487"/>
      <c r="FLC1" s="487"/>
      <c r="FLD1" s="487"/>
      <c r="FLE1" s="487"/>
      <c r="FLF1" s="488"/>
      <c r="FLG1" s="486"/>
      <c r="FLH1" s="487"/>
      <c r="FLI1" s="487"/>
      <c r="FLJ1" s="487"/>
      <c r="FLK1" s="487"/>
      <c r="FLL1" s="487"/>
      <c r="FLM1" s="487"/>
      <c r="FLN1" s="487"/>
      <c r="FLO1" s="487"/>
      <c r="FLP1" s="487"/>
      <c r="FLQ1" s="488"/>
      <c r="FLR1" s="486"/>
      <c r="FLS1" s="487"/>
      <c r="FLT1" s="487"/>
      <c r="FLU1" s="488"/>
      <c r="FLV1" s="495"/>
      <c r="FLW1" s="495"/>
      <c r="FLX1" s="495"/>
      <c r="FLY1" s="495"/>
      <c r="FLZ1" s="495"/>
      <c r="FMA1" s="495"/>
      <c r="FMB1" s="495"/>
      <c r="FMC1" s="495"/>
      <c r="FMD1" s="344"/>
      <c r="FME1" s="486"/>
      <c r="FMF1" s="488"/>
      <c r="FMG1" s="496"/>
      <c r="FMH1" s="497"/>
      <c r="FMI1" s="497"/>
      <c r="FMJ1" s="498"/>
      <c r="FMK1" s="494"/>
      <c r="FML1" s="494"/>
      <c r="FMM1" s="496"/>
      <c r="FMN1" s="497"/>
      <c r="FMO1" s="497"/>
      <c r="FMP1" s="497"/>
      <c r="FMQ1" s="497"/>
      <c r="FMR1" s="498"/>
      <c r="FMS1" s="494"/>
      <c r="FMT1" s="494"/>
      <c r="FMU1" s="494"/>
      <c r="FMV1" s="24"/>
      <c r="FMW1" s="24"/>
      <c r="FMX1" s="344"/>
      <c r="FMY1" s="345"/>
      <c r="FMZ1" s="26"/>
      <c r="FNA1" s="492"/>
      <c r="FNB1" s="492"/>
      <c r="FNC1" s="492"/>
      <c r="FND1" s="492"/>
      <c r="FNE1" s="493"/>
      <c r="FNF1" s="489"/>
      <c r="FNG1" s="490"/>
      <c r="FNH1" s="490"/>
      <c r="FNI1" s="490"/>
      <c r="FNJ1" s="490"/>
      <c r="FNK1" s="490"/>
      <c r="FNL1" s="490"/>
      <c r="FNM1" s="490"/>
      <c r="FNN1" s="490"/>
      <c r="FNO1" s="490"/>
      <c r="FNP1" s="490"/>
      <c r="FNQ1" s="491"/>
      <c r="FNR1" s="492"/>
      <c r="FNS1" s="489"/>
      <c r="FNT1" s="490"/>
      <c r="FNU1" s="490"/>
      <c r="FNV1" s="490"/>
      <c r="FNW1" s="490"/>
      <c r="FNX1" s="490"/>
      <c r="FNY1" s="490"/>
      <c r="FNZ1" s="491"/>
      <c r="FOA1" s="492"/>
      <c r="FOB1" s="492"/>
      <c r="FOC1" s="492"/>
      <c r="FOD1" s="492"/>
      <c r="FOE1" s="492"/>
      <c r="FOF1" s="492"/>
      <c r="FOG1" s="492"/>
      <c r="FOH1" s="486"/>
      <c r="FOI1" s="487"/>
      <c r="FOJ1" s="487"/>
      <c r="FOK1" s="487"/>
      <c r="FOL1" s="487"/>
      <c r="FOM1" s="487"/>
      <c r="FON1" s="487"/>
      <c r="FOO1" s="487"/>
      <c r="FOP1" s="487"/>
      <c r="FOQ1" s="488"/>
      <c r="FOR1" s="486"/>
      <c r="FOS1" s="487"/>
      <c r="FOT1" s="487"/>
      <c r="FOU1" s="488"/>
      <c r="FOV1" s="486"/>
      <c r="FOW1" s="487"/>
      <c r="FOX1" s="487"/>
      <c r="FOY1" s="487"/>
      <c r="FOZ1" s="487"/>
      <c r="FPA1" s="487"/>
      <c r="FPB1" s="487"/>
      <c r="FPC1" s="487"/>
      <c r="FPD1" s="487"/>
      <c r="FPE1" s="487"/>
      <c r="FPF1" s="487"/>
      <c r="FPG1" s="487"/>
      <c r="FPH1" s="487"/>
      <c r="FPI1" s="487"/>
      <c r="FPJ1" s="487"/>
      <c r="FPK1" s="487"/>
      <c r="FPL1" s="487"/>
      <c r="FPM1" s="487"/>
      <c r="FPN1" s="487"/>
      <c r="FPO1" s="488"/>
      <c r="FPP1" s="486"/>
      <c r="FPQ1" s="487"/>
      <c r="FPR1" s="487"/>
      <c r="FPS1" s="488"/>
      <c r="FPT1" s="486"/>
      <c r="FPU1" s="487"/>
      <c r="FPV1" s="487"/>
      <c r="FPW1" s="487"/>
      <c r="FPX1" s="487"/>
      <c r="FPY1" s="487"/>
      <c r="FPZ1" s="487"/>
      <c r="FQA1" s="487"/>
      <c r="FQB1" s="487"/>
      <c r="FQC1" s="487"/>
      <c r="FQD1" s="487"/>
      <c r="FQE1" s="487"/>
      <c r="FQF1" s="488"/>
      <c r="FQG1" s="486"/>
      <c r="FQH1" s="487"/>
      <c r="FQI1" s="487"/>
      <c r="FQJ1" s="487"/>
      <c r="FQK1" s="487"/>
      <c r="FQL1" s="487"/>
      <c r="FQM1" s="487"/>
      <c r="FQN1" s="487"/>
      <c r="FQO1" s="487"/>
      <c r="FQP1" s="487"/>
      <c r="FQQ1" s="488"/>
      <c r="FQR1" s="486"/>
      <c r="FQS1" s="487"/>
      <c r="FQT1" s="487"/>
      <c r="FQU1" s="488"/>
      <c r="FQV1" s="495"/>
      <c r="FQW1" s="495"/>
      <c r="FQX1" s="495"/>
      <c r="FQY1" s="495"/>
      <c r="FQZ1" s="495"/>
      <c r="FRA1" s="495"/>
      <c r="FRB1" s="495"/>
      <c r="FRC1" s="495"/>
      <c r="FRD1" s="344"/>
      <c r="FRE1" s="486"/>
      <c r="FRF1" s="488"/>
      <c r="FRG1" s="496"/>
      <c r="FRH1" s="497"/>
      <c r="FRI1" s="497"/>
      <c r="FRJ1" s="498"/>
      <c r="FRK1" s="494"/>
      <c r="FRL1" s="494"/>
      <c r="FRM1" s="496"/>
      <c r="FRN1" s="497"/>
      <c r="FRO1" s="497"/>
      <c r="FRP1" s="497"/>
      <c r="FRQ1" s="497"/>
      <c r="FRR1" s="498"/>
      <c r="FRS1" s="494"/>
      <c r="FRT1" s="494"/>
      <c r="FRU1" s="494"/>
      <c r="FRV1" s="24"/>
      <c r="FRW1" s="24"/>
      <c r="FRX1" s="344"/>
      <c r="FRY1" s="345"/>
      <c r="FRZ1" s="26"/>
      <c r="FSA1" s="492"/>
      <c r="FSB1" s="492"/>
      <c r="FSC1" s="492"/>
      <c r="FSD1" s="492"/>
      <c r="FSE1" s="493"/>
      <c r="FSF1" s="489"/>
      <c r="FSG1" s="490"/>
      <c r="FSH1" s="490"/>
      <c r="FSI1" s="490"/>
      <c r="FSJ1" s="490"/>
      <c r="FSK1" s="490"/>
      <c r="FSL1" s="490"/>
      <c r="FSM1" s="490"/>
      <c r="FSN1" s="490"/>
      <c r="FSO1" s="490"/>
      <c r="FSP1" s="490"/>
      <c r="FSQ1" s="491"/>
      <c r="FSR1" s="492"/>
      <c r="FSS1" s="489"/>
      <c r="FST1" s="490"/>
      <c r="FSU1" s="490"/>
      <c r="FSV1" s="490"/>
      <c r="FSW1" s="490"/>
      <c r="FSX1" s="490"/>
      <c r="FSY1" s="490"/>
      <c r="FSZ1" s="491"/>
      <c r="FTA1" s="492"/>
      <c r="FTB1" s="492"/>
      <c r="FTC1" s="492"/>
      <c r="FTD1" s="492"/>
      <c r="FTE1" s="492"/>
      <c r="FTF1" s="492"/>
      <c r="FTG1" s="492"/>
      <c r="FTH1" s="486"/>
      <c r="FTI1" s="487"/>
      <c r="FTJ1" s="487"/>
      <c r="FTK1" s="487"/>
      <c r="FTL1" s="487"/>
      <c r="FTM1" s="487"/>
      <c r="FTN1" s="487"/>
      <c r="FTO1" s="487"/>
      <c r="FTP1" s="487"/>
      <c r="FTQ1" s="488"/>
      <c r="FTR1" s="486"/>
      <c r="FTS1" s="487"/>
      <c r="FTT1" s="487"/>
      <c r="FTU1" s="488"/>
      <c r="FTV1" s="486"/>
      <c r="FTW1" s="487"/>
      <c r="FTX1" s="487"/>
      <c r="FTY1" s="487"/>
      <c r="FTZ1" s="487"/>
      <c r="FUA1" s="487"/>
      <c r="FUB1" s="487"/>
      <c r="FUC1" s="487"/>
      <c r="FUD1" s="487"/>
      <c r="FUE1" s="487"/>
      <c r="FUF1" s="487"/>
      <c r="FUG1" s="487"/>
      <c r="FUH1" s="487"/>
      <c r="FUI1" s="487"/>
      <c r="FUJ1" s="487"/>
      <c r="FUK1" s="487"/>
      <c r="FUL1" s="487"/>
      <c r="FUM1" s="487"/>
      <c r="FUN1" s="487"/>
      <c r="FUO1" s="488"/>
      <c r="FUP1" s="486"/>
      <c r="FUQ1" s="487"/>
      <c r="FUR1" s="487"/>
      <c r="FUS1" s="488"/>
      <c r="FUT1" s="486"/>
      <c r="FUU1" s="487"/>
      <c r="FUV1" s="487"/>
      <c r="FUW1" s="487"/>
      <c r="FUX1" s="487"/>
      <c r="FUY1" s="487"/>
      <c r="FUZ1" s="487"/>
      <c r="FVA1" s="487"/>
      <c r="FVB1" s="487"/>
      <c r="FVC1" s="487"/>
      <c r="FVD1" s="487"/>
      <c r="FVE1" s="487"/>
      <c r="FVF1" s="488"/>
      <c r="FVG1" s="486"/>
      <c r="FVH1" s="487"/>
      <c r="FVI1" s="487"/>
      <c r="FVJ1" s="487"/>
      <c r="FVK1" s="487"/>
      <c r="FVL1" s="487"/>
      <c r="FVM1" s="487"/>
      <c r="FVN1" s="487"/>
      <c r="FVO1" s="487"/>
      <c r="FVP1" s="487"/>
      <c r="FVQ1" s="488"/>
      <c r="FVR1" s="486"/>
      <c r="FVS1" s="487"/>
      <c r="FVT1" s="487"/>
      <c r="FVU1" s="488"/>
      <c r="FVV1" s="495"/>
      <c r="FVW1" s="495"/>
      <c r="FVX1" s="495"/>
      <c r="FVY1" s="495"/>
      <c r="FVZ1" s="495"/>
      <c r="FWA1" s="495"/>
      <c r="FWB1" s="495"/>
      <c r="FWC1" s="495"/>
      <c r="FWD1" s="344"/>
      <c r="FWE1" s="486"/>
      <c r="FWF1" s="488"/>
      <c r="FWG1" s="496"/>
      <c r="FWH1" s="497"/>
      <c r="FWI1" s="497"/>
      <c r="FWJ1" s="498"/>
      <c r="FWK1" s="494"/>
      <c r="FWL1" s="494"/>
      <c r="FWM1" s="496"/>
      <c r="FWN1" s="497"/>
      <c r="FWO1" s="497"/>
      <c r="FWP1" s="497"/>
      <c r="FWQ1" s="497"/>
      <c r="FWR1" s="498"/>
      <c r="FWS1" s="494"/>
      <c r="FWT1" s="494"/>
      <c r="FWU1" s="494"/>
      <c r="FWV1" s="24"/>
      <c r="FWW1" s="24"/>
      <c r="FWX1" s="344"/>
      <c r="FWY1" s="345"/>
      <c r="FWZ1" s="26"/>
      <c r="FXA1" s="492"/>
      <c r="FXB1" s="492"/>
      <c r="FXC1" s="492"/>
      <c r="FXD1" s="492"/>
      <c r="FXE1" s="493"/>
      <c r="FXF1" s="489"/>
      <c r="FXG1" s="490"/>
      <c r="FXH1" s="490"/>
      <c r="FXI1" s="490"/>
      <c r="FXJ1" s="490"/>
      <c r="FXK1" s="490"/>
      <c r="FXL1" s="490"/>
      <c r="FXM1" s="490"/>
      <c r="FXN1" s="490"/>
      <c r="FXO1" s="490"/>
      <c r="FXP1" s="490"/>
      <c r="FXQ1" s="491"/>
      <c r="FXR1" s="492"/>
      <c r="FXS1" s="489"/>
      <c r="FXT1" s="490"/>
      <c r="FXU1" s="490"/>
      <c r="FXV1" s="490"/>
      <c r="FXW1" s="490"/>
      <c r="FXX1" s="490"/>
      <c r="FXY1" s="490"/>
      <c r="FXZ1" s="491"/>
      <c r="FYA1" s="492"/>
      <c r="FYB1" s="492"/>
      <c r="FYC1" s="492"/>
      <c r="FYD1" s="492"/>
      <c r="FYE1" s="492"/>
      <c r="FYF1" s="492"/>
      <c r="FYG1" s="492"/>
      <c r="FYH1" s="486"/>
      <c r="FYI1" s="487"/>
      <c r="FYJ1" s="487"/>
      <c r="FYK1" s="487"/>
      <c r="FYL1" s="487"/>
      <c r="FYM1" s="487"/>
      <c r="FYN1" s="487"/>
      <c r="FYO1" s="487"/>
      <c r="FYP1" s="487"/>
      <c r="FYQ1" s="488"/>
      <c r="FYR1" s="486"/>
      <c r="FYS1" s="487"/>
      <c r="FYT1" s="487"/>
      <c r="FYU1" s="488"/>
      <c r="FYV1" s="486"/>
      <c r="FYW1" s="487"/>
      <c r="FYX1" s="487"/>
      <c r="FYY1" s="487"/>
      <c r="FYZ1" s="487"/>
      <c r="FZA1" s="487"/>
      <c r="FZB1" s="487"/>
      <c r="FZC1" s="487"/>
      <c r="FZD1" s="487"/>
      <c r="FZE1" s="487"/>
      <c r="FZF1" s="487"/>
      <c r="FZG1" s="487"/>
      <c r="FZH1" s="487"/>
      <c r="FZI1" s="487"/>
      <c r="FZJ1" s="487"/>
      <c r="FZK1" s="487"/>
      <c r="FZL1" s="487"/>
      <c r="FZM1" s="487"/>
      <c r="FZN1" s="487"/>
      <c r="FZO1" s="488"/>
      <c r="FZP1" s="486"/>
      <c r="FZQ1" s="487"/>
      <c r="FZR1" s="487"/>
      <c r="FZS1" s="488"/>
      <c r="FZT1" s="486"/>
      <c r="FZU1" s="487"/>
      <c r="FZV1" s="487"/>
      <c r="FZW1" s="487"/>
      <c r="FZX1" s="487"/>
      <c r="FZY1" s="487"/>
      <c r="FZZ1" s="487"/>
      <c r="GAA1" s="487"/>
      <c r="GAB1" s="487"/>
      <c r="GAC1" s="487"/>
      <c r="GAD1" s="487"/>
      <c r="GAE1" s="487"/>
      <c r="GAF1" s="488"/>
      <c r="GAG1" s="486"/>
      <c r="GAH1" s="487"/>
      <c r="GAI1" s="487"/>
      <c r="GAJ1" s="487"/>
      <c r="GAK1" s="487"/>
      <c r="GAL1" s="487"/>
      <c r="GAM1" s="487"/>
      <c r="GAN1" s="487"/>
      <c r="GAO1" s="487"/>
      <c r="GAP1" s="487"/>
      <c r="GAQ1" s="488"/>
      <c r="GAR1" s="486"/>
      <c r="GAS1" s="487"/>
      <c r="GAT1" s="487"/>
      <c r="GAU1" s="488"/>
      <c r="GAV1" s="495"/>
      <c r="GAW1" s="495"/>
      <c r="GAX1" s="495"/>
      <c r="GAY1" s="495"/>
      <c r="GAZ1" s="495"/>
      <c r="GBA1" s="495"/>
      <c r="GBB1" s="495"/>
      <c r="GBC1" s="495"/>
      <c r="GBD1" s="344"/>
      <c r="GBE1" s="486"/>
      <c r="GBF1" s="488"/>
      <c r="GBG1" s="496"/>
      <c r="GBH1" s="497"/>
      <c r="GBI1" s="497"/>
      <c r="GBJ1" s="498"/>
      <c r="GBK1" s="494"/>
      <c r="GBL1" s="494"/>
      <c r="GBM1" s="496"/>
      <c r="GBN1" s="497"/>
      <c r="GBO1" s="497"/>
      <c r="GBP1" s="497"/>
      <c r="GBQ1" s="497"/>
      <c r="GBR1" s="498"/>
      <c r="GBS1" s="494"/>
      <c r="GBT1" s="494"/>
      <c r="GBU1" s="494"/>
      <c r="GBV1" s="24"/>
      <c r="GBW1" s="24"/>
      <c r="GBX1" s="344"/>
      <c r="GBY1" s="345"/>
      <c r="GBZ1" s="26"/>
      <c r="GCA1" s="492"/>
      <c r="GCB1" s="492"/>
      <c r="GCC1" s="492"/>
      <c r="GCD1" s="492"/>
      <c r="GCE1" s="493"/>
      <c r="GCF1" s="489"/>
      <c r="GCG1" s="490"/>
      <c r="GCH1" s="490"/>
      <c r="GCI1" s="490"/>
      <c r="GCJ1" s="490"/>
      <c r="GCK1" s="490"/>
      <c r="GCL1" s="490"/>
      <c r="GCM1" s="490"/>
      <c r="GCN1" s="490"/>
      <c r="GCO1" s="490"/>
      <c r="GCP1" s="490"/>
      <c r="GCQ1" s="491"/>
      <c r="GCR1" s="492"/>
      <c r="GCS1" s="489"/>
      <c r="GCT1" s="490"/>
      <c r="GCU1" s="490"/>
      <c r="GCV1" s="490"/>
      <c r="GCW1" s="490"/>
      <c r="GCX1" s="490"/>
      <c r="GCY1" s="490"/>
      <c r="GCZ1" s="491"/>
      <c r="GDA1" s="492"/>
      <c r="GDB1" s="492"/>
      <c r="GDC1" s="492"/>
      <c r="GDD1" s="492"/>
      <c r="GDE1" s="492"/>
      <c r="GDF1" s="492"/>
      <c r="GDG1" s="492"/>
      <c r="GDH1" s="486"/>
      <c r="GDI1" s="487"/>
      <c r="GDJ1" s="487"/>
      <c r="GDK1" s="487"/>
      <c r="GDL1" s="487"/>
      <c r="GDM1" s="487"/>
      <c r="GDN1" s="487"/>
      <c r="GDO1" s="487"/>
      <c r="GDP1" s="487"/>
      <c r="GDQ1" s="488"/>
      <c r="GDR1" s="486"/>
      <c r="GDS1" s="487"/>
      <c r="GDT1" s="487"/>
      <c r="GDU1" s="488"/>
      <c r="GDV1" s="486"/>
      <c r="GDW1" s="487"/>
      <c r="GDX1" s="487"/>
      <c r="GDY1" s="487"/>
      <c r="GDZ1" s="487"/>
      <c r="GEA1" s="487"/>
      <c r="GEB1" s="487"/>
      <c r="GEC1" s="487"/>
      <c r="GED1" s="487"/>
      <c r="GEE1" s="487"/>
      <c r="GEF1" s="487"/>
      <c r="GEG1" s="487"/>
      <c r="GEH1" s="487"/>
      <c r="GEI1" s="487"/>
      <c r="GEJ1" s="487"/>
      <c r="GEK1" s="487"/>
      <c r="GEL1" s="487"/>
      <c r="GEM1" s="487"/>
      <c r="GEN1" s="487"/>
      <c r="GEO1" s="488"/>
      <c r="GEP1" s="486"/>
      <c r="GEQ1" s="487"/>
      <c r="GER1" s="487"/>
      <c r="GES1" s="488"/>
      <c r="GET1" s="486"/>
      <c r="GEU1" s="487"/>
      <c r="GEV1" s="487"/>
      <c r="GEW1" s="487"/>
      <c r="GEX1" s="487"/>
      <c r="GEY1" s="487"/>
      <c r="GEZ1" s="487"/>
      <c r="GFA1" s="487"/>
      <c r="GFB1" s="487"/>
      <c r="GFC1" s="487"/>
      <c r="GFD1" s="487"/>
      <c r="GFE1" s="487"/>
      <c r="GFF1" s="488"/>
      <c r="GFG1" s="486"/>
      <c r="GFH1" s="487"/>
      <c r="GFI1" s="487"/>
      <c r="GFJ1" s="487"/>
      <c r="GFK1" s="487"/>
      <c r="GFL1" s="487"/>
      <c r="GFM1" s="487"/>
      <c r="GFN1" s="487"/>
      <c r="GFO1" s="487"/>
      <c r="GFP1" s="487"/>
      <c r="GFQ1" s="488"/>
      <c r="GFR1" s="486"/>
      <c r="GFS1" s="487"/>
      <c r="GFT1" s="487"/>
      <c r="GFU1" s="488"/>
      <c r="GFV1" s="495"/>
      <c r="GFW1" s="495"/>
      <c r="GFX1" s="495"/>
      <c r="GFY1" s="495"/>
      <c r="GFZ1" s="495"/>
      <c r="GGA1" s="495"/>
      <c r="GGB1" s="495"/>
      <c r="GGC1" s="495"/>
      <c r="GGD1" s="344"/>
      <c r="GGE1" s="486"/>
      <c r="GGF1" s="488"/>
      <c r="GGG1" s="496"/>
      <c r="GGH1" s="497"/>
      <c r="GGI1" s="497"/>
      <c r="GGJ1" s="498"/>
      <c r="GGK1" s="494"/>
      <c r="GGL1" s="494"/>
      <c r="GGM1" s="496"/>
      <c r="GGN1" s="497"/>
      <c r="GGO1" s="497"/>
      <c r="GGP1" s="497"/>
      <c r="GGQ1" s="497"/>
      <c r="GGR1" s="498"/>
      <c r="GGS1" s="494"/>
      <c r="GGT1" s="494"/>
      <c r="GGU1" s="494"/>
      <c r="GGV1" s="24"/>
      <c r="GGW1" s="24"/>
      <c r="GGX1" s="344"/>
      <c r="GGY1" s="345"/>
      <c r="GGZ1" s="26"/>
      <c r="GHA1" s="492"/>
      <c r="GHB1" s="492"/>
      <c r="GHC1" s="492"/>
      <c r="GHD1" s="492"/>
      <c r="GHE1" s="493"/>
      <c r="GHF1" s="489"/>
      <c r="GHG1" s="490"/>
      <c r="GHH1" s="490"/>
      <c r="GHI1" s="490"/>
      <c r="GHJ1" s="490"/>
      <c r="GHK1" s="490"/>
      <c r="GHL1" s="490"/>
      <c r="GHM1" s="490"/>
      <c r="GHN1" s="490"/>
      <c r="GHO1" s="490"/>
      <c r="GHP1" s="490"/>
      <c r="GHQ1" s="491"/>
      <c r="GHR1" s="492"/>
      <c r="GHS1" s="489"/>
      <c r="GHT1" s="490"/>
      <c r="GHU1" s="490"/>
      <c r="GHV1" s="490"/>
      <c r="GHW1" s="490"/>
      <c r="GHX1" s="490"/>
      <c r="GHY1" s="490"/>
      <c r="GHZ1" s="491"/>
      <c r="GIA1" s="492"/>
      <c r="GIB1" s="492"/>
      <c r="GIC1" s="492"/>
      <c r="GID1" s="492"/>
      <c r="GIE1" s="492"/>
      <c r="GIF1" s="492"/>
      <c r="GIG1" s="492"/>
      <c r="GIH1" s="486"/>
      <c r="GII1" s="487"/>
      <c r="GIJ1" s="487"/>
      <c r="GIK1" s="487"/>
      <c r="GIL1" s="487"/>
      <c r="GIM1" s="487"/>
      <c r="GIN1" s="487"/>
      <c r="GIO1" s="487"/>
      <c r="GIP1" s="487"/>
      <c r="GIQ1" s="488"/>
      <c r="GIR1" s="486"/>
      <c r="GIS1" s="487"/>
      <c r="GIT1" s="487"/>
      <c r="GIU1" s="488"/>
      <c r="GIV1" s="486"/>
      <c r="GIW1" s="487"/>
      <c r="GIX1" s="487"/>
      <c r="GIY1" s="487"/>
      <c r="GIZ1" s="487"/>
      <c r="GJA1" s="487"/>
      <c r="GJB1" s="487"/>
      <c r="GJC1" s="487"/>
      <c r="GJD1" s="487"/>
      <c r="GJE1" s="487"/>
      <c r="GJF1" s="487"/>
      <c r="GJG1" s="487"/>
      <c r="GJH1" s="487"/>
      <c r="GJI1" s="487"/>
      <c r="GJJ1" s="487"/>
      <c r="GJK1" s="487"/>
      <c r="GJL1" s="487"/>
      <c r="GJM1" s="487"/>
      <c r="GJN1" s="487"/>
      <c r="GJO1" s="488"/>
      <c r="GJP1" s="486"/>
      <c r="GJQ1" s="487"/>
      <c r="GJR1" s="487"/>
      <c r="GJS1" s="488"/>
      <c r="GJT1" s="486"/>
      <c r="GJU1" s="487"/>
      <c r="GJV1" s="487"/>
      <c r="GJW1" s="487"/>
      <c r="GJX1" s="487"/>
      <c r="GJY1" s="487"/>
      <c r="GJZ1" s="487"/>
      <c r="GKA1" s="487"/>
      <c r="GKB1" s="487"/>
      <c r="GKC1" s="487"/>
      <c r="GKD1" s="487"/>
      <c r="GKE1" s="487"/>
      <c r="GKF1" s="488"/>
      <c r="GKG1" s="486"/>
      <c r="GKH1" s="487"/>
      <c r="GKI1" s="487"/>
      <c r="GKJ1" s="487"/>
      <c r="GKK1" s="487"/>
      <c r="GKL1" s="487"/>
      <c r="GKM1" s="487"/>
      <c r="GKN1" s="487"/>
      <c r="GKO1" s="487"/>
      <c r="GKP1" s="487"/>
      <c r="GKQ1" s="488"/>
      <c r="GKR1" s="486"/>
      <c r="GKS1" s="487"/>
      <c r="GKT1" s="487"/>
      <c r="GKU1" s="488"/>
      <c r="GKV1" s="495"/>
      <c r="GKW1" s="495"/>
      <c r="GKX1" s="495"/>
      <c r="GKY1" s="495"/>
      <c r="GKZ1" s="495"/>
      <c r="GLA1" s="495"/>
      <c r="GLB1" s="495"/>
      <c r="GLC1" s="495"/>
      <c r="GLD1" s="344"/>
      <c r="GLE1" s="486"/>
      <c r="GLF1" s="488"/>
      <c r="GLG1" s="496"/>
      <c r="GLH1" s="497"/>
      <c r="GLI1" s="497"/>
      <c r="GLJ1" s="498"/>
      <c r="GLK1" s="494"/>
      <c r="GLL1" s="494"/>
      <c r="GLM1" s="496"/>
      <c r="GLN1" s="497"/>
      <c r="GLO1" s="497"/>
      <c r="GLP1" s="497"/>
      <c r="GLQ1" s="497"/>
      <c r="GLR1" s="498"/>
      <c r="GLS1" s="494"/>
      <c r="GLT1" s="494"/>
      <c r="GLU1" s="494"/>
      <c r="GLV1" s="24"/>
      <c r="GLW1" s="24"/>
      <c r="GLX1" s="344"/>
      <c r="GLY1" s="345"/>
      <c r="GLZ1" s="26"/>
      <c r="GMA1" s="492"/>
      <c r="GMB1" s="492"/>
      <c r="GMC1" s="492"/>
      <c r="GMD1" s="492"/>
      <c r="GME1" s="493"/>
      <c r="GMF1" s="489"/>
      <c r="GMG1" s="490"/>
      <c r="GMH1" s="490"/>
      <c r="GMI1" s="490"/>
      <c r="GMJ1" s="490"/>
      <c r="GMK1" s="490"/>
      <c r="GML1" s="490"/>
      <c r="GMM1" s="490"/>
      <c r="GMN1" s="490"/>
      <c r="GMO1" s="490"/>
      <c r="GMP1" s="490"/>
      <c r="GMQ1" s="491"/>
      <c r="GMR1" s="492"/>
      <c r="GMS1" s="489"/>
      <c r="GMT1" s="490"/>
      <c r="GMU1" s="490"/>
      <c r="GMV1" s="490"/>
      <c r="GMW1" s="490"/>
      <c r="GMX1" s="490"/>
      <c r="GMY1" s="490"/>
      <c r="GMZ1" s="491"/>
      <c r="GNA1" s="492"/>
      <c r="GNB1" s="492"/>
      <c r="GNC1" s="492"/>
      <c r="GND1" s="492"/>
      <c r="GNE1" s="492"/>
      <c r="GNF1" s="492"/>
      <c r="GNG1" s="492"/>
      <c r="GNH1" s="486"/>
      <c r="GNI1" s="487"/>
      <c r="GNJ1" s="487"/>
      <c r="GNK1" s="487"/>
      <c r="GNL1" s="487"/>
      <c r="GNM1" s="487"/>
      <c r="GNN1" s="487"/>
      <c r="GNO1" s="487"/>
      <c r="GNP1" s="487"/>
      <c r="GNQ1" s="488"/>
      <c r="GNR1" s="486"/>
      <c r="GNS1" s="487"/>
      <c r="GNT1" s="487"/>
      <c r="GNU1" s="488"/>
      <c r="GNV1" s="486"/>
      <c r="GNW1" s="487"/>
      <c r="GNX1" s="487"/>
      <c r="GNY1" s="487"/>
      <c r="GNZ1" s="487"/>
      <c r="GOA1" s="487"/>
      <c r="GOB1" s="487"/>
      <c r="GOC1" s="487"/>
      <c r="GOD1" s="487"/>
      <c r="GOE1" s="487"/>
      <c r="GOF1" s="487"/>
      <c r="GOG1" s="487"/>
      <c r="GOH1" s="487"/>
      <c r="GOI1" s="487"/>
      <c r="GOJ1" s="487"/>
      <c r="GOK1" s="487"/>
      <c r="GOL1" s="487"/>
      <c r="GOM1" s="487"/>
      <c r="GON1" s="487"/>
      <c r="GOO1" s="488"/>
      <c r="GOP1" s="486"/>
      <c r="GOQ1" s="487"/>
      <c r="GOR1" s="487"/>
      <c r="GOS1" s="488"/>
      <c r="GOT1" s="486"/>
      <c r="GOU1" s="487"/>
      <c r="GOV1" s="487"/>
      <c r="GOW1" s="487"/>
      <c r="GOX1" s="487"/>
      <c r="GOY1" s="487"/>
      <c r="GOZ1" s="487"/>
      <c r="GPA1" s="487"/>
      <c r="GPB1" s="487"/>
      <c r="GPC1" s="487"/>
      <c r="GPD1" s="487"/>
      <c r="GPE1" s="487"/>
      <c r="GPF1" s="488"/>
      <c r="GPG1" s="486"/>
      <c r="GPH1" s="487"/>
      <c r="GPI1" s="487"/>
      <c r="GPJ1" s="487"/>
      <c r="GPK1" s="487"/>
      <c r="GPL1" s="487"/>
      <c r="GPM1" s="487"/>
      <c r="GPN1" s="487"/>
      <c r="GPO1" s="487"/>
      <c r="GPP1" s="487"/>
      <c r="GPQ1" s="488"/>
      <c r="GPR1" s="486"/>
      <c r="GPS1" s="487"/>
      <c r="GPT1" s="487"/>
      <c r="GPU1" s="488"/>
      <c r="GPV1" s="495"/>
      <c r="GPW1" s="495"/>
      <c r="GPX1" s="495"/>
      <c r="GPY1" s="495"/>
      <c r="GPZ1" s="495"/>
      <c r="GQA1" s="495"/>
      <c r="GQB1" s="495"/>
      <c r="GQC1" s="495"/>
      <c r="GQD1" s="344"/>
      <c r="GQE1" s="486"/>
      <c r="GQF1" s="488"/>
      <c r="GQG1" s="496"/>
      <c r="GQH1" s="497"/>
      <c r="GQI1" s="497"/>
      <c r="GQJ1" s="498"/>
      <c r="GQK1" s="494"/>
      <c r="GQL1" s="494"/>
      <c r="GQM1" s="496"/>
      <c r="GQN1" s="497"/>
      <c r="GQO1" s="497"/>
      <c r="GQP1" s="497"/>
      <c r="GQQ1" s="497"/>
      <c r="GQR1" s="498"/>
      <c r="GQS1" s="494"/>
      <c r="GQT1" s="494"/>
      <c r="GQU1" s="494"/>
      <c r="GQV1" s="24"/>
      <c r="GQW1" s="24"/>
      <c r="GQX1" s="344"/>
      <c r="GQY1" s="345"/>
      <c r="GQZ1" s="26"/>
      <c r="GRA1" s="492"/>
      <c r="GRB1" s="492"/>
      <c r="GRC1" s="492"/>
      <c r="GRD1" s="492"/>
      <c r="GRE1" s="493"/>
      <c r="GRF1" s="489"/>
      <c r="GRG1" s="490"/>
      <c r="GRH1" s="490"/>
      <c r="GRI1" s="490"/>
      <c r="GRJ1" s="490"/>
      <c r="GRK1" s="490"/>
      <c r="GRL1" s="490"/>
      <c r="GRM1" s="490"/>
      <c r="GRN1" s="490"/>
      <c r="GRO1" s="490"/>
      <c r="GRP1" s="490"/>
      <c r="GRQ1" s="491"/>
      <c r="GRR1" s="492"/>
      <c r="GRS1" s="489"/>
      <c r="GRT1" s="490"/>
      <c r="GRU1" s="490"/>
      <c r="GRV1" s="490"/>
      <c r="GRW1" s="490"/>
      <c r="GRX1" s="490"/>
      <c r="GRY1" s="490"/>
      <c r="GRZ1" s="491"/>
      <c r="GSA1" s="492"/>
      <c r="GSB1" s="492"/>
      <c r="GSC1" s="492"/>
      <c r="GSD1" s="492"/>
      <c r="GSE1" s="492"/>
      <c r="GSF1" s="492"/>
      <c r="GSG1" s="492"/>
      <c r="GSH1" s="486"/>
      <c r="GSI1" s="487"/>
      <c r="GSJ1" s="487"/>
      <c r="GSK1" s="487"/>
      <c r="GSL1" s="487"/>
      <c r="GSM1" s="487"/>
      <c r="GSN1" s="487"/>
      <c r="GSO1" s="487"/>
      <c r="GSP1" s="487"/>
      <c r="GSQ1" s="488"/>
      <c r="GSR1" s="486"/>
      <c r="GSS1" s="487"/>
      <c r="GST1" s="487"/>
      <c r="GSU1" s="488"/>
      <c r="GSV1" s="486"/>
      <c r="GSW1" s="487"/>
      <c r="GSX1" s="487"/>
      <c r="GSY1" s="487"/>
      <c r="GSZ1" s="487"/>
      <c r="GTA1" s="487"/>
      <c r="GTB1" s="487"/>
      <c r="GTC1" s="487"/>
      <c r="GTD1" s="487"/>
      <c r="GTE1" s="487"/>
      <c r="GTF1" s="487"/>
      <c r="GTG1" s="487"/>
      <c r="GTH1" s="487"/>
      <c r="GTI1" s="487"/>
      <c r="GTJ1" s="487"/>
      <c r="GTK1" s="487"/>
      <c r="GTL1" s="487"/>
      <c r="GTM1" s="487"/>
      <c r="GTN1" s="487"/>
      <c r="GTO1" s="488"/>
      <c r="GTP1" s="486"/>
      <c r="GTQ1" s="487"/>
      <c r="GTR1" s="487"/>
      <c r="GTS1" s="488"/>
      <c r="GTT1" s="486"/>
      <c r="GTU1" s="487"/>
      <c r="GTV1" s="487"/>
      <c r="GTW1" s="487"/>
      <c r="GTX1" s="487"/>
      <c r="GTY1" s="487"/>
      <c r="GTZ1" s="487"/>
      <c r="GUA1" s="487"/>
      <c r="GUB1" s="487"/>
      <c r="GUC1" s="487"/>
      <c r="GUD1" s="487"/>
      <c r="GUE1" s="487"/>
      <c r="GUF1" s="488"/>
      <c r="GUG1" s="486"/>
      <c r="GUH1" s="487"/>
      <c r="GUI1" s="487"/>
      <c r="GUJ1" s="487"/>
      <c r="GUK1" s="487"/>
      <c r="GUL1" s="487"/>
      <c r="GUM1" s="487"/>
      <c r="GUN1" s="487"/>
      <c r="GUO1" s="487"/>
      <c r="GUP1" s="487"/>
      <c r="GUQ1" s="488"/>
      <c r="GUR1" s="486"/>
      <c r="GUS1" s="487"/>
      <c r="GUT1" s="487"/>
      <c r="GUU1" s="488"/>
      <c r="GUV1" s="495"/>
      <c r="GUW1" s="495"/>
      <c r="GUX1" s="495"/>
      <c r="GUY1" s="495"/>
      <c r="GUZ1" s="495"/>
      <c r="GVA1" s="495"/>
      <c r="GVB1" s="495"/>
      <c r="GVC1" s="495"/>
      <c r="GVD1" s="344"/>
      <c r="GVE1" s="486"/>
      <c r="GVF1" s="488"/>
      <c r="GVG1" s="496"/>
      <c r="GVH1" s="497"/>
      <c r="GVI1" s="497"/>
      <c r="GVJ1" s="498"/>
      <c r="GVK1" s="494"/>
      <c r="GVL1" s="494"/>
      <c r="GVM1" s="496"/>
      <c r="GVN1" s="497"/>
      <c r="GVO1" s="497"/>
      <c r="GVP1" s="497"/>
      <c r="GVQ1" s="497"/>
      <c r="GVR1" s="498"/>
      <c r="GVS1" s="494"/>
      <c r="GVT1" s="494"/>
      <c r="GVU1" s="494"/>
      <c r="GVV1" s="24"/>
      <c r="GVW1" s="24"/>
      <c r="GVX1" s="344"/>
      <c r="GVY1" s="345"/>
      <c r="GVZ1" s="26"/>
      <c r="GWA1" s="492"/>
      <c r="GWB1" s="492"/>
      <c r="GWC1" s="492"/>
      <c r="GWD1" s="492"/>
      <c r="GWE1" s="493"/>
      <c r="GWF1" s="489"/>
      <c r="GWG1" s="490"/>
      <c r="GWH1" s="490"/>
      <c r="GWI1" s="490"/>
      <c r="GWJ1" s="490"/>
      <c r="GWK1" s="490"/>
      <c r="GWL1" s="490"/>
      <c r="GWM1" s="490"/>
      <c r="GWN1" s="490"/>
      <c r="GWO1" s="490"/>
      <c r="GWP1" s="490"/>
      <c r="GWQ1" s="491"/>
      <c r="GWR1" s="492"/>
      <c r="GWS1" s="489"/>
      <c r="GWT1" s="490"/>
      <c r="GWU1" s="490"/>
      <c r="GWV1" s="490"/>
      <c r="GWW1" s="490"/>
      <c r="GWX1" s="490"/>
      <c r="GWY1" s="490"/>
      <c r="GWZ1" s="491"/>
      <c r="GXA1" s="492"/>
      <c r="GXB1" s="492"/>
      <c r="GXC1" s="492"/>
      <c r="GXD1" s="492"/>
      <c r="GXE1" s="492"/>
      <c r="GXF1" s="492"/>
      <c r="GXG1" s="492"/>
      <c r="GXH1" s="486"/>
      <c r="GXI1" s="487"/>
      <c r="GXJ1" s="487"/>
      <c r="GXK1" s="487"/>
      <c r="GXL1" s="487"/>
      <c r="GXM1" s="487"/>
      <c r="GXN1" s="487"/>
      <c r="GXO1" s="487"/>
      <c r="GXP1" s="487"/>
      <c r="GXQ1" s="488"/>
      <c r="GXR1" s="486"/>
      <c r="GXS1" s="487"/>
      <c r="GXT1" s="487"/>
      <c r="GXU1" s="488"/>
      <c r="GXV1" s="486"/>
      <c r="GXW1" s="487"/>
      <c r="GXX1" s="487"/>
      <c r="GXY1" s="487"/>
      <c r="GXZ1" s="487"/>
      <c r="GYA1" s="487"/>
      <c r="GYB1" s="487"/>
      <c r="GYC1" s="487"/>
      <c r="GYD1" s="487"/>
      <c r="GYE1" s="487"/>
      <c r="GYF1" s="487"/>
      <c r="GYG1" s="487"/>
      <c r="GYH1" s="487"/>
      <c r="GYI1" s="487"/>
      <c r="GYJ1" s="487"/>
      <c r="GYK1" s="487"/>
      <c r="GYL1" s="487"/>
      <c r="GYM1" s="487"/>
      <c r="GYN1" s="487"/>
      <c r="GYO1" s="488"/>
      <c r="GYP1" s="486"/>
      <c r="GYQ1" s="487"/>
      <c r="GYR1" s="487"/>
      <c r="GYS1" s="488"/>
      <c r="GYT1" s="486"/>
      <c r="GYU1" s="487"/>
      <c r="GYV1" s="487"/>
      <c r="GYW1" s="487"/>
      <c r="GYX1" s="487"/>
      <c r="GYY1" s="487"/>
      <c r="GYZ1" s="487"/>
      <c r="GZA1" s="487"/>
      <c r="GZB1" s="487"/>
      <c r="GZC1" s="487"/>
      <c r="GZD1" s="487"/>
      <c r="GZE1" s="487"/>
      <c r="GZF1" s="488"/>
      <c r="GZG1" s="486"/>
      <c r="GZH1" s="487"/>
      <c r="GZI1" s="487"/>
      <c r="GZJ1" s="487"/>
      <c r="GZK1" s="487"/>
      <c r="GZL1" s="487"/>
      <c r="GZM1" s="487"/>
      <c r="GZN1" s="487"/>
      <c r="GZO1" s="487"/>
      <c r="GZP1" s="487"/>
      <c r="GZQ1" s="488"/>
      <c r="GZR1" s="486"/>
      <c r="GZS1" s="487"/>
      <c r="GZT1" s="487"/>
      <c r="GZU1" s="488"/>
      <c r="GZV1" s="495"/>
      <c r="GZW1" s="495"/>
      <c r="GZX1" s="495"/>
      <c r="GZY1" s="495"/>
      <c r="GZZ1" s="495"/>
      <c r="HAA1" s="495"/>
      <c r="HAB1" s="495"/>
      <c r="HAC1" s="495"/>
      <c r="HAD1" s="344"/>
      <c r="HAE1" s="486"/>
      <c r="HAF1" s="488"/>
      <c r="HAG1" s="496"/>
      <c r="HAH1" s="497"/>
      <c r="HAI1" s="497"/>
      <c r="HAJ1" s="498"/>
      <c r="HAK1" s="494"/>
      <c r="HAL1" s="494"/>
      <c r="HAM1" s="496"/>
      <c r="HAN1" s="497"/>
      <c r="HAO1" s="497"/>
      <c r="HAP1" s="497"/>
      <c r="HAQ1" s="497"/>
      <c r="HAR1" s="498"/>
      <c r="HAS1" s="494"/>
      <c r="HAT1" s="494"/>
      <c r="HAU1" s="494"/>
      <c r="HAV1" s="24"/>
      <c r="HAW1" s="24"/>
      <c r="HAX1" s="344"/>
      <c r="HAY1" s="345"/>
      <c r="HAZ1" s="26"/>
      <c r="HBA1" s="492"/>
      <c r="HBB1" s="492"/>
      <c r="HBC1" s="492"/>
      <c r="HBD1" s="492"/>
      <c r="HBE1" s="493"/>
      <c r="HBF1" s="489"/>
      <c r="HBG1" s="490"/>
      <c r="HBH1" s="490"/>
      <c r="HBI1" s="490"/>
      <c r="HBJ1" s="490"/>
      <c r="HBK1" s="490"/>
      <c r="HBL1" s="490"/>
      <c r="HBM1" s="490"/>
      <c r="HBN1" s="490"/>
      <c r="HBO1" s="490"/>
      <c r="HBP1" s="490"/>
      <c r="HBQ1" s="491"/>
      <c r="HBR1" s="492"/>
      <c r="HBS1" s="489"/>
      <c r="HBT1" s="490"/>
      <c r="HBU1" s="490"/>
      <c r="HBV1" s="490"/>
      <c r="HBW1" s="490"/>
      <c r="HBX1" s="490"/>
      <c r="HBY1" s="490"/>
      <c r="HBZ1" s="491"/>
      <c r="HCA1" s="492"/>
      <c r="HCB1" s="492"/>
      <c r="HCC1" s="492"/>
      <c r="HCD1" s="492"/>
      <c r="HCE1" s="492"/>
      <c r="HCF1" s="492"/>
      <c r="HCG1" s="492"/>
      <c r="HCH1" s="486"/>
      <c r="HCI1" s="487"/>
      <c r="HCJ1" s="487"/>
      <c r="HCK1" s="487"/>
      <c r="HCL1" s="487"/>
      <c r="HCM1" s="487"/>
      <c r="HCN1" s="487"/>
      <c r="HCO1" s="487"/>
      <c r="HCP1" s="487"/>
      <c r="HCQ1" s="488"/>
      <c r="HCR1" s="486"/>
      <c r="HCS1" s="487"/>
      <c r="HCT1" s="487"/>
      <c r="HCU1" s="488"/>
      <c r="HCV1" s="486"/>
      <c r="HCW1" s="487"/>
      <c r="HCX1" s="487"/>
      <c r="HCY1" s="487"/>
      <c r="HCZ1" s="487"/>
      <c r="HDA1" s="487"/>
      <c r="HDB1" s="487"/>
      <c r="HDC1" s="487"/>
      <c r="HDD1" s="487"/>
      <c r="HDE1" s="487"/>
      <c r="HDF1" s="487"/>
      <c r="HDG1" s="487"/>
      <c r="HDH1" s="487"/>
      <c r="HDI1" s="487"/>
      <c r="HDJ1" s="487"/>
      <c r="HDK1" s="487"/>
      <c r="HDL1" s="487"/>
      <c r="HDM1" s="487"/>
      <c r="HDN1" s="487"/>
      <c r="HDO1" s="488"/>
      <c r="HDP1" s="486"/>
      <c r="HDQ1" s="487"/>
      <c r="HDR1" s="487"/>
      <c r="HDS1" s="488"/>
      <c r="HDT1" s="486"/>
      <c r="HDU1" s="487"/>
      <c r="HDV1" s="487"/>
      <c r="HDW1" s="487"/>
      <c r="HDX1" s="487"/>
      <c r="HDY1" s="487"/>
      <c r="HDZ1" s="487"/>
      <c r="HEA1" s="487"/>
      <c r="HEB1" s="487"/>
      <c r="HEC1" s="487"/>
      <c r="HED1" s="487"/>
      <c r="HEE1" s="487"/>
      <c r="HEF1" s="488"/>
      <c r="HEG1" s="486"/>
      <c r="HEH1" s="487"/>
      <c r="HEI1" s="487"/>
      <c r="HEJ1" s="487"/>
      <c r="HEK1" s="487"/>
      <c r="HEL1" s="487"/>
      <c r="HEM1" s="487"/>
      <c r="HEN1" s="487"/>
      <c r="HEO1" s="487"/>
      <c r="HEP1" s="487"/>
      <c r="HEQ1" s="488"/>
      <c r="HER1" s="486"/>
      <c r="HES1" s="487"/>
      <c r="HET1" s="487"/>
      <c r="HEU1" s="488"/>
      <c r="HEV1" s="495"/>
      <c r="HEW1" s="495"/>
      <c r="HEX1" s="495"/>
      <c r="HEY1" s="495"/>
      <c r="HEZ1" s="495"/>
      <c r="HFA1" s="495"/>
      <c r="HFB1" s="495"/>
      <c r="HFC1" s="495"/>
      <c r="HFD1" s="344"/>
      <c r="HFE1" s="486"/>
      <c r="HFF1" s="488"/>
      <c r="HFG1" s="496"/>
      <c r="HFH1" s="497"/>
      <c r="HFI1" s="497"/>
      <c r="HFJ1" s="498"/>
      <c r="HFK1" s="494"/>
      <c r="HFL1" s="494"/>
      <c r="HFM1" s="496"/>
      <c r="HFN1" s="497"/>
      <c r="HFO1" s="497"/>
      <c r="HFP1" s="497"/>
      <c r="HFQ1" s="497"/>
      <c r="HFR1" s="498"/>
      <c r="HFS1" s="494"/>
      <c r="HFT1" s="494"/>
      <c r="HFU1" s="494"/>
      <c r="HFV1" s="24"/>
      <c r="HFW1" s="24"/>
      <c r="HFX1" s="344"/>
      <c r="HFY1" s="345"/>
      <c r="HFZ1" s="26"/>
      <c r="HGA1" s="492"/>
      <c r="HGB1" s="492"/>
      <c r="HGC1" s="492"/>
      <c r="HGD1" s="492"/>
      <c r="HGE1" s="493"/>
      <c r="HGF1" s="489"/>
      <c r="HGG1" s="490"/>
      <c r="HGH1" s="490"/>
      <c r="HGI1" s="490"/>
      <c r="HGJ1" s="490"/>
      <c r="HGK1" s="490"/>
      <c r="HGL1" s="490"/>
      <c r="HGM1" s="490"/>
      <c r="HGN1" s="490"/>
      <c r="HGO1" s="490"/>
      <c r="HGP1" s="490"/>
      <c r="HGQ1" s="491"/>
      <c r="HGR1" s="492"/>
      <c r="HGS1" s="489"/>
      <c r="HGT1" s="490"/>
      <c r="HGU1" s="490"/>
      <c r="HGV1" s="490"/>
      <c r="HGW1" s="490"/>
      <c r="HGX1" s="490"/>
      <c r="HGY1" s="490"/>
      <c r="HGZ1" s="491"/>
      <c r="HHA1" s="492"/>
      <c r="HHB1" s="492"/>
      <c r="HHC1" s="492"/>
      <c r="HHD1" s="492"/>
      <c r="HHE1" s="492"/>
      <c r="HHF1" s="492"/>
      <c r="HHG1" s="492"/>
      <c r="HHH1" s="486"/>
      <c r="HHI1" s="487"/>
      <c r="HHJ1" s="487"/>
      <c r="HHK1" s="487"/>
      <c r="HHL1" s="487"/>
      <c r="HHM1" s="487"/>
      <c r="HHN1" s="487"/>
      <c r="HHO1" s="487"/>
      <c r="HHP1" s="487"/>
      <c r="HHQ1" s="488"/>
      <c r="HHR1" s="486"/>
      <c r="HHS1" s="487"/>
      <c r="HHT1" s="487"/>
      <c r="HHU1" s="488"/>
      <c r="HHV1" s="486"/>
      <c r="HHW1" s="487"/>
      <c r="HHX1" s="487"/>
      <c r="HHY1" s="487"/>
      <c r="HHZ1" s="487"/>
      <c r="HIA1" s="487"/>
      <c r="HIB1" s="487"/>
      <c r="HIC1" s="487"/>
      <c r="HID1" s="487"/>
      <c r="HIE1" s="487"/>
      <c r="HIF1" s="487"/>
      <c r="HIG1" s="487"/>
      <c r="HIH1" s="487"/>
      <c r="HII1" s="487"/>
      <c r="HIJ1" s="487"/>
      <c r="HIK1" s="487"/>
      <c r="HIL1" s="487"/>
      <c r="HIM1" s="487"/>
      <c r="HIN1" s="487"/>
      <c r="HIO1" s="488"/>
      <c r="HIP1" s="486"/>
      <c r="HIQ1" s="487"/>
      <c r="HIR1" s="487"/>
      <c r="HIS1" s="488"/>
      <c r="HIT1" s="486"/>
      <c r="HIU1" s="487"/>
      <c r="HIV1" s="487"/>
      <c r="HIW1" s="487"/>
      <c r="HIX1" s="487"/>
      <c r="HIY1" s="487"/>
      <c r="HIZ1" s="487"/>
      <c r="HJA1" s="487"/>
      <c r="HJB1" s="487"/>
      <c r="HJC1" s="487"/>
      <c r="HJD1" s="487"/>
      <c r="HJE1" s="487"/>
      <c r="HJF1" s="488"/>
      <c r="HJG1" s="486"/>
      <c r="HJH1" s="487"/>
      <c r="HJI1" s="487"/>
      <c r="HJJ1" s="487"/>
      <c r="HJK1" s="487"/>
      <c r="HJL1" s="487"/>
      <c r="HJM1" s="487"/>
      <c r="HJN1" s="487"/>
      <c r="HJO1" s="487"/>
      <c r="HJP1" s="487"/>
      <c r="HJQ1" s="488"/>
      <c r="HJR1" s="486"/>
      <c r="HJS1" s="487"/>
      <c r="HJT1" s="487"/>
      <c r="HJU1" s="488"/>
      <c r="HJV1" s="495"/>
      <c r="HJW1" s="495"/>
      <c r="HJX1" s="495"/>
      <c r="HJY1" s="495"/>
      <c r="HJZ1" s="495"/>
      <c r="HKA1" s="495"/>
      <c r="HKB1" s="495"/>
      <c r="HKC1" s="495"/>
      <c r="HKD1" s="344"/>
      <c r="HKE1" s="486"/>
      <c r="HKF1" s="488"/>
      <c r="HKG1" s="496"/>
      <c r="HKH1" s="497"/>
      <c r="HKI1" s="497"/>
      <c r="HKJ1" s="498"/>
      <c r="HKK1" s="494"/>
      <c r="HKL1" s="494"/>
      <c r="HKM1" s="496"/>
      <c r="HKN1" s="497"/>
      <c r="HKO1" s="497"/>
      <c r="HKP1" s="497"/>
      <c r="HKQ1" s="497"/>
      <c r="HKR1" s="498"/>
      <c r="HKS1" s="494"/>
      <c r="HKT1" s="494"/>
      <c r="HKU1" s="494"/>
      <c r="HKV1" s="24"/>
      <c r="HKW1" s="24"/>
      <c r="HKX1" s="344"/>
      <c r="HKY1" s="345"/>
      <c r="HKZ1" s="26"/>
      <c r="HLA1" s="492"/>
      <c r="HLB1" s="492"/>
      <c r="HLC1" s="492"/>
      <c r="HLD1" s="492"/>
      <c r="HLE1" s="493"/>
      <c r="HLF1" s="489"/>
      <c r="HLG1" s="490"/>
      <c r="HLH1" s="490"/>
      <c r="HLI1" s="490"/>
      <c r="HLJ1" s="490"/>
      <c r="HLK1" s="490"/>
      <c r="HLL1" s="490"/>
      <c r="HLM1" s="490"/>
      <c r="HLN1" s="490"/>
      <c r="HLO1" s="490"/>
      <c r="HLP1" s="490"/>
      <c r="HLQ1" s="491"/>
      <c r="HLR1" s="492"/>
      <c r="HLS1" s="489"/>
      <c r="HLT1" s="490"/>
      <c r="HLU1" s="490"/>
      <c r="HLV1" s="490"/>
      <c r="HLW1" s="490"/>
      <c r="HLX1" s="490"/>
      <c r="HLY1" s="490"/>
      <c r="HLZ1" s="491"/>
      <c r="HMA1" s="492"/>
      <c r="HMB1" s="492"/>
      <c r="HMC1" s="492"/>
      <c r="HMD1" s="492"/>
      <c r="HME1" s="492"/>
      <c r="HMF1" s="492"/>
      <c r="HMG1" s="492"/>
      <c r="HMH1" s="486"/>
      <c r="HMI1" s="487"/>
      <c r="HMJ1" s="487"/>
      <c r="HMK1" s="487"/>
      <c r="HML1" s="487"/>
      <c r="HMM1" s="487"/>
      <c r="HMN1" s="487"/>
      <c r="HMO1" s="487"/>
      <c r="HMP1" s="487"/>
      <c r="HMQ1" s="488"/>
      <c r="HMR1" s="486"/>
      <c r="HMS1" s="487"/>
      <c r="HMT1" s="487"/>
      <c r="HMU1" s="488"/>
      <c r="HMV1" s="486"/>
      <c r="HMW1" s="487"/>
      <c r="HMX1" s="487"/>
      <c r="HMY1" s="487"/>
      <c r="HMZ1" s="487"/>
      <c r="HNA1" s="487"/>
      <c r="HNB1" s="487"/>
      <c r="HNC1" s="487"/>
      <c r="HND1" s="487"/>
      <c r="HNE1" s="487"/>
      <c r="HNF1" s="487"/>
      <c r="HNG1" s="487"/>
      <c r="HNH1" s="487"/>
      <c r="HNI1" s="487"/>
      <c r="HNJ1" s="487"/>
      <c r="HNK1" s="487"/>
      <c r="HNL1" s="487"/>
      <c r="HNM1" s="487"/>
      <c r="HNN1" s="487"/>
      <c r="HNO1" s="488"/>
      <c r="HNP1" s="486"/>
      <c r="HNQ1" s="487"/>
      <c r="HNR1" s="487"/>
      <c r="HNS1" s="488"/>
      <c r="HNT1" s="486"/>
      <c r="HNU1" s="487"/>
      <c r="HNV1" s="487"/>
      <c r="HNW1" s="487"/>
      <c r="HNX1" s="487"/>
      <c r="HNY1" s="487"/>
      <c r="HNZ1" s="487"/>
      <c r="HOA1" s="487"/>
      <c r="HOB1" s="487"/>
      <c r="HOC1" s="487"/>
      <c r="HOD1" s="487"/>
      <c r="HOE1" s="487"/>
      <c r="HOF1" s="488"/>
      <c r="HOG1" s="486"/>
      <c r="HOH1" s="487"/>
      <c r="HOI1" s="487"/>
      <c r="HOJ1" s="487"/>
      <c r="HOK1" s="487"/>
      <c r="HOL1" s="487"/>
      <c r="HOM1" s="487"/>
      <c r="HON1" s="487"/>
      <c r="HOO1" s="487"/>
      <c r="HOP1" s="487"/>
      <c r="HOQ1" s="488"/>
      <c r="HOR1" s="486"/>
      <c r="HOS1" s="487"/>
      <c r="HOT1" s="487"/>
      <c r="HOU1" s="488"/>
      <c r="HOV1" s="495"/>
      <c r="HOW1" s="495"/>
      <c r="HOX1" s="495"/>
      <c r="HOY1" s="495"/>
      <c r="HOZ1" s="495"/>
      <c r="HPA1" s="495"/>
      <c r="HPB1" s="495"/>
      <c r="HPC1" s="495"/>
      <c r="HPD1" s="344"/>
      <c r="HPE1" s="486"/>
      <c r="HPF1" s="488"/>
      <c r="HPG1" s="496"/>
      <c r="HPH1" s="497"/>
      <c r="HPI1" s="497"/>
      <c r="HPJ1" s="498"/>
      <c r="HPK1" s="494"/>
      <c r="HPL1" s="494"/>
      <c r="HPM1" s="496"/>
      <c r="HPN1" s="497"/>
      <c r="HPO1" s="497"/>
      <c r="HPP1" s="497"/>
      <c r="HPQ1" s="497"/>
      <c r="HPR1" s="498"/>
      <c r="HPS1" s="494"/>
      <c r="HPT1" s="494"/>
      <c r="HPU1" s="494"/>
      <c r="HPV1" s="24"/>
      <c r="HPW1" s="24"/>
      <c r="HPX1" s="344"/>
      <c r="HPY1" s="345"/>
      <c r="HPZ1" s="26"/>
      <c r="HQA1" s="492"/>
      <c r="HQB1" s="492"/>
      <c r="HQC1" s="492"/>
      <c r="HQD1" s="492"/>
      <c r="HQE1" s="493"/>
      <c r="HQF1" s="489"/>
      <c r="HQG1" s="490"/>
      <c r="HQH1" s="490"/>
      <c r="HQI1" s="490"/>
      <c r="HQJ1" s="490"/>
      <c r="HQK1" s="490"/>
      <c r="HQL1" s="490"/>
      <c r="HQM1" s="490"/>
      <c r="HQN1" s="490"/>
      <c r="HQO1" s="490"/>
      <c r="HQP1" s="490"/>
      <c r="HQQ1" s="491"/>
      <c r="HQR1" s="492"/>
      <c r="HQS1" s="489"/>
      <c r="HQT1" s="490"/>
      <c r="HQU1" s="490"/>
      <c r="HQV1" s="490"/>
      <c r="HQW1" s="490"/>
      <c r="HQX1" s="490"/>
      <c r="HQY1" s="490"/>
      <c r="HQZ1" s="491"/>
      <c r="HRA1" s="492"/>
      <c r="HRB1" s="492"/>
      <c r="HRC1" s="492"/>
      <c r="HRD1" s="492"/>
      <c r="HRE1" s="492"/>
      <c r="HRF1" s="492"/>
      <c r="HRG1" s="492"/>
      <c r="HRH1" s="486"/>
      <c r="HRI1" s="487"/>
      <c r="HRJ1" s="487"/>
      <c r="HRK1" s="487"/>
      <c r="HRL1" s="487"/>
      <c r="HRM1" s="487"/>
      <c r="HRN1" s="487"/>
      <c r="HRO1" s="487"/>
      <c r="HRP1" s="487"/>
      <c r="HRQ1" s="488"/>
      <c r="HRR1" s="486"/>
      <c r="HRS1" s="487"/>
      <c r="HRT1" s="487"/>
      <c r="HRU1" s="488"/>
      <c r="HRV1" s="486"/>
      <c r="HRW1" s="487"/>
      <c r="HRX1" s="487"/>
      <c r="HRY1" s="487"/>
      <c r="HRZ1" s="487"/>
      <c r="HSA1" s="487"/>
      <c r="HSB1" s="487"/>
      <c r="HSC1" s="487"/>
      <c r="HSD1" s="487"/>
      <c r="HSE1" s="487"/>
      <c r="HSF1" s="487"/>
      <c r="HSG1" s="487"/>
      <c r="HSH1" s="487"/>
      <c r="HSI1" s="487"/>
      <c r="HSJ1" s="487"/>
      <c r="HSK1" s="487"/>
      <c r="HSL1" s="487"/>
      <c r="HSM1" s="487"/>
      <c r="HSN1" s="487"/>
      <c r="HSO1" s="488"/>
      <c r="HSP1" s="486"/>
      <c r="HSQ1" s="487"/>
      <c r="HSR1" s="487"/>
      <c r="HSS1" s="488"/>
      <c r="HST1" s="486"/>
      <c r="HSU1" s="487"/>
      <c r="HSV1" s="487"/>
      <c r="HSW1" s="487"/>
      <c r="HSX1" s="487"/>
      <c r="HSY1" s="487"/>
      <c r="HSZ1" s="487"/>
      <c r="HTA1" s="487"/>
      <c r="HTB1" s="487"/>
      <c r="HTC1" s="487"/>
      <c r="HTD1" s="487"/>
      <c r="HTE1" s="487"/>
      <c r="HTF1" s="488"/>
      <c r="HTG1" s="486"/>
      <c r="HTH1" s="487"/>
      <c r="HTI1" s="487"/>
      <c r="HTJ1" s="487"/>
      <c r="HTK1" s="487"/>
      <c r="HTL1" s="487"/>
      <c r="HTM1" s="487"/>
      <c r="HTN1" s="487"/>
      <c r="HTO1" s="487"/>
      <c r="HTP1" s="487"/>
      <c r="HTQ1" s="488"/>
      <c r="HTR1" s="486"/>
      <c r="HTS1" s="487"/>
      <c r="HTT1" s="487"/>
      <c r="HTU1" s="488"/>
      <c r="HTV1" s="495"/>
      <c r="HTW1" s="495"/>
      <c r="HTX1" s="495"/>
      <c r="HTY1" s="495"/>
      <c r="HTZ1" s="495"/>
      <c r="HUA1" s="495"/>
      <c r="HUB1" s="495"/>
      <c r="HUC1" s="495"/>
      <c r="HUD1" s="344"/>
      <c r="HUE1" s="486"/>
      <c r="HUF1" s="488"/>
      <c r="HUG1" s="496"/>
      <c r="HUH1" s="497"/>
      <c r="HUI1" s="497"/>
      <c r="HUJ1" s="498"/>
      <c r="HUK1" s="494"/>
      <c r="HUL1" s="494"/>
      <c r="HUM1" s="496"/>
      <c r="HUN1" s="497"/>
      <c r="HUO1" s="497"/>
      <c r="HUP1" s="497"/>
      <c r="HUQ1" s="497"/>
      <c r="HUR1" s="498"/>
      <c r="HUS1" s="494"/>
      <c r="HUT1" s="494"/>
      <c r="HUU1" s="494"/>
      <c r="HUV1" s="24"/>
      <c r="HUW1" s="24"/>
      <c r="HUX1" s="344"/>
      <c r="HUY1" s="345"/>
      <c r="HUZ1" s="26"/>
      <c r="HVA1" s="492"/>
      <c r="HVB1" s="492"/>
      <c r="HVC1" s="492"/>
      <c r="HVD1" s="492"/>
      <c r="HVE1" s="493"/>
      <c r="HVF1" s="489"/>
      <c r="HVG1" s="490"/>
      <c r="HVH1" s="490"/>
      <c r="HVI1" s="490"/>
      <c r="HVJ1" s="490"/>
      <c r="HVK1" s="490"/>
      <c r="HVL1" s="490"/>
      <c r="HVM1" s="490"/>
      <c r="HVN1" s="490"/>
      <c r="HVO1" s="490"/>
      <c r="HVP1" s="490"/>
      <c r="HVQ1" s="491"/>
      <c r="HVR1" s="492"/>
      <c r="HVS1" s="489"/>
      <c r="HVT1" s="490"/>
      <c r="HVU1" s="490"/>
      <c r="HVV1" s="490"/>
      <c r="HVW1" s="490"/>
      <c r="HVX1" s="490"/>
      <c r="HVY1" s="490"/>
      <c r="HVZ1" s="491"/>
      <c r="HWA1" s="492"/>
      <c r="HWB1" s="492"/>
      <c r="HWC1" s="492"/>
      <c r="HWD1" s="492"/>
      <c r="HWE1" s="492"/>
      <c r="HWF1" s="492"/>
      <c r="HWG1" s="492"/>
      <c r="HWH1" s="486"/>
      <c r="HWI1" s="487"/>
      <c r="HWJ1" s="487"/>
      <c r="HWK1" s="487"/>
      <c r="HWL1" s="487"/>
      <c r="HWM1" s="487"/>
      <c r="HWN1" s="487"/>
      <c r="HWO1" s="487"/>
      <c r="HWP1" s="487"/>
      <c r="HWQ1" s="488"/>
      <c r="HWR1" s="486"/>
      <c r="HWS1" s="487"/>
      <c r="HWT1" s="487"/>
      <c r="HWU1" s="488"/>
      <c r="HWV1" s="486"/>
      <c r="HWW1" s="487"/>
      <c r="HWX1" s="487"/>
      <c r="HWY1" s="487"/>
      <c r="HWZ1" s="487"/>
      <c r="HXA1" s="487"/>
      <c r="HXB1" s="487"/>
      <c r="HXC1" s="487"/>
      <c r="HXD1" s="487"/>
      <c r="HXE1" s="487"/>
      <c r="HXF1" s="487"/>
      <c r="HXG1" s="487"/>
      <c r="HXH1" s="487"/>
      <c r="HXI1" s="487"/>
      <c r="HXJ1" s="487"/>
      <c r="HXK1" s="487"/>
      <c r="HXL1" s="487"/>
      <c r="HXM1" s="487"/>
      <c r="HXN1" s="487"/>
      <c r="HXO1" s="488"/>
      <c r="HXP1" s="486"/>
      <c r="HXQ1" s="487"/>
      <c r="HXR1" s="487"/>
      <c r="HXS1" s="488"/>
      <c r="HXT1" s="486"/>
      <c r="HXU1" s="487"/>
      <c r="HXV1" s="487"/>
      <c r="HXW1" s="487"/>
      <c r="HXX1" s="487"/>
      <c r="HXY1" s="487"/>
      <c r="HXZ1" s="487"/>
      <c r="HYA1" s="487"/>
      <c r="HYB1" s="487"/>
      <c r="HYC1" s="487"/>
      <c r="HYD1" s="487"/>
      <c r="HYE1" s="487"/>
      <c r="HYF1" s="488"/>
      <c r="HYG1" s="486"/>
      <c r="HYH1" s="487"/>
      <c r="HYI1" s="487"/>
      <c r="HYJ1" s="487"/>
      <c r="HYK1" s="487"/>
      <c r="HYL1" s="487"/>
      <c r="HYM1" s="487"/>
      <c r="HYN1" s="487"/>
      <c r="HYO1" s="487"/>
      <c r="HYP1" s="487"/>
      <c r="HYQ1" s="488"/>
      <c r="HYR1" s="486"/>
      <c r="HYS1" s="487"/>
      <c r="HYT1" s="487"/>
      <c r="HYU1" s="488"/>
      <c r="HYV1" s="495"/>
      <c r="HYW1" s="495"/>
      <c r="HYX1" s="495"/>
      <c r="HYY1" s="495"/>
      <c r="HYZ1" s="495"/>
      <c r="HZA1" s="495"/>
      <c r="HZB1" s="495"/>
      <c r="HZC1" s="495"/>
      <c r="HZD1" s="344"/>
      <c r="HZE1" s="486"/>
      <c r="HZF1" s="488"/>
      <c r="HZG1" s="496"/>
      <c r="HZH1" s="497"/>
      <c r="HZI1" s="497"/>
      <c r="HZJ1" s="498"/>
      <c r="HZK1" s="494"/>
      <c r="HZL1" s="494"/>
      <c r="HZM1" s="496"/>
      <c r="HZN1" s="497"/>
      <c r="HZO1" s="497"/>
      <c r="HZP1" s="497"/>
      <c r="HZQ1" s="497"/>
      <c r="HZR1" s="498"/>
      <c r="HZS1" s="494"/>
      <c r="HZT1" s="494"/>
      <c r="HZU1" s="494"/>
      <c r="HZV1" s="24"/>
      <c r="HZW1" s="24"/>
      <c r="HZX1" s="344"/>
      <c r="HZY1" s="345"/>
      <c r="HZZ1" s="26"/>
      <c r="IAA1" s="492"/>
      <c r="IAB1" s="492"/>
      <c r="IAC1" s="492"/>
      <c r="IAD1" s="492"/>
      <c r="IAE1" s="493"/>
      <c r="IAF1" s="489"/>
      <c r="IAG1" s="490"/>
      <c r="IAH1" s="490"/>
      <c r="IAI1" s="490"/>
      <c r="IAJ1" s="490"/>
      <c r="IAK1" s="490"/>
      <c r="IAL1" s="490"/>
      <c r="IAM1" s="490"/>
      <c r="IAN1" s="490"/>
      <c r="IAO1" s="490"/>
      <c r="IAP1" s="490"/>
      <c r="IAQ1" s="491"/>
      <c r="IAR1" s="492"/>
      <c r="IAS1" s="489"/>
      <c r="IAT1" s="490"/>
      <c r="IAU1" s="490"/>
      <c r="IAV1" s="490"/>
      <c r="IAW1" s="490"/>
      <c r="IAX1" s="490"/>
      <c r="IAY1" s="490"/>
      <c r="IAZ1" s="491"/>
      <c r="IBA1" s="492"/>
      <c r="IBB1" s="492"/>
      <c r="IBC1" s="492"/>
      <c r="IBD1" s="492"/>
      <c r="IBE1" s="492"/>
      <c r="IBF1" s="492"/>
      <c r="IBG1" s="492"/>
      <c r="IBH1" s="486"/>
      <c r="IBI1" s="487"/>
      <c r="IBJ1" s="487"/>
      <c r="IBK1" s="487"/>
      <c r="IBL1" s="487"/>
      <c r="IBM1" s="487"/>
      <c r="IBN1" s="487"/>
      <c r="IBO1" s="487"/>
      <c r="IBP1" s="487"/>
      <c r="IBQ1" s="488"/>
      <c r="IBR1" s="486"/>
      <c r="IBS1" s="487"/>
      <c r="IBT1" s="487"/>
      <c r="IBU1" s="488"/>
      <c r="IBV1" s="486"/>
      <c r="IBW1" s="487"/>
      <c r="IBX1" s="487"/>
      <c r="IBY1" s="487"/>
      <c r="IBZ1" s="487"/>
      <c r="ICA1" s="487"/>
      <c r="ICB1" s="487"/>
      <c r="ICC1" s="487"/>
      <c r="ICD1" s="487"/>
      <c r="ICE1" s="487"/>
      <c r="ICF1" s="487"/>
      <c r="ICG1" s="487"/>
      <c r="ICH1" s="487"/>
      <c r="ICI1" s="487"/>
      <c r="ICJ1" s="487"/>
      <c r="ICK1" s="487"/>
      <c r="ICL1" s="487"/>
      <c r="ICM1" s="487"/>
      <c r="ICN1" s="487"/>
      <c r="ICO1" s="488"/>
      <c r="ICP1" s="486"/>
      <c r="ICQ1" s="487"/>
      <c r="ICR1" s="487"/>
      <c r="ICS1" s="488"/>
      <c r="ICT1" s="486"/>
      <c r="ICU1" s="487"/>
      <c r="ICV1" s="487"/>
      <c r="ICW1" s="487"/>
      <c r="ICX1" s="487"/>
      <c r="ICY1" s="487"/>
      <c r="ICZ1" s="487"/>
      <c r="IDA1" s="487"/>
      <c r="IDB1" s="487"/>
      <c r="IDC1" s="487"/>
      <c r="IDD1" s="487"/>
      <c r="IDE1" s="487"/>
      <c r="IDF1" s="488"/>
      <c r="IDG1" s="486"/>
      <c r="IDH1" s="487"/>
      <c r="IDI1" s="487"/>
      <c r="IDJ1" s="487"/>
      <c r="IDK1" s="487"/>
      <c r="IDL1" s="487"/>
      <c r="IDM1" s="487"/>
      <c r="IDN1" s="487"/>
      <c r="IDO1" s="487"/>
      <c r="IDP1" s="487"/>
      <c r="IDQ1" s="488"/>
      <c r="IDR1" s="486"/>
      <c r="IDS1" s="487"/>
      <c r="IDT1" s="487"/>
      <c r="IDU1" s="488"/>
      <c r="IDV1" s="495"/>
      <c r="IDW1" s="495"/>
      <c r="IDX1" s="495"/>
      <c r="IDY1" s="495"/>
      <c r="IDZ1" s="495"/>
      <c r="IEA1" s="495"/>
      <c r="IEB1" s="495"/>
      <c r="IEC1" s="495"/>
      <c r="IED1" s="344"/>
      <c r="IEE1" s="486"/>
      <c r="IEF1" s="488"/>
      <c r="IEG1" s="496"/>
      <c r="IEH1" s="497"/>
      <c r="IEI1" s="497"/>
      <c r="IEJ1" s="498"/>
      <c r="IEK1" s="494"/>
      <c r="IEL1" s="494"/>
      <c r="IEM1" s="496"/>
      <c r="IEN1" s="497"/>
      <c r="IEO1" s="497"/>
      <c r="IEP1" s="497"/>
      <c r="IEQ1" s="497"/>
      <c r="IER1" s="498"/>
      <c r="IES1" s="494"/>
      <c r="IET1" s="494"/>
      <c r="IEU1" s="494"/>
      <c r="IEV1" s="24"/>
      <c r="IEW1" s="24"/>
      <c r="IEX1" s="344"/>
      <c r="IEY1" s="345"/>
      <c r="IEZ1" s="26"/>
      <c r="IFA1" s="492"/>
      <c r="IFB1" s="492"/>
      <c r="IFC1" s="492"/>
      <c r="IFD1" s="492"/>
      <c r="IFE1" s="493"/>
      <c r="IFF1" s="489"/>
      <c r="IFG1" s="490"/>
      <c r="IFH1" s="490"/>
      <c r="IFI1" s="490"/>
      <c r="IFJ1" s="490"/>
      <c r="IFK1" s="490"/>
      <c r="IFL1" s="490"/>
      <c r="IFM1" s="490"/>
      <c r="IFN1" s="490"/>
      <c r="IFO1" s="490"/>
      <c r="IFP1" s="490"/>
      <c r="IFQ1" s="491"/>
      <c r="IFR1" s="492"/>
      <c r="IFS1" s="489"/>
      <c r="IFT1" s="490"/>
      <c r="IFU1" s="490"/>
      <c r="IFV1" s="490"/>
      <c r="IFW1" s="490"/>
      <c r="IFX1" s="490"/>
      <c r="IFY1" s="490"/>
      <c r="IFZ1" s="491"/>
      <c r="IGA1" s="492"/>
      <c r="IGB1" s="492"/>
      <c r="IGC1" s="492"/>
      <c r="IGD1" s="492"/>
      <c r="IGE1" s="492"/>
      <c r="IGF1" s="492"/>
      <c r="IGG1" s="492"/>
      <c r="IGH1" s="486"/>
      <c r="IGI1" s="487"/>
      <c r="IGJ1" s="487"/>
      <c r="IGK1" s="487"/>
      <c r="IGL1" s="487"/>
      <c r="IGM1" s="487"/>
      <c r="IGN1" s="487"/>
      <c r="IGO1" s="487"/>
      <c r="IGP1" s="487"/>
      <c r="IGQ1" s="488"/>
      <c r="IGR1" s="486"/>
      <c r="IGS1" s="487"/>
      <c r="IGT1" s="487"/>
      <c r="IGU1" s="488"/>
      <c r="IGV1" s="486"/>
      <c r="IGW1" s="487"/>
      <c r="IGX1" s="487"/>
      <c r="IGY1" s="487"/>
      <c r="IGZ1" s="487"/>
      <c r="IHA1" s="487"/>
      <c r="IHB1" s="487"/>
      <c r="IHC1" s="487"/>
      <c r="IHD1" s="487"/>
      <c r="IHE1" s="487"/>
      <c r="IHF1" s="487"/>
      <c r="IHG1" s="487"/>
      <c r="IHH1" s="487"/>
      <c r="IHI1" s="487"/>
      <c r="IHJ1" s="487"/>
      <c r="IHK1" s="487"/>
      <c r="IHL1" s="487"/>
      <c r="IHM1" s="487"/>
      <c r="IHN1" s="487"/>
      <c r="IHO1" s="488"/>
      <c r="IHP1" s="486"/>
      <c r="IHQ1" s="487"/>
      <c r="IHR1" s="487"/>
      <c r="IHS1" s="488"/>
      <c r="IHT1" s="486"/>
      <c r="IHU1" s="487"/>
      <c r="IHV1" s="487"/>
      <c r="IHW1" s="487"/>
      <c r="IHX1" s="487"/>
      <c r="IHY1" s="487"/>
      <c r="IHZ1" s="487"/>
      <c r="IIA1" s="487"/>
      <c r="IIB1" s="487"/>
      <c r="IIC1" s="487"/>
      <c r="IID1" s="487"/>
      <c r="IIE1" s="487"/>
      <c r="IIF1" s="488"/>
      <c r="IIG1" s="486"/>
      <c r="IIH1" s="487"/>
      <c r="III1" s="487"/>
      <c r="IIJ1" s="487"/>
      <c r="IIK1" s="487"/>
      <c r="IIL1" s="487"/>
      <c r="IIM1" s="487"/>
      <c r="IIN1" s="487"/>
      <c r="IIO1" s="487"/>
      <c r="IIP1" s="487"/>
      <c r="IIQ1" s="488"/>
      <c r="IIR1" s="486"/>
      <c r="IIS1" s="487"/>
      <c r="IIT1" s="487"/>
      <c r="IIU1" s="488"/>
      <c r="IIV1" s="495"/>
      <c r="IIW1" s="495"/>
      <c r="IIX1" s="495"/>
      <c r="IIY1" s="495"/>
      <c r="IIZ1" s="495"/>
      <c r="IJA1" s="495"/>
      <c r="IJB1" s="495"/>
      <c r="IJC1" s="495"/>
      <c r="IJD1" s="344"/>
      <c r="IJE1" s="486"/>
      <c r="IJF1" s="488"/>
      <c r="IJG1" s="496"/>
      <c r="IJH1" s="497"/>
      <c r="IJI1" s="497"/>
      <c r="IJJ1" s="498"/>
      <c r="IJK1" s="494"/>
      <c r="IJL1" s="494"/>
      <c r="IJM1" s="496"/>
      <c r="IJN1" s="497"/>
      <c r="IJO1" s="497"/>
      <c r="IJP1" s="497"/>
      <c r="IJQ1" s="497"/>
      <c r="IJR1" s="498"/>
      <c r="IJS1" s="494"/>
      <c r="IJT1" s="494"/>
      <c r="IJU1" s="494"/>
      <c r="IJV1" s="24"/>
      <c r="IJW1" s="24"/>
      <c r="IJX1" s="344"/>
      <c r="IJY1" s="345"/>
      <c r="IJZ1" s="26"/>
      <c r="IKA1" s="492"/>
      <c r="IKB1" s="492"/>
      <c r="IKC1" s="492"/>
      <c r="IKD1" s="492"/>
      <c r="IKE1" s="493"/>
      <c r="IKF1" s="489"/>
      <c r="IKG1" s="490"/>
      <c r="IKH1" s="490"/>
      <c r="IKI1" s="490"/>
      <c r="IKJ1" s="490"/>
      <c r="IKK1" s="490"/>
      <c r="IKL1" s="490"/>
      <c r="IKM1" s="490"/>
      <c r="IKN1" s="490"/>
      <c r="IKO1" s="490"/>
      <c r="IKP1" s="490"/>
      <c r="IKQ1" s="491"/>
      <c r="IKR1" s="492"/>
      <c r="IKS1" s="489"/>
      <c r="IKT1" s="490"/>
      <c r="IKU1" s="490"/>
      <c r="IKV1" s="490"/>
      <c r="IKW1" s="490"/>
      <c r="IKX1" s="490"/>
      <c r="IKY1" s="490"/>
      <c r="IKZ1" s="491"/>
      <c r="ILA1" s="492"/>
      <c r="ILB1" s="492"/>
      <c r="ILC1" s="492"/>
      <c r="ILD1" s="492"/>
      <c r="ILE1" s="492"/>
      <c r="ILF1" s="492"/>
      <c r="ILG1" s="492"/>
      <c r="ILH1" s="486"/>
      <c r="ILI1" s="487"/>
      <c r="ILJ1" s="487"/>
      <c r="ILK1" s="487"/>
      <c r="ILL1" s="487"/>
      <c r="ILM1" s="487"/>
      <c r="ILN1" s="487"/>
      <c r="ILO1" s="487"/>
      <c r="ILP1" s="487"/>
      <c r="ILQ1" s="488"/>
      <c r="ILR1" s="486"/>
      <c r="ILS1" s="487"/>
      <c r="ILT1" s="487"/>
      <c r="ILU1" s="488"/>
      <c r="ILV1" s="486"/>
      <c r="ILW1" s="487"/>
      <c r="ILX1" s="487"/>
      <c r="ILY1" s="487"/>
      <c r="ILZ1" s="487"/>
      <c r="IMA1" s="487"/>
      <c r="IMB1" s="487"/>
      <c r="IMC1" s="487"/>
      <c r="IMD1" s="487"/>
      <c r="IME1" s="487"/>
      <c r="IMF1" s="487"/>
      <c r="IMG1" s="487"/>
      <c r="IMH1" s="487"/>
      <c r="IMI1" s="487"/>
      <c r="IMJ1" s="487"/>
      <c r="IMK1" s="487"/>
      <c r="IML1" s="487"/>
      <c r="IMM1" s="487"/>
      <c r="IMN1" s="487"/>
      <c r="IMO1" s="488"/>
      <c r="IMP1" s="486"/>
      <c r="IMQ1" s="487"/>
      <c r="IMR1" s="487"/>
      <c r="IMS1" s="488"/>
      <c r="IMT1" s="486"/>
      <c r="IMU1" s="487"/>
      <c r="IMV1" s="487"/>
      <c r="IMW1" s="487"/>
      <c r="IMX1" s="487"/>
      <c r="IMY1" s="487"/>
      <c r="IMZ1" s="487"/>
      <c r="INA1" s="487"/>
      <c r="INB1" s="487"/>
      <c r="INC1" s="487"/>
      <c r="IND1" s="487"/>
      <c r="INE1" s="487"/>
      <c r="INF1" s="488"/>
      <c r="ING1" s="486"/>
      <c r="INH1" s="487"/>
      <c r="INI1" s="487"/>
      <c r="INJ1" s="487"/>
      <c r="INK1" s="487"/>
      <c r="INL1" s="487"/>
      <c r="INM1" s="487"/>
      <c r="INN1" s="487"/>
      <c r="INO1" s="487"/>
      <c r="INP1" s="487"/>
      <c r="INQ1" s="488"/>
      <c r="INR1" s="486"/>
      <c r="INS1" s="487"/>
      <c r="INT1" s="487"/>
      <c r="INU1" s="488"/>
      <c r="INV1" s="495"/>
      <c r="INW1" s="495"/>
      <c r="INX1" s="495"/>
      <c r="INY1" s="495"/>
      <c r="INZ1" s="495"/>
      <c r="IOA1" s="495"/>
      <c r="IOB1" s="495"/>
      <c r="IOC1" s="495"/>
      <c r="IOD1" s="344"/>
      <c r="IOE1" s="486"/>
      <c r="IOF1" s="488"/>
      <c r="IOG1" s="496"/>
      <c r="IOH1" s="497"/>
      <c r="IOI1" s="497"/>
      <c r="IOJ1" s="498"/>
      <c r="IOK1" s="494"/>
      <c r="IOL1" s="494"/>
      <c r="IOM1" s="496"/>
      <c r="ION1" s="497"/>
      <c r="IOO1" s="497"/>
      <c r="IOP1" s="497"/>
      <c r="IOQ1" s="497"/>
      <c r="IOR1" s="498"/>
      <c r="IOS1" s="494"/>
      <c r="IOT1" s="494"/>
      <c r="IOU1" s="494"/>
      <c r="IOV1" s="24"/>
      <c r="IOW1" s="24"/>
      <c r="IOX1" s="344"/>
      <c r="IOY1" s="345"/>
      <c r="IOZ1" s="26"/>
      <c r="IPA1" s="492"/>
      <c r="IPB1" s="492"/>
      <c r="IPC1" s="492"/>
      <c r="IPD1" s="492"/>
      <c r="IPE1" s="493"/>
      <c r="IPF1" s="489"/>
      <c r="IPG1" s="490"/>
      <c r="IPH1" s="490"/>
      <c r="IPI1" s="490"/>
      <c r="IPJ1" s="490"/>
      <c r="IPK1" s="490"/>
      <c r="IPL1" s="490"/>
      <c r="IPM1" s="490"/>
      <c r="IPN1" s="490"/>
      <c r="IPO1" s="490"/>
      <c r="IPP1" s="490"/>
      <c r="IPQ1" s="491"/>
      <c r="IPR1" s="492"/>
      <c r="IPS1" s="489"/>
      <c r="IPT1" s="490"/>
      <c r="IPU1" s="490"/>
      <c r="IPV1" s="490"/>
      <c r="IPW1" s="490"/>
      <c r="IPX1" s="490"/>
      <c r="IPY1" s="490"/>
      <c r="IPZ1" s="491"/>
      <c r="IQA1" s="492"/>
      <c r="IQB1" s="492"/>
      <c r="IQC1" s="492"/>
      <c r="IQD1" s="492"/>
      <c r="IQE1" s="492"/>
      <c r="IQF1" s="492"/>
      <c r="IQG1" s="492"/>
      <c r="IQH1" s="486"/>
      <c r="IQI1" s="487"/>
      <c r="IQJ1" s="487"/>
      <c r="IQK1" s="487"/>
      <c r="IQL1" s="487"/>
      <c r="IQM1" s="487"/>
      <c r="IQN1" s="487"/>
      <c r="IQO1" s="487"/>
      <c r="IQP1" s="487"/>
      <c r="IQQ1" s="488"/>
      <c r="IQR1" s="486"/>
      <c r="IQS1" s="487"/>
      <c r="IQT1" s="487"/>
      <c r="IQU1" s="488"/>
      <c r="IQV1" s="486"/>
      <c r="IQW1" s="487"/>
      <c r="IQX1" s="487"/>
      <c r="IQY1" s="487"/>
      <c r="IQZ1" s="487"/>
      <c r="IRA1" s="487"/>
      <c r="IRB1" s="487"/>
      <c r="IRC1" s="487"/>
      <c r="IRD1" s="487"/>
      <c r="IRE1" s="487"/>
      <c r="IRF1" s="487"/>
      <c r="IRG1" s="487"/>
      <c r="IRH1" s="487"/>
      <c r="IRI1" s="487"/>
      <c r="IRJ1" s="487"/>
      <c r="IRK1" s="487"/>
      <c r="IRL1" s="487"/>
      <c r="IRM1" s="487"/>
      <c r="IRN1" s="487"/>
      <c r="IRO1" s="488"/>
      <c r="IRP1" s="486"/>
      <c r="IRQ1" s="487"/>
      <c r="IRR1" s="487"/>
      <c r="IRS1" s="488"/>
      <c r="IRT1" s="486"/>
      <c r="IRU1" s="487"/>
      <c r="IRV1" s="487"/>
      <c r="IRW1" s="487"/>
      <c r="IRX1" s="487"/>
      <c r="IRY1" s="487"/>
      <c r="IRZ1" s="487"/>
      <c r="ISA1" s="487"/>
      <c r="ISB1" s="487"/>
      <c r="ISC1" s="487"/>
      <c r="ISD1" s="487"/>
      <c r="ISE1" s="487"/>
      <c r="ISF1" s="488"/>
      <c r="ISG1" s="486"/>
      <c r="ISH1" s="487"/>
      <c r="ISI1" s="487"/>
      <c r="ISJ1" s="487"/>
      <c r="ISK1" s="487"/>
      <c r="ISL1" s="487"/>
      <c r="ISM1" s="487"/>
      <c r="ISN1" s="487"/>
      <c r="ISO1" s="487"/>
      <c r="ISP1" s="487"/>
      <c r="ISQ1" s="488"/>
      <c r="ISR1" s="486"/>
      <c r="ISS1" s="487"/>
      <c r="IST1" s="487"/>
      <c r="ISU1" s="488"/>
      <c r="ISV1" s="495"/>
      <c r="ISW1" s="495"/>
      <c r="ISX1" s="495"/>
      <c r="ISY1" s="495"/>
      <c r="ISZ1" s="495"/>
      <c r="ITA1" s="495"/>
      <c r="ITB1" s="495"/>
      <c r="ITC1" s="495"/>
      <c r="ITD1" s="344"/>
      <c r="ITE1" s="486"/>
      <c r="ITF1" s="488"/>
      <c r="ITG1" s="496"/>
      <c r="ITH1" s="497"/>
      <c r="ITI1" s="497"/>
      <c r="ITJ1" s="498"/>
      <c r="ITK1" s="494"/>
      <c r="ITL1" s="494"/>
      <c r="ITM1" s="496"/>
      <c r="ITN1" s="497"/>
      <c r="ITO1" s="497"/>
      <c r="ITP1" s="497"/>
      <c r="ITQ1" s="497"/>
      <c r="ITR1" s="498"/>
      <c r="ITS1" s="494"/>
      <c r="ITT1" s="494"/>
      <c r="ITU1" s="494"/>
      <c r="ITV1" s="24"/>
      <c r="ITW1" s="24"/>
      <c r="ITX1" s="344"/>
      <c r="ITY1" s="345"/>
      <c r="ITZ1" s="26"/>
      <c r="IUA1" s="492"/>
      <c r="IUB1" s="492"/>
      <c r="IUC1" s="492"/>
      <c r="IUD1" s="492"/>
      <c r="IUE1" s="493"/>
      <c r="IUF1" s="489"/>
      <c r="IUG1" s="490"/>
      <c r="IUH1" s="490"/>
      <c r="IUI1" s="490"/>
      <c r="IUJ1" s="490"/>
      <c r="IUK1" s="490"/>
      <c r="IUL1" s="490"/>
      <c r="IUM1" s="490"/>
      <c r="IUN1" s="490"/>
      <c r="IUO1" s="490"/>
      <c r="IUP1" s="490"/>
      <c r="IUQ1" s="491"/>
      <c r="IUR1" s="492"/>
      <c r="IUS1" s="489"/>
      <c r="IUT1" s="490"/>
      <c r="IUU1" s="490"/>
      <c r="IUV1" s="490"/>
      <c r="IUW1" s="490"/>
      <c r="IUX1" s="490"/>
      <c r="IUY1" s="490"/>
      <c r="IUZ1" s="491"/>
      <c r="IVA1" s="492"/>
      <c r="IVB1" s="492"/>
      <c r="IVC1" s="492"/>
      <c r="IVD1" s="492"/>
      <c r="IVE1" s="492"/>
      <c r="IVF1" s="492"/>
      <c r="IVG1" s="492"/>
      <c r="IVH1" s="486"/>
      <c r="IVI1" s="487"/>
      <c r="IVJ1" s="487"/>
      <c r="IVK1" s="487"/>
      <c r="IVL1" s="487"/>
      <c r="IVM1" s="487"/>
      <c r="IVN1" s="487"/>
      <c r="IVO1" s="487"/>
      <c r="IVP1" s="487"/>
      <c r="IVQ1" s="488"/>
      <c r="IVR1" s="486"/>
      <c r="IVS1" s="487"/>
      <c r="IVT1" s="487"/>
      <c r="IVU1" s="488"/>
      <c r="IVV1" s="486"/>
      <c r="IVW1" s="487"/>
      <c r="IVX1" s="487"/>
      <c r="IVY1" s="487"/>
      <c r="IVZ1" s="487"/>
      <c r="IWA1" s="487"/>
      <c r="IWB1" s="487"/>
      <c r="IWC1" s="487"/>
      <c r="IWD1" s="487"/>
      <c r="IWE1" s="487"/>
      <c r="IWF1" s="487"/>
      <c r="IWG1" s="487"/>
      <c r="IWH1" s="487"/>
      <c r="IWI1" s="487"/>
      <c r="IWJ1" s="487"/>
      <c r="IWK1" s="487"/>
      <c r="IWL1" s="487"/>
      <c r="IWM1" s="487"/>
      <c r="IWN1" s="487"/>
      <c r="IWO1" s="488"/>
      <c r="IWP1" s="486"/>
      <c r="IWQ1" s="487"/>
      <c r="IWR1" s="487"/>
      <c r="IWS1" s="488"/>
      <c r="IWT1" s="486"/>
      <c r="IWU1" s="487"/>
      <c r="IWV1" s="487"/>
      <c r="IWW1" s="487"/>
      <c r="IWX1" s="487"/>
      <c r="IWY1" s="487"/>
      <c r="IWZ1" s="487"/>
      <c r="IXA1" s="487"/>
      <c r="IXB1" s="487"/>
      <c r="IXC1" s="487"/>
      <c r="IXD1" s="487"/>
      <c r="IXE1" s="487"/>
      <c r="IXF1" s="488"/>
      <c r="IXG1" s="486"/>
      <c r="IXH1" s="487"/>
      <c r="IXI1" s="487"/>
      <c r="IXJ1" s="487"/>
      <c r="IXK1" s="487"/>
      <c r="IXL1" s="487"/>
      <c r="IXM1" s="487"/>
      <c r="IXN1" s="487"/>
      <c r="IXO1" s="487"/>
      <c r="IXP1" s="487"/>
      <c r="IXQ1" s="488"/>
      <c r="IXR1" s="486"/>
      <c r="IXS1" s="487"/>
      <c r="IXT1" s="487"/>
      <c r="IXU1" s="488"/>
      <c r="IXV1" s="495"/>
      <c r="IXW1" s="495"/>
      <c r="IXX1" s="495"/>
      <c r="IXY1" s="495"/>
      <c r="IXZ1" s="495"/>
      <c r="IYA1" s="495"/>
      <c r="IYB1" s="495"/>
      <c r="IYC1" s="495"/>
      <c r="IYD1" s="344"/>
      <c r="IYE1" s="486"/>
      <c r="IYF1" s="488"/>
      <c r="IYG1" s="496"/>
      <c r="IYH1" s="497"/>
      <c r="IYI1" s="497"/>
      <c r="IYJ1" s="498"/>
      <c r="IYK1" s="494"/>
      <c r="IYL1" s="494"/>
      <c r="IYM1" s="496"/>
      <c r="IYN1" s="497"/>
      <c r="IYO1" s="497"/>
      <c r="IYP1" s="497"/>
      <c r="IYQ1" s="497"/>
      <c r="IYR1" s="498"/>
      <c r="IYS1" s="494"/>
      <c r="IYT1" s="494"/>
      <c r="IYU1" s="494"/>
      <c r="IYV1" s="24"/>
      <c r="IYW1" s="24"/>
      <c r="IYX1" s="344"/>
      <c r="IYY1" s="345"/>
      <c r="IYZ1" s="26"/>
      <c r="IZA1" s="492"/>
      <c r="IZB1" s="492"/>
      <c r="IZC1" s="492"/>
      <c r="IZD1" s="492"/>
      <c r="IZE1" s="493"/>
      <c r="IZF1" s="489"/>
      <c r="IZG1" s="490"/>
      <c r="IZH1" s="490"/>
      <c r="IZI1" s="490"/>
      <c r="IZJ1" s="490"/>
      <c r="IZK1" s="490"/>
      <c r="IZL1" s="490"/>
      <c r="IZM1" s="490"/>
      <c r="IZN1" s="490"/>
      <c r="IZO1" s="490"/>
      <c r="IZP1" s="490"/>
      <c r="IZQ1" s="491"/>
      <c r="IZR1" s="492"/>
      <c r="IZS1" s="489"/>
      <c r="IZT1" s="490"/>
      <c r="IZU1" s="490"/>
      <c r="IZV1" s="490"/>
      <c r="IZW1" s="490"/>
      <c r="IZX1" s="490"/>
      <c r="IZY1" s="490"/>
      <c r="IZZ1" s="491"/>
      <c r="JAA1" s="492"/>
      <c r="JAB1" s="492"/>
      <c r="JAC1" s="492"/>
      <c r="JAD1" s="492"/>
      <c r="JAE1" s="492"/>
      <c r="JAF1" s="492"/>
      <c r="JAG1" s="492"/>
      <c r="JAH1" s="486"/>
      <c r="JAI1" s="487"/>
      <c r="JAJ1" s="487"/>
      <c r="JAK1" s="487"/>
      <c r="JAL1" s="487"/>
      <c r="JAM1" s="487"/>
      <c r="JAN1" s="487"/>
      <c r="JAO1" s="487"/>
      <c r="JAP1" s="487"/>
      <c r="JAQ1" s="488"/>
      <c r="JAR1" s="486"/>
      <c r="JAS1" s="487"/>
      <c r="JAT1" s="487"/>
      <c r="JAU1" s="488"/>
      <c r="JAV1" s="486"/>
      <c r="JAW1" s="487"/>
      <c r="JAX1" s="487"/>
      <c r="JAY1" s="487"/>
      <c r="JAZ1" s="487"/>
      <c r="JBA1" s="487"/>
      <c r="JBB1" s="487"/>
      <c r="JBC1" s="487"/>
      <c r="JBD1" s="487"/>
      <c r="JBE1" s="487"/>
      <c r="JBF1" s="487"/>
      <c r="JBG1" s="487"/>
      <c r="JBH1" s="487"/>
      <c r="JBI1" s="487"/>
      <c r="JBJ1" s="487"/>
      <c r="JBK1" s="487"/>
      <c r="JBL1" s="487"/>
      <c r="JBM1" s="487"/>
      <c r="JBN1" s="487"/>
      <c r="JBO1" s="488"/>
      <c r="JBP1" s="486"/>
      <c r="JBQ1" s="487"/>
      <c r="JBR1" s="487"/>
      <c r="JBS1" s="488"/>
      <c r="JBT1" s="486"/>
      <c r="JBU1" s="487"/>
      <c r="JBV1" s="487"/>
      <c r="JBW1" s="487"/>
      <c r="JBX1" s="487"/>
      <c r="JBY1" s="487"/>
      <c r="JBZ1" s="487"/>
      <c r="JCA1" s="487"/>
      <c r="JCB1" s="487"/>
      <c r="JCC1" s="487"/>
      <c r="JCD1" s="487"/>
      <c r="JCE1" s="487"/>
      <c r="JCF1" s="488"/>
      <c r="JCG1" s="486"/>
      <c r="JCH1" s="487"/>
      <c r="JCI1" s="487"/>
      <c r="JCJ1" s="487"/>
      <c r="JCK1" s="487"/>
      <c r="JCL1" s="487"/>
      <c r="JCM1" s="487"/>
      <c r="JCN1" s="487"/>
      <c r="JCO1" s="487"/>
      <c r="JCP1" s="487"/>
      <c r="JCQ1" s="488"/>
      <c r="JCR1" s="486"/>
      <c r="JCS1" s="487"/>
      <c r="JCT1" s="487"/>
      <c r="JCU1" s="488"/>
      <c r="JCV1" s="495"/>
      <c r="JCW1" s="495"/>
      <c r="JCX1" s="495"/>
      <c r="JCY1" s="495"/>
      <c r="JCZ1" s="495"/>
      <c r="JDA1" s="495"/>
      <c r="JDB1" s="495"/>
      <c r="JDC1" s="495"/>
      <c r="JDD1" s="344"/>
      <c r="JDE1" s="486"/>
      <c r="JDF1" s="488"/>
      <c r="JDG1" s="496"/>
      <c r="JDH1" s="497"/>
      <c r="JDI1" s="497"/>
      <c r="JDJ1" s="498"/>
      <c r="JDK1" s="494"/>
      <c r="JDL1" s="494"/>
      <c r="JDM1" s="496"/>
      <c r="JDN1" s="497"/>
      <c r="JDO1" s="497"/>
      <c r="JDP1" s="497"/>
      <c r="JDQ1" s="497"/>
      <c r="JDR1" s="498"/>
      <c r="JDS1" s="494"/>
      <c r="JDT1" s="494"/>
      <c r="JDU1" s="494"/>
      <c r="JDV1" s="24"/>
      <c r="JDW1" s="24"/>
      <c r="JDX1" s="344"/>
      <c r="JDY1" s="345"/>
      <c r="JDZ1" s="26"/>
      <c r="JEA1" s="492"/>
      <c r="JEB1" s="492"/>
      <c r="JEC1" s="492"/>
      <c r="JED1" s="492"/>
      <c r="JEE1" s="493"/>
      <c r="JEF1" s="489"/>
      <c r="JEG1" s="490"/>
      <c r="JEH1" s="490"/>
      <c r="JEI1" s="490"/>
      <c r="JEJ1" s="490"/>
      <c r="JEK1" s="490"/>
      <c r="JEL1" s="490"/>
      <c r="JEM1" s="490"/>
      <c r="JEN1" s="490"/>
      <c r="JEO1" s="490"/>
      <c r="JEP1" s="490"/>
      <c r="JEQ1" s="491"/>
      <c r="JER1" s="492"/>
      <c r="JES1" s="489"/>
      <c r="JET1" s="490"/>
      <c r="JEU1" s="490"/>
      <c r="JEV1" s="490"/>
      <c r="JEW1" s="490"/>
      <c r="JEX1" s="490"/>
      <c r="JEY1" s="490"/>
      <c r="JEZ1" s="491"/>
      <c r="JFA1" s="492"/>
      <c r="JFB1" s="492"/>
      <c r="JFC1" s="492"/>
      <c r="JFD1" s="492"/>
      <c r="JFE1" s="492"/>
      <c r="JFF1" s="492"/>
      <c r="JFG1" s="492"/>
      <c r="JFH1" s="486"/>
      <c r="JFI1" s="487"/>
      <c r="JFJ1" s="487"/>
      <c r="JFK1" s="487"/>
      <c r="JFL1" s="487"/>
      <c r="JFM1" s="487"/>
      <c r="JFN1" s="487"/>
      <c r="JFO1" s="487"/>
      <c r="JFP1" s="487"/>
      <c r="JFQ1" s="488"/>
      <c r="JFR1" s="486"/>
      <c r="JFS1" s="487"/>
      <c r="JFT1" s="487"/>
      <c r="JFU1" s="488"/>
      <c r="JFV1" s="486"/>
      <c r="JFW1" s="487"/>
      <c r="JFX1" s="487"/>
      <c r="JFY1" s="487"/>
      <c r="JFZ1" s="487"/>
      <c r="JGA1" s="487"/>
      <c r="JGB1" s="487"/>
      <c r="JGC1" s="487"/>
      <c r="JGD1" s="487"/>
      <c r="JGE1" s="487"/>
      <c r="JGF1" s="487"/>
      <c r="JGG1" s="487"/>
      <c r="JGH1" s="487"/>
      <c r="JGI1" s="487"/>
      <c r="JGJ1" s="487"/>
      <c r="JGK1" s="487"/>
      <c r="JGL1" s="487"/>
      <c r="JGM1" s="487"/>
      <c r="JGN1" s="487"/>
      <c r="JGO1" s="488"/>
      <c r="JGP1" s="486"/>
      <c r="JGQ1" s="487"/>
      <c r="JGR1" s="487"/>
      <c r="JGS1" s="488"/>
      <c r="JGT1" s="486"/>
      <c r="JGU1" s="487"/>
      <c r="JGV1" s="487"/>
      <c r="JGW1" s="487"/>
      <c r="JGX1" s="487"/>
      <c r="JGY1" s="487"/>
      <c r="JGZ1" s="487"/>
      <c r="JHA1" s="487"/>
      <c r="JHB1" s="487"/>
      <c r="JHC1" s="487"/>
      <c r="JHD1" s="487"/>
      <c r="JHE1" s="487"/>
      <c r="JHF1" s="488"/>
      <c r="JHG1" s="486"/>
      <c r="JHH1" s="487"/>
      <c r="JHI1" s="487"/>
      <c r="JHJ1" s="487"/>
      <c r="JHK1" s="487"/>
      <c r="JHL1" s="487"/>
      <c r="JHM1" s="487"/>
      <c r="JHN1" s="487"/>
      <c r="JHO1" s="487"/>
      <c r="JHP1" s="487"/>
      <c r="JHQ1" s="488"/>
      <c r="JHR1" s="486"/>
      <c r="JHS1" s="487"/>
      <c r="JHT1" s="487"/>
      <c r="JHU1" s="488"/>
      <c r="JHV1" s="495"/>
      <c r="JHW1" s="495"/>
      <c r="JHX1" s="495"/>
      <c r="JHY1" s="495"/>
      <c r="JHZ1" s="495"/>
      <c r="JIA1" s="495"/>
      <c r="JIB1" s="495"/>
      <c r="JIC1" s="495"/>
      <c r="JID1" s="344"/>
      <c r="JIE1" s="486"/>
      <c r="JIF1" s="488"/>
      <c r="JIG1" s="496"/>
      <c r="JIH1" s="497"/>
      <c r="JII1" s="497"/>
      <c r="JIJ1" s="498"/>
      <c r="JIK1" s="494"/>
      <c r="JIL1" s="494"/>
      <c r="JIM1" s="496"/>
      <c r="JIN1" s="497"/>
      <c r="JIO1" s="497"/>
      <c r="JIP1" s="497"/>
      <c r="JIQ1" s="497"/>
      <c r="JIR1" s="498"/>
      <c r="JIS1" s="494"/>
      <c r="JIT1" s="494"/>
      <c r="JIU1" s="494"/>
      <c r="JIV1" s="24"/>
      <c r="JIW1" s="24"/>
      <c r="JIX1" s="344"/>
      <c r="JIY1" s="345"/>
      <c r="JIZ1" s="26"/>
      <c r="JJA1" s="492"/>
      <c r="JJB1" s="492"/>
      <c r="JJC1" s="492"/>
      <c r="JJD1" s="492"/>
      <c r="JJE1" s="493"/>
      <c r="JJF1" s="489"/>
      <c r="JJG1" s="490"/>
      <c r="JJH1" s="490"/>
      <c r="JJI1" s="490"/>
      <c r="JJJ1" s="490"/>
      <c r="JJK1" s="490"/>
      <c r="JJL1" s="490"/>
      <c r="JJM1" s="490"/>
      <c r="JJN1" s="490"/>
      <c r="JJO1" s="490"/>
      <c r="JJP1" s="490"/>
      <c r="JJQ1" s="491"/>
      <c r="JJR1" s="492"/>
      <c r="JJS1" s="489"/>
      <c r="JJT1" s="490"/>
      <c r="JJU1" s="490"/>
      <c r="JJV1" s="490"/>
      <c r="JJW1" s="490"/>
      <c r="JJX1" s="490"/>
      <c r="JJY1" s="490"/>
      <c r="JJZ1" s="491"/>
      <c r="JKA1" s="492"/>
      <c r="JKB1" s="492"/>
      <c r="JKC1" s="492"/>
      <c r="JKD1" s="492"/>
      <c r="JKE1" s="492"/>
      <c r="JKF1" s="492"/>
      <c r="JKG1" s="492"/>
      <c r="JKH1" s="486"/>
      <c r="JKI1" s="487"/>
      <c r="JKJ1" s="487"/>
      <c r="JKK1" s="487"/>
      <c r="JKL1" s="487"/>
      <c r="JKM1" s="487"/>
      <c r="JKN1" s="487"/>
      <c r="JKO1" s="487"/>
      <c r="JKP1" s="487"/>
      <c r="JKQ1" s="488"/>
      <c r="JKR1" s="486"/>
      <c r="JKS1" s="487"/>
      <c r="JKT1" s="487"/>
      <c r="JKU1" s="488"/>
      <c r="JKV1" s="486"/>
      <c r="JKW1" s="487"/>
      <c r="JKX1" s="487"/>
      <c r="JKY1" s="487"/>
      <c r="JKZ1" s="487"/>
      <c r="JLA1" s="487"/>
      <c r="JLB1" s="487"/>
      <c r="JLC1" s="487"/>
      <c r="JLD1" s="487"/>
      <c r="JLE1" s="487"/>
      <c r="JLF1" s="487"/>
      <c r="JLG1" s="487"/>
      <c r="JLH1" s="487"/>
      <c r="JLI1" s="487"/>
      <c r="JLJ1" s="487"/>
      <c r="JLK1" s="487"/>
      <c r="JLL1" s="487"/>
      <c r="JLM1" s="487"/>
      <c r="JLN1" s="487"/>
      <c r="JLO1" s="488"/>
      <c r="JLP1" s="486"/>
      <c r="JLQ1" s="487"/>
      <c r="JLR1" s="487"/>
      <c r="JLS1" s="488"/>
      <c r="JLT1" s="486"/>
      <c r="JLU1" s="487"/>
      <c r="JLV1" s="487"/>
      <c r="JLW1" s="487"/>
      <c r="JLX1" s="487"/>
      <c r="JLY1" s="487"/>
      <c r="JLZ1" s="487"/>
      <c r="JMA1" s="487"/>
      <c r="JMB1" s="487"/>
      <c r="JMC1" s="487"/>
      <c r="JMD1" s="487"/>
      <c r="JME1" s="487"/>
      <c r="JMF1" s="488"/>
      <c r="JMG1" s="486"/>
      <c r="JMH1" s="487"/>
      <c r="JMI1" s="487"/>
      <c r="JMJ1" s="487"/>
      <c r="JMK1" s="487"/>
      <c r="JML1" s="487"/>
      <c r="JMM1" s="487"/>
      <c r="JMN1" s="487"/>
      <c r="JMO1" s="487"/>
      <c r="JMP1" s="487"/>
      <c r="JMQ1" s="488"/>
      <c r="JMR1" s="486"/>
      <c r="JMS1" s="487"/>
      <c r="JMT1" s="487"/>
      <c r="JMU1" s="488"/>
      <c r="JMV1" s="495"/>
      <c r="JMW1" s="495"/>
      <c r="JMX1" s="495"/>
      <c r="JMY1" s="495"/>
      <c r="JMZ1" s="495"/>
      <c r="JNA1" s="495"/>
      <c r="JNB1" s="495"/>
      <c r="JNC1" s="495"/>
      <c r="JND1" s="344"/>
      <c r="JNE1" s="486"/>
      <c r="JNF1" s="488"/>
      <c r="JNG1" s="496"/>
      <c r="JNH1" s="497"/>
      <c r="JNI1" s="497"/>
      <c r="JNJ1" s="498"/>
      <c r="JNK1" s="494"/>
      <c r="JNL1" s="494"/>
      <c r="JNM1" s="496"/>
      <c r="JNN1" s="497"/>
      <c r="JNO1" s="497"/>
      <c r="JNP1" s="497"/>
      <c r="JNQ1" s="497"/>
      <c r="JNR1" s="498"/>
      <c r="JNS1" s="494"/>
      <c r="JNT1" s="494"/>
      <c r="JNU1" s="494"/>
      <c r="JNV1" s="24"/>
      <c r="JNW1" s="24"/>
      <c r="JNX1" s="344"/>
      <c r="JNY1" s="345"/>
      <c r="JNZ1" s="26"/>
      <c r="JOA1" s="492"/>
      <c r="JOB1" s="492"/>
      <c r="JOC1" s="492"/>
      <c r="JOD1" s="492"/>
      <c r="JOE1" s="493"/>
      <c r="JOF1" s="489"/>
      <c r="JOG1" s="490"/>
      <c r="JOH1" s="490"/>
      <c r="JOI1" s="490"/>
      <c r="JOJ1" s="490"/>
      <c r="JOK1" s="490"/>
      <c r="JOL1" s="490"/>
      <c r="JOM1" s="490"/>
      <c r="JON1" s="490"/>
      <c r="JOO1" s="490"/>
      <c r="JOP1" s="490"/>
      <c r="JOQ1" s="491"/>
      <c r="JOR1" s="492"/>
      <c r="JOS1" s="489"/>
      <c r="JOT1" s="490"/>
      <c r="JOU1" s="490"/>
      <c r="JOV1" s="490"/>
      <c r="JOW1" s="490"/>
      <c r="JOX1" s="490"/>
      <c r="JOY1" s="490"/>
      <c r="JOZ1" s="491"/>
      <c r="JPA1" s="492"/>
      <c r="JPB1" s="492"/>
      <c r="JPC1" s="492"/>
      <c r="JPD1" s="492"/>
      <c r="JPE1" s="492"/>
      <c r="JPF1" s="492"/>
      <c r="JPG1" s="492"/>
      <c r="JPH1" s="486"/>
      <c r="JPI1" s="487"/>
      <c r="JPJ1" s="487"/>
      <c r="JPK1" s="487"/>
      <c r="JPL1" s="487"/>
      <c r="JPM1" s="487"/>
      <c r="JPN1" s="487"/>
      <c r="JPO1" s="487"/>
      <c r="JPP1" s="487"/>
      <c r="JPQ1" s="488"/>
      <c r="JPR1" s="486"/>
      <c r="JPS1" s="487"/>
      <c r="JPT1" s="487"/>
      <c r="JPU1" s="488"/>
      <c r="JPV1" s="486"/>
      <c r="JPW1" s="487"/>
      <c r="JPX1" s="487"/>
      <c r="JPY1" s="487"/>
      <c r="JPZ1" s="487"/>
      <c r="JQA1" s="487"/>
      <c r="JQB1" s="487"/>
      <c r="JQC1" s="487"/>
      <c r="JQD1" s="487"/>
      <c r="JQE1" s="487"/>
      <c r="JQF1" s="487"/>
      <c r="JQG1" s="487"/>
      <c r="JQH1" s="487"/>
      <c r="JQI1" s="487"/>
      <c r="JQJ1" s="487"/>
      <c r="JQK1" s="487"/>
      <c r="JQL1" s="487"/>
      <c r="JQM1" s="487"/>
      <c r="JQN1" s="487"/>
      <c r="JQO1" s="488"/>
      <c r="JQP1" s="486"/>
      <c r="JQQ1" s="487"/>
      <c r="JQR1" s="487"/>
      <c r="JQS1" s="488"/>
      <c r="JQT1" s="486"/>
      <c r="JQU1" s="487"/>
      <c r="JQV1" s="487"/>
      <c r="JQW1" s="487"/>
      <c r="JQX1" s="487"/>
      <c r="JQY1" s="487"/>
      <c r="JQZ1" s="487"/>
      <c r="JRA1" s="487"/>
      <c r="JRB1" s="487"/>
      <c r="JRC1" s="487"/>
      <c r="JRD1" s="487"/>
      <c r="JRE1" s="487"/>
      <c r="JRF1" s="488"/>
      <c r="JRG1" s="486"/>
      <c r="JRH1" s="487"/>
      <c r="JRI1" s="487"/>
      <c r="JRJ1" s="487"/>
      <c r="JRK1" s="487"/>
      <c r="JRL1" s="487"/>
      <c r="JRM1" s="487"/>
      <c r="JRN1" s="487"/>
      <c r="JRO1" s="487"/>
      <c r="JRP1" s="487"/>
      <c r="JRQ1" s="488"/>
      <c r="JRR1" s="486"/>
      <c r="JRS1" s="487"/>
      <c r="JRT1" s="487"/>
      <c r="JRU1" s="488"/>
      <c r="JRV1" s="495"/>
      <c r="JRW1" s="495"/>
      <c r="JRX1" s="495"/>
      <c r="JRY1" s="495"/>
      <c r="JRZ1" s="495"/>
      <c r="JSA1" s="495"/>
      <c r="JSB1" s="495"/>
      <c r="JSC1" s="495"/>
      <c r="JSD1" s="344"/>
      <c r="JSE1" s="486"/>
      <c r="JSF1" s="488"/>
      <c r="JSG1" s="496"/>
      <c r="JSH1" s="497"/>
      <c r="JSI1" s="497"/>
      <c r="JSJ1" s="498"/>
      <c r="JSK1" s="494"/>
      <c r="JSL1" s="494"/>
      <c r="JSM1" s="496"/>
      <c r="JSN1" s="497"/>
      <c r="JSO1" s="497"/>
      <c r="JSP1" s="497"/>
      <c r="JSQ1" s="497"/>
      <c r="JSR1" s="498"/>
      <c r="JSS1" s="494"/>
      <c r="JST1" s="494"/>
      <c r="JSU1" s="494"/>
      <c r="JSV1" s="24"/>
      <c r="JSW1" s="24"/>
      <c r="JSX1" s="344"/>
      <c r="JSY1" s="345"/>
      <c r="JSZ1" s="26"/>
      <c r="JTA1" s="492"/>
      <c r="JTB1" s="492"/>
      <c r="JTC1" s="492"/>
      <c r="JTD1" s="492"/>
      <c r="JTE1" s="493"/>
      <c r="JTF1" s="489"/>
      <c r="JTG1" s="490"/>
      <c r="JTH1" s="490"/>
      <c r="JTI1" s="490"/>
      <c r="JTJ1" s="490"/>
      <c r="JTK1" s="490"/>
      <c r="JTL1" s="490"/>
      <c r="JTM1" s="490"/>
      <c r="JTN1" s="490"/>
      <c r="JTO1" s="490"/>
      <c r="JTP1" s="490"/>
      <c r="JTQ1" s="491"/>
      <c r="JTR1" s="492"/>
      <c r="JTS1" s="489"/>
      <c r="JTT1" s="490"/>
      <c r="JTU1" s="490"/>
      <c r="JTV1" s="490"/>
      <c r="JTW1" s="490"/>
      <c r="JTX1" s="490"/>
      <c r="JTY1" s="490"/>
      <c r="JTZ1" s="491"/>
      <c r="JUA1" s="492"/>
      <c r="JUB1" s="492"/>
      <c r="JUC1" s="492"/>
      <c r="JUD1" s="492"/>
      <c r="JUE1" s="492"/>
      <c r="JUF1" s="492"/>
      <c r="JUG1" s="492"/>
      <c r="JUH1" s="486"/>
      <c r="JUI1" s="487"/>
      <c r="JUJ1" s="487"/>
      <c r="JUK1" s="487"/>
      <c r="JUL1" s="487"/>
      <c r="JUM1" s="487"/>
      <c r="JUN1" s="487"/>
      <c r="JUO1" s="487"/>
      <c r="JUP1" s="487"/>
      <c r="JUQ1" s="488"/>
      <c r="JUR1" s="486"/>
      <c r="JUS1" s="487"/>
      <c r="JUT1" s="487"/>
      <c r="JUU1" s="488"/>
      <c r="JUV1" s="486"/>
      <c r="JUW1" s="487"/>
      <c r="JUX1" s="487"/>
      <c r="JUY1" s="487"/>
      <c r="JUZ1" s="487"/>
      <c r="JVA1" s="487"/>
      <c r="JVB1" s="487"/>
      <c r="JVC1" s="487"/>
      <c r="JVD1" s="487"/>
      <c r="JVE1" s="487"/>
      <c r="JVF1" s="487"/>
      <c r="JVG1" s="487"/>
      <c r="JVH1" s="487"/>
      <c r="JVI1" s="487"/>
      <c r="JVJ1" s="487"/>
      <c r="JVK1" s="487"/>
      <c r="JVL1" s="487"/>
      <c r="JVM1" s="487"/>
      <c r="JVN1" s="487"/>
      <c r="JVO1" s="488"/>
      <c r="JVP1" s="486"/>
      <c r="JVQ1" s="487"/>
      <c r="JVR1" s="487"/>
      <c r="JVS1" s="488"/>
      <c r="JVT1" s="486"/>
      <c r="JVU1" s="487"/>
      <c r="JVV1" s="487"/>
      <c r="JVW1" s="487"/>
      <c r="JVX1" s="487"/>
      <c r="JVY1" s="487"/>
      <c r="JVZ1" s="487"/>
      <c r="JWA1" s="487"/>
      <c r="JWB1" s="487"/>
      <c r="JWC1" s="487"/>
      <c r="JWD1" s="487"/>
      <c r="JWE1" s="487"/>
      <c r="JWF1" s="488"/>
      <c r="JWG1" s="486"/>
      <c r="JWH1" s="487"/>
      <c r="JWI1" s="487"/>
      <c r="JWJ1" s="487"/>
      <c r="JWK1" s="487"/>
      <c r="JWL1" s="487"/>
      <c r="JWM1" s="487"/>
      <c r="JWN1" s="487"/>
      <c r="JWO1" s="487"/>
      <c r="JWP1" s="487"/>
      <c r="JWQ1" s="488"/>
      <c r="JWR1" s="486"/>
      <c r="JWS1" s="487"/>
      <c r="JWT1" s="487"/>
      <c r="JWU1" s="488"/>
      <c r="JWV1" s="495"/>
      <c r="JWW1" s="495"/>
      <c r="JWX1" s="495"/>
      <c r="JWY1" s="495"/>
      <c r="JWZ1" s="495"/>
      <c r="JXA1" s="495"/>
      <c r="JXB1" s="495"/>
      <c r="JXC1" s="495"/>
      <c r="JXD1" s="344"/>
      <c r="JXE1" s="486"/>
      <c r="JXF1" s="488"/>
      <c r="JXG1" s="496"/>
      <c r="JXH1" s="497"/>
      <c r="JXI1" s="497"/>
      <c r="JXJ1" s="498"/>
      <c r="JXK1" s="494"/>
      <c r="JXL1" s="494"/>
      <c r="JXM1" s="496"/>
      <c r="JXN1" s="497"/>
      <c r="JXO1" s="497"/>
      <c r="JXP1" s="497"/>
      <c r="JXQ1" s="497"/>
      <c r="JXR1" s="498"/>
      <c r="JXS1" s="494"/>
      <c r="JXT1" s="494"/>
      <c r="JXU1" s="494"/>
      <c r="JXV1" s="24"/>
      <c r="JXW1" s="24"/>
      <c r="JXX1" s="344"/>
      <c r="JXY1" s="345"/>
      <c r="JXZ1" s="26"/>
      <c r="JYA1" s="492"/>
      <c r="JYB1" s="492"/>
      <c r="JYC1" s="492"/>
      <c r="JYD1" s="492"/>
      <c r="JYE1" s="493"/>
      <c r="JYF1" s="489"/>
      <c r="JYG1" s="490"/>
      <c r="JYH1" s="490"/>
      <c r="JYI1" s="490"/>
      <c r="JYJ1" s="490"/>
      <c r="JYK1" s="490"/>
      <c r="JYL1" s="490"/>
      <c r="JYM1" s="490"/>
      <c r="JYN1" s="490"/>
      <c r="JYO1" s="490"/>
      <c r="JYP1" s="490"/>
      <c r="JYQ1" s="491"/>
      <c r="JYR1" s="492"/>
      <c r="JYS1" s="489"/>
      <c r="JYT1" s="490"/>
      <c r="JYU1" s="490"/>
      <c r="JYV1" s="490"/>
      <c r="JYW1" s="490"/>
      <c r="JYX1" s="490"/>
      <c r="JYY1" s="490"/>
      <c r="JYZ1" s="491"/>
      <c r="JZA1" s="492"/>
      <c r="JZB1" s="492"/>
      <c r="JZC1" s="492"/>
      <c r="JZD1" s="492"/>
      <c r="JZE1" s="492"/>
      <c r="JZF1" s="492"/>
      <c r="JZG1" s="492"/>
      <c r="JZH1" s="486"/>
      <c r="JZI1" s="487"/>
      <c r="JZJ1" s="487"/>
      <c r="JZK1" s="487"/>
      <c r="JZL1" s="487"/>
      <c r="JZM1" s="487"/>
      <c r="JZN1" s="487"/>
      <c r="JZO1" s="487"/>
      <c r="JZP1" s="487"/>
      <c r="JZQ1" s="488"/>
      <c r="JZR1" s="486"/>
      <c r="JZS1" s="487"/>
      <c r="JZT1" s="487"/>
      <c r="JZU1" s="488"/>
      <c r="JZV1" s="486"/>
      <c r="JZW1" s="487"/>
      <c r="JZX1" s="487"/>
      <c r="JZY1" s="487"/>
      <c r="JZZ1" s="487"/>
      <c r="KAA1" s="487"/>
      <c r="KAB1" s="487"/>
      <c r="KAC1" s="487"/>
      <c r="KAD1" s="487"/>
      <c r="KAE1" s="487"/>
      <c r="KAF1" s="487"/>
      <c r="KAG1" s="487"/>
      <c r="KAH1" s="487"/>
      <c r="KAI1" s="487"/>
      <c r="KAJ1" s="487"/>
      <c r="KAK1" s="487"/>
      <c r="KAL1" s="487"/>
      <c r="KAM1" s="487"/>
      <c r="KAN1" s="487"/>
      <c r="KAO1" s="488"/>
      <c r="KAP1" s="486"/>
      <c r="KAQ1" s="487"/>
      <c r="KAR1" s="487"/>
      <c r="KAS1" s="488"/>
      <c r="KAT1" s="486"/>
      <c r="KAU1" s="487"/>
      <c r="KAV1" s="487"/>
      <c r="KAW1" s="487"/>
      <c r="KAX1" s="487"/>
      <c r="KAY1" s="487"/>
      <c r="KAZ1" s="487"/>
      <c r="KBA1" s="487"/>
      <c r="KBB1" s="487"/>
      <c r="KBC1" s="487"/>
      <c r="KBD1" s="487"/>
      <c r="KBE1" s="487"/>
      <c r="KBF1" s="488"/>
      <c r="KBG1" s="486"/>
      <c r="KBH1" s="487"/>
      <c r="KBI1" s="487"/>
      <c r="KBJ1" s="487"/>
      <c r="KBK1" s="487"/>
      <c r="KBL1" s="487"/>
      <c r="KBM1" s="487"/>
      <c r="KBN1" s="487"/>
      <c r="KBO1" s="487"/>
      <c r="KBP1" s="487"/>
      <c r="KBQ1" s="488"/>
      <c r="KBR1" s="486"/>
      <c r="KBS1" s="487"/>
      <c r="KBT1" s="487"/>
      <c r="KBU1" s="488"/>
      <c r="KBV1" s="495"/>
      <c r="KBW1" s="495"/>
      <c r="KBX1" s="495"/>
      <c r="KBY1" s="495"/>
      <c r="KBZ1" s="495"/>
      <c r="KCA1" s="495"/>
      <c r="KCB1" s="495"/>
      <c r="KCC1" s="495"/>
      <c r="KCD1" s="344"/>
      <c r="KCE1" s="486"/>
      <c r="KCF1" s="488"/>
      <c r="KCG1" s="496"/>
      <c r="KCH1" s="497"/>
      <c r="KCI1" s="497"/>
      <c r="KCJ1" s="498"/>
      <c r="KCK1" s="494"/>
      <c r="KCL1" s="494"/>
      <c r="KCM1" s="496"/>
      <c r="KCN1" s="497"/>
      <c r="KCO1" s="497"/>
      <c r="KCP1" s="497"/>
      <c r="KCQ1" s="497"/>
      <c r="KCR1" s="498"/>
      <c r="KCS1" s="494"/>
      <c r="KCT1" s="494"/>
      <c r="KCU1" s="494"/>
      <c r="KCV1" s="24"/>
      <c r="KCW1" s="24"/>
      <c r="KCX1" s="344"/>
      <c r="KCY1" s="345"/>
      <c r="KCZ1" s="26"/>
      <c r="KDA1" s="492"/>
      <c r="KDB1" s="492"/>
      <c r="KDC1" s="492"/>
      <c r="KDD1" s="492"/>
      <c r="KDE1" s="493"/>
      <c r="KDF1" s="489"/>
      <c r="KDG1" s="490"/>
      <c r="KDH1" s="490"/>
      <c r="KDI1" s="490"/>
      <c r="KDJ1" s="490"/>
      <c r="KDK1" s="490"/>
      <c r="KDL1" s="490"/>
      <c r="KDM1" s="490"/>
      <c r="KDN1" s="490"/>
      <c r="KDO1" s="490"/>
      <c r="KDP1" s="490"/>
      <c r="KDQ1" s="491"/>
      <c r="KDR1" s="492"/>
      <c r="KDS1" s="489"/>
      <c r="KDT1" s="490"/>
      <c r="KDU1" s="490"/>
      <c r="KDV1" s="490"/>
      <c r="KDW1" s="490"/>
      <c r="KDX1" s="490"/>
      <c r="KDY1" s="490"/>
      <c r="KDZ1" s="491"/>
      <c r="KEA1" s="492"/>
      <c r="KEB1" s="492"/>
      <c r="KEC1" s="492"/>
      <c r="KED1" s="492"/>
      <c r="KEE1" s="492"/>
      <c r="KEF1" s="492"/>
      <c r="KEG1" s="492"/>
      <c r="KEH1" s="486"/>
      <c r="KEI1" s="487"/>
      <c r="KEJ1" s="487"/>
      <c r="KEK1" s="487"/>
      <c r="KEL1" s="487"/>
      <c r="KEM1" s="487"/>
      <c r="KEN1" s="487"/>
      <c r="KEO1" s="487"/>
      <c r="KEP1" s="487"/>
      <c r="KEQ1" s="488"/>
      <c r="KER1" s="486"/>
      <c r="KES1" s="487"/>
      <c r="KET1" s="487"/>
      <c r="KEU1" s="488"/>
      <c r="KEV1" s="486"/>
      <c r="KEW1" s="487"/>
      <c r="KEX1" s="487"/>
      <c r="KEY1" s="487"/>
      <c r="KEZ1" s="487"/>
      <c r="KFA1" s="487"/>
      <c r="KFB1" s="487"/>
      <c r="KFC1" s="487"/>
      <c r="KFD1" s="487"/>
      <c r="KFE1" s="487"/>
      <c r="KFF1" s="487"/>
      <c r="KFG1" s="487"/>
      <c r="KFH1" s="487"/>
      <c r="KFI1" s="487"/>
      <c r="KFJ1" s="487"/>
      <c r="KFK1" s="487"/>
      <c r="KFL1" s="487"/>
      <c r="KFM1" s="487"/>
      <c r="KFN1" s="487"/>
      <c r="KFO1" s="488"/>
      <c r="KFP1" s="486"/>
      <c r="KFQ1" s="487"/>
      <c r="KFR1" s="487"/>
      <c r="KFS1" s="488"/>
      <c r="KFT1" s="486"/>
      <c r="KFU1" s="487"/>
      <c r="KFV1" s="487"/>
      <c r="KFW1" s="487"/>
      <c r="KFX1" s="487"/>
      <c r="KFY1" s="487"/>
      <c r="KFZ1" s="487"/>
      <c r="KGA1" s="487"/>
      <c r="KGB1" s="487"/>
      <c r="KGC1" s="487"/>
      <c r="KGD1" s="487"/>
      <c r="KGE1" s="487"/>
      <c r="KGF1" s="488"/>
      <c r="KGG1" s="486"/>
      <c r="KGH1" s="487"/>
      <c r="KGI1" s="487"/>
      <c r="KGJ1" s="487"/>
      <c r="KGK1" s="487"/>
      <c r="KGL1" s="487"/>
      <c r="KGM1" s="487"/>
      <c r="KGN1" s="487"/>
      <c r="KGO1" s="487"/>
      <c r="KGP1" s="487"/>
      <c r="KGQ1" s="488"/>
      <c r="KGR1" s="486"/>
      <c r="KGS1" s="487"/>
      <c r="KGT1" s="487"/>
      <c r="KGU1" s="488"/>
      <c r="KGV1" s="495"/>
      <c r="KGW1" s="495"/>
      <c r="KGX1" s="495"/>
      <c r="KGY1" s="495"/>
      <c r="KGZ1" s="495"/>
      <c r="KHA1" s="495"/>
      <c r="KHB1" s="495"/>
      <c r="KHC1" s="495"/>
      <c r="KHD1" s="344"/>
      <c r="KHE1" s="486"/>
      <c r="KHF1" s="488"/>
      <c r="KHG1" s="496"/>
      <c r="KHH1" s="497"/>
      <c r="KHI1" s="497"/>
      <c r="KHJ1" s="498"/>
      <c r="KHK1" s="494"/>
      <c r="KHL1" s="494"/>
      <c r="KHM1" s="496"/>
      <c r="KHN1" s="497"/>
      <c r="KHO1" s="497"/>
      <c r="KHP1" s="497"/>
      <c r="KHQ1" s="497"/>
      <c r="KHR1" s="498"/>
      <c r="KHS1" s="494"/>
      <c r="KHT1" s="494"/>
      <c r="KHU1" s="494"/>
      <c r="KHV1" s="24"/>
      <c r="KHW1" s="24"/>
      <c r="KHX1" s="344"/>
      <c r="KHY1" s="345"/>
      <c r="KHZ1" s="26"/>
      <c r="KIA1" s="492"/>
      <c r="KIB1" s="492"/>
      <c r="KIC1" s="492"/>
      <c r="KID1" s="492"/>
      <c r="KIE1" s="493"/>
      <c r="KIF1" s="489"/>
      <c r="KIG1" s="490"/>
      <c r="KIH1" s="490"/>
      <c r="KII1" s="490"/>
      <c r="KIJ1" s="490"/>
      <c r="KIK1" s="490"/>
      <c r="KIL1" s="490"/>
      <c r="KIM1" s="490"/>
      <c r="KIN1" s="490"/>
      <c r="KIO1" s="490"/>
      <c r="KIP1" s="490"/>
      <c r="KIQ1" s="491"/>
      <c r="KIR1" s="492"/>
      <c r="KIS1" s="489"/>
      <c r="KIT1" s="490"/>
      <c r="KIU1" s="490"/>
      <c r="KIV1" s="490"/>
      <c r="KIW1" s="490"/>
      <c r="KIX1" s="490"/>
      <c r="KIY1" s="490"/>
      <c r="KIZ1" s="491"/>
      <c r="KJA1" s="492"/>
      <c r="KJB1" s="492"/>
      <c r="KJC1" s="492"/>
      <c r="KJD1" s="492"/>
      <c r="KJE1" s="492"/>
      <c r="KJF1" s="492"/>
      <c r="KJG1" s="492"/>
      <c r="KJH1" s="486"/>
      <c r="KJI1" s="487"/>
      <c r="KJJ1" s="487"/>
      <c r="KJK1" s="487"/>
      <c r="KJL1" s="487"/>
      <c r="KJM1" s="487"/>
      <c r="KJN1" s="487"/>
      <c r="KJO1" s="487"/>
      <c r="KJP1" s="487"/>
      <c r="KJQ1" s="488"/>
      <c r="KJR1" s="486"/>
      <c r="KJS1" s="487"/>
      <c r="KJT1" s="487"/>
      <c r="KJU1" s="488"/>
      <c r="KJV1" s="486"/>
      <c r="KJW1" s="487"/>
      <c r="KJX1" s="487"/>
      <c r="KJY1" s="487"/>
      <c r="KJZ1" s="487"/>
      <c r="KKA1" s="487"/>
      <c r="KKB1" s="487"/>
      <c r="KKC1" s="487"/>
      <c r="KKD1" s="487"/>
      <c r="KKE1" s="487"/>
      <c r="KKF1" s="487"/>
      <c r="KKG1" s="487"/>
      <c r="KKH1" s="487"/>
      <c r="KKI1" s="487"/>
      <c r="KKJ1" s="487"/>
      <c r="KKK1" s="487"/>
      <c r="KKL1" s="487"/>
      <c r="KKM1" s="487"/>
      <c r="KKN1" s="487"/>
      <c r="KKO1" s="488"/>
      <c r="KKP1" s="486"/>
      <c r="KKQ1" s="487"/>
      <c r="KKR1" s="487"/>
      <c r="KKS1" s="488"/>
      <c r="KKT1" s="486"/>
      <c r="KKU1" s="487"/>
      <c r="KKV1" s="487"/>
      <c r="KKW1" s="487"/>
      <c r="KKX1" s="487"/>
      <c r="KKY1" s="487"/>
      <c r="KKZ1" s="487"/>
      <c r="KLA1" s="487"/>
      <c r="KLB1" s="487"/>
      <c r="KLC1" s="487"/>
      <c r="KLD1" s="487"/>
      <c r="KLE1" s="487"/>
      <c r="KLF1" s="488"/>
      <c r="KLG1" s="486"/>
      <c r="KLH1" s="487"/>
      <c r="KLI1" s="487"/>
      <c r="KLJ1" s="487"/>
      <c r="KLK1" s="487"/>
      <c r="KLL1" s="487"/>
      <c r="KLM1" s="487"/>
      <c r="KLN1" s="487"/>
      <c r="KLO1" s="487"/>
      <c r="KLP1" s="487"/>
      <c r="KLQ1" s="488"/>
      <c r="KLR1" s="486"/>
      <c r="KLS1" s="487"/>
      <c r="KLT1" s="487"/>
      <c r="KLU1" s="488"/>
      <c r="KLV1" s="495"/>
      <c r="KLW1" s="495"/>
      <c r="KLX1" s="495"/>
      <c r="KLY1" s="495"/>
      <c r="KLZ1" s="495"/>
      <c r="KMA1" s="495"/>
      <c r="KMB1" s="495"/>
      <c r="KMC1" s="495"/>
      <c r="KMD1" s="344"/>
      <c r="KME1" s="486"/>
      <c r="KMF1" s="488"/>
      <c r="KMG1" s="496"/>
      <c r="KMH1" s="497"/>
      <c r="KMI1" s="497"/>
      <c r="KMJ1" s="498"/>
      <c r="KMK1" s="494"/>
      <c r="KML1" s="494"/>
      <c r="KMM1" s="496"/>
      <c r="KMN1" s="497"/>
      <c r="KMO1" s="497"/>
      <c r="KMP1" s="497"/>
      <c r="KMQ1" s="497"/>
      <c r="KMR1" s="498"/>
      <c r="KMS1" s="494"/>
      <c r="KMT1" s="494"/>
      <c r="KMU1" s="494"/>
      <c r="KMV1" s="24"/>
      <c r="KMW1" s="24"/>
      <c r="KMX1" s="344"/>
      <c r="KMY1" s="345"/>
      <c r="KMZ1" s="26"/>
      <c r="KNA1" s="492"/>
      <c r="KNB1" s="492"/>
      <c r="KNC1" s="492"/>
      <c r="KND1" s="492"/>
      <c r="KNE1" s="493"/>
      <c r="KNF1" s="489"/>
      <c r="KNG1" s="490"/>
      <c r="KNH1" s="490"/>
      <c r="KNI1" s="490"/>
      <c r="KNJ1" s="490"/>
      <c r="KNK1" s="490"/>
      <c r="KNL1" s="490"/>
      <c r="KNM1" s="490"/>
      <c r="KNN1" s="490"/>
      <c r="KNO1" s="490"/>
      <c r="KNP1" s="490"/>
      <c r="KNQ1" s="491"/>
      <c r="KNR1" s="492"/>
      <c r="KNS1" s="489"/>
      <c r="KNT1" s="490"/>
      <c r="KNU1" s="490"/>
      <c r="KNV1" s="490"/>
      <c r="KNW1" s="490"/>
      <c r="KNX1" s="490"/>
      <c r="KNY1" s="490"/>
      <c r="KNZ1" s="491"/>
      <c r="KOA1" s="492"/>
      <c r="KOB1" s="492"/>
      <c r="KOC1" s="492"/>
      <c r="KOD1" s="492"/>
      <c r="KOE1" s="492"/>
      <c r="KOF1" s="492"/>
      <c r="KOG1" s="492"/>
      <c r="KOH1" s="486"/>
      <c r="KOI1" s="487"/>
      <c r="KOJ1" s="487"/>
      <c r="KOK1" s="487"/>
      <c r="KOL1" s="487"/>
      <c r="KOM1" s="487"/>
      <c r="KON1" s="487"/>
      <c r="KOO1" s="487"/>
      <c r="KOP1" s="487"/>
      <c r="KOQ1" s="488"/>
      <c r="KOR1" s="486"/>
      <c r="KOS1" s="487"/>
      <c r="KOT1" s="487"/>
      <c r="KOU1" s="488"/>
      <c r="KOV1" s="486"/>
      <c r="KOW1" s="487"/>
      <c r="KOX1" s="487"/>
      <c r="KOY1" s="487"/>
      <c r="KOZ1" s="487"/>
      <c r="KPA1" s="487"/>
      <c r="KPB1" s="487"/>
      <c r="KPC1" s="487"/>
      <c r="KPD1" s="487"/>
      <c r="KPE1" s="487"/>
      <c r="KPF1" s="487"/>
      <c r="KPG1" s="487"/>
      <c r="KPH1" s="487"/>
      <c r="KPI1" s="487"/>
      <c r="KPJ1" s="487"/>
      <c r="KPK1" s="487"/>
      <c r="KPL1" s="487"/>
      <c r="KPM1" s="487"/>
      <c r="KPN1" s="487"/>
      <c r="KPO1" s="488"/>
      <c r="KPP1" s="486"/>
      <c r="KPQ1" s="487"/>
      <c r="KPR1" s="487"/>
      <c r="KPS1" s="488"/>
      <c r="KPT1" s="486"/>
      <c r="KPU1" s="487"/>
      <c r="KPV1" s="487"/>
      <c r="KPW1" s="487"/>
      <c r="KPX1" s="487"/>
      <c r="KPY1" s="487"/>
      <c r="KPZ1" s="487"/>
      <c r="KQA1" s="487"/>
      <c r="KQB1" s="487"/>
      <c r="KQC1" s="487"/>
      <c r="KQD1" s="487"/>
      <c r="KQE1" s="487"/>
      <c r="KQF1" s="488"/>
      <c r="KQG1" s="486"/>
      <c r="KQH1" s="487"/>
      <c r="KQI1" s="487"/>
      <c r="KQJ1" s="487"/>
      <c r="KQK1" s="487"/>
      <c r="KQL1" s="487"/>
      <c r="KQM1" s="487"/>
      <c r="KQN1" s="487"/>
      <c r="KQO1" s="487"/>
      <c r="KQP1" s="487"/>
      <c r="KQQ1" s="488"/>
      <c r="KQR1" s="486"/>
      <c r="KQS1" s="487"/>
      <c r="KQT1" s="487"/>
      <c r="KQU1" s="488"/>
      <c r="KQV1" s="495"/>
      <c r="KQW1" s="495"/>
      <c r="KQX1" s="495"/>
      <c r="KQY1" s="495"/>
      <c r="KQZ1" s="495"/>
      <c r="KRA1" s="495"/>
      <c r="KRB1" s="495"/>
      <c r="KRC1" s="495"/>
      <c r="KRD1" s="344"/>
      <c r="KRE1" s="486"/>
      <c r="KRF1" s="488"/>
      <c r="KRG1" s="496"/>
      <c r="KRH1" s="497"/>
      <c r="KRI1" s="497"/>
      <c r="KRJ1" s="498"/>
      <c r="KRK1" s="494"/>
      <c r="KRL1" s="494"/>
      <c r="KRM1" s="496"/>
      <c r="KRN1" s="497"/>
      <c r="KRO1" s="497"/>
      <c r="KRP1" s="497"/>
      <c r="KRQ1" s="497"/>
      <c r="KRR1" s="498"/>
      <c r="KRS1" s="494"/>
      <c r="KRT1" s="494"/>
      <c r="KRU1" s="494"/>
      <c r="KRV1" s="24"/>
      <c r="KRW1" s="24"/>
      <c r="KRX1" s="344"/>
      <c r="KRY1" s="345"/>
      <c r="KRZ1" s="26"/>
      <c r="KSA1" s="492"/>
      <c r="KSB1" s="492"/>
      <c r="KSC1" s="492"/>
      <c r="KSD1" s="492"/>
      <c r="KSE1" s="493"/>
      <c r="KSF1" s="489"/>
      <c r="KSG1" s="490"/>
      <c r="KSH1" s="490"/>
      <c r="KSI1" s="490"/>
      <c r="KSJ1" s="490"/>
      <c r="KSK1" s="490"/>
      <c r="KSL1" s="490"/>
      <c r="KSM1" s="490"/>
      <c r="KSN1" s="490"/>
      <c r="KSO1" s="490"/>
      <c r="KSP1" s="490"/>
      <c r="KSQ1" s="491"/>
      <c r="KSR1" s="492"/>
      <c r="KSS1" s="489"/>
      <c r="KST1" s="490"/>
      <c r="KSU1" s="490"/>
      <c r="KSV1" s="490"/>
      <c r="KSW1" s="490"/>
      <c r="KSX1" s="490"/>
      <c r="KSY1" s="490"/>
      <c r="KSZ1" s="491"/>
      <c r="KTA1" s="492"/>
      <c r="KTB1" s="492"/>
      <c r="KTC1" s="492"/>
      <c r="KTD1" s="492"/>
      <c r="KTE1" s="492"/>
      <c r="KTF1" s="492"/>
      <c r="KTG1" s="492"/>
      <c r="KTH1" s="486"/>
      <c r="KTI1" s="487"/>
      <c r="KTJ1" s="487"/>
      <c r="KTK1" s="487"/>
      <c r="KTL1" s="487"/>
      <c r="KTM1" s="487"/>
      <c r="KTN1" s="487"/>
      <c r="KTO1" s="487"/>
      <c r="KTP1" s="487"/>
      <c r="KTQ1" s="488"/>
      <c r="KTR1" s="486"/>
      <c r="KTS1" s="487"/>
      <c r="KTT1" s="487"/>
      <c r="KTU1" s="488"/>
      <c r="KTV1" s="486"/>
      <c r="KTW1" s="487"/>
      <c r="KTX1" s="487"/>
      <c r="KTY1" s="487"/>
      <c r="KTZ1" s="487"/>
      <c r="KUA1" s="487"/>
      <c r="KUB1" s="487"/>
      <c r="KUC1" s="487"/>
      <c r="KUD1" s="487"/>
      <c r="KUE1" s="487"/>
      <c r="KUF1" s="487"/>
      <c r="KUG1" s="487"/>
      <c r="KUH1" s="487"/>
      <c r="KUI1" s="487"/>
      <c r="KUJ1" s="487"/>
      <c r="KUK1" s="487"/>
      <c r="KUL1" s="487"/>
      <c r="KUM1" s="487"/>
      <c r="KUN1" s="487"/>
      <c r="KUO1" s="488"/>
      <c r="KUP1" s="486"/>
      <c r="KUQ1" s="487"/>
      <c r="KUR1" s="487"/>
      <c r="KUS1" s="488"/>
      <c r="KUT1" s="486"/>
      <c r="KUU1" s="487"/>
      <c r="KUV1" s="487"/>
      <c r="KUW1" s="487"/>
      <c r="KUX1" s="487"/>
      <c r="KUY1" s="487"/>
      <c r="KUZ1" s="487"/>
      <c r="KVA1" s="487"/>
      <c r="KVB1" s="487"/>
      <c r="KVC1" s="487"/>
      <c r="KVD1" s="487"/>
      <c r="KVE1" s="487"/>
      <c r="KVF1" s="488"/>
      <c r="KVG1" s="486"/>
      <c r="KVH1" s="487"/>
      <c r="KVI1" s="487"/>
      <c r="KVJ1" s="487"/>
      <c r="KVK1" s="487"/>
      <c r="KVL1" s="487"/>
      <c r="KVM1" s="487"/>
      <c r="KVN1" s="487"/>
      <c r="KVO1" s="487"/>
      <c r="KVP1" s="487"/>
      <c r="KVQ1" s="488"/>
      <c r="KVR1" s="486"/>
      <c r="KVS1" s="487"/>
      <c r="KVT1" s="487"/>
      <c r="KVU1" s="488"/>
      <c r="KVV1" s="495"/>
      <c r="KVW1" s="495"/>
      <c r="KVX1" s="495"/>
      <c r="KVY1" s="495"/>
      <c r="KVZ1" s="495"/>
      <c r="KWA1" s="495"/>
      <c r="KWB1" s="495"/>
      <c r="KWC1" s="495"/>
      <c r="KWD1" s="344"/>
      <c r="KWE1" s="486"/>
      <c r="KWF1" s="488"/>
      <c r="KWG1" s="496"/>
      <c r="KWH1" s="497"/>
      <c r="KWI1" s="497"/>
      <c r="KWJ1" s="498"/>
      <c r="KWK1" s="494"/>
      <c r="KWL1" s="494"/>
      <c r="KWM1" s="496"/>
      <c r="KWN1" s="497"/>
      <c r="KWO1" s="497"/>
      <c r="KWP1" s="497"/>
      <c r="KWQ1" s="497"/>
      <c r="KWR1" s="498"/>
      <c r="KWS1" s="494"/>
      <c r="KWT1" s="494"/>
      <c r="KWU1" s="494"/>
      <c r="KWV1" s="24"/>
      <c r="KWW1" s="24"/>
      <c r="KWX1" s="344"/>
      <c r="KWY1" s="345"/>
      <c r="KWZ1" s="26"/>
      <c r="KXA1" s="492"/>
      <c r="KXB1" s="492"/>
      <c r="KXC1" s="492"/>
      <c r="KXD1" s="492"/>
      <c r="KXE1" s="493"/>
      <c r="KXF1" s="489"/>
      <c r="KXG1" s="490"/>
      <c r="KXH1" s="490"/>
      <c r="KXI1" s="490"/>
      <c r="KXJ1" s="490"/>
      <c r="KXK1" s="490"/>
      <c r="KXL1" s="490"/>
      <c r="KXM1" s="490"/>
      <c r="KXN1" s="490"/>
      <c r="KXO1" s="490"/>
      <c r="KXP1" s="490"/>
      <c r="KXQ1" s="491"/>
      <c r="KXR1" s="492"/>
      <c r="KXS1" s="489"/>
      <c r="KXT1" s="490"/>
      <c r="KXU1" s="490"/>
      <c r="KXV1" s="490"/>
      <c r="KXW1" s="490"/>
      <c r="KXX1" s="490"/>
      <c r="KXY1" s="490"/>
      <c r="KXZ1" s="491"/>
      <c r="KYA1" s="492"/>
      <c r="KYB1" s="492"/>
      <c r="KYC1" s="492"/>
      <c r="KYD1" s="492"/>
      <c r="KYE1" s="492"/>
      <c r="KYF1" s="492"/>
      <c r="KYG1" s="492"/>
      <c r="KYH1" s="486"/>
      <c r="KYI1" s="487"/>
      <c r="KYJ1" s="487"/>
      <c r="KYK1" s="487"/>
      <c r="KYL1" s="487"/>
      <c r="KYM1" s="487"/>
      <c r="KYN1" s="487"/>
      <c r="KYO1" s="487"/>
      <c r="KYP1" s="487"/>
      <c r="KYQ1" s="488"/>
      <c r="KYR1" s="486"/>
      <c r="KYS1" s="487"/>
      <c r="KYT1" s="487"/>
      <c r="KYU1" s="488"/>
      <c r="KYV1" s="486"/>
      <c r="KYW1" s="487"/>
      <c r="KYX1" s="487"/>
      <c r="KYY1" s="487"/>
      <c r="KYZ1" s="487"/>
      <c r="KZA1" s="487"/>
      <c r="KZB1" s="487"/>
      <c r="KZC1" s="487"/>
      <c r="KZD1" s="487"/>
      <c r="KZE1" s="487"/>
      <c r="KZF1" s="487"/>
      <c r="KZG1" s="487"/>
      <c r="KZH1" s="487"/>
      <c r="KZI1" s="487"/>
      <c r="KZJ1" s="487"/>
      <c r="KZK1" s="487"/>
      <c r="KZL1" s="487"/>
      <c r="KZM1" s="487"/>
      <c r="KZN1" s="487"/>
      <c r="KZO1" s="488"/>
      <c r="KZP1" s="486"/>
      <c r="KZQ1" s="487"/>
      <c r="KZR1" s="487"/>
      <c r="KZS1" s="488"/>
      <c r="KZT1" s="486"/>
      <c r="KZU1" s="487"/>
      <c r="KZV1" s="487"/>
      <c r="KZW1" s="487"/>
      <c r="KZX1" s="487"/>
      <c r="KZY1" s="487"/>
      <c r="KZZ1" s="487"/>
      <c r="LAA1" s="487"/>
      <c r="LAB1" s="487"/>
      <c r="LAC1" s="487"/>
      <c r="LAD1" s="487"/>
      <c r="LAE1" s="487"/>
      <c r="LAF1" s="488"/>
      <c r="LAG1" s="486"/>
      <c r="LAH1" s="487"/>
      <c r="LAI1" s="487"/>
      <c r="LAJ1" s="487"/>
      <c r="LAK1" s="487"/>
      <c r="LAL1" s="487"/>
      <c r="LAM1" s="487"/>
      <c r="LAN1" s="487"/>
      <c r="LAO1" s="487"/>
      <c r="LAP1" s="487"/>
      <c r="LAQ1" s="488"/>
      <c r="LAR1" s="486"/>
      <c r="LAS1" s="487"/>
      <c r="LAT1" s="487"/>
      <c r="LAU1" s="488"/>
      <c r="LAV1" s="495"/>
      <c r="LAW1" s="495"/>
      <c r="LAX1" s="495"/>
      <c r="LAY1" s="495"/>
      <c r="LAZ1" s="495"/>
      <c r="LBA1" s="495"/>
      <c r="LBB1" s="495"/>
      <c r="LBC1" s="495"/>
      <c r="LBD1" s="344"/>
      <c r="LBE1" s="486"/>
      <c r="LBF1" s="488"/>
      <c r="LBG1" s="496"/>
      <c r="LBH1" s="497"/>
      <c r="LBI1" s="497"/>
      <c r="LBJ1" s="498"/>
      <c r="LBK1" s="494"/>
      <c r="LBL1" s="494"/>
      <c r="LBM1" s="496"/>
      <c r="LBN1" s="497"/>
      <c r="LBO1" s="497"/>
      <c r="LBP1" s="497"/>
      <c r="LBQ1" s="497"/>
      <c r="LBR1" s="498"/>
      <c r="LBS1" s="494"/>
      <c r="LBT1" s="494"/>
      <c r="LBU1" s="494"/>
      <c r="LBV1" s="24"/>
      <c r="LBW1" s="24"/>
      <c r="LBX1" s="344"/>
      <c r="LBY1" s="345"/>
      <c r="LBZ1" s="26"/>
      <c r="LCA1" s="492"/>
      <c r="LCB1" s="492"/>
      <c r="LCC1" s="492"/>
      <c r="LCD1" s="492"/>
      <c r="LCE1" s="493"/>
      <c r="LCF1" s="489"/>
      <c r="LCG1" s="490"/>
      <c r="LCH1" s="490"/>
      <c r="LCI1" s="490"/>
      <c r="LCJ1" s="490"/>
      <c r="LCK1" s="490"/>
      <c r="LCL1" s="490"/>
      <c r="LCM1" s="490"/>
      <c r="LCN1" s="490"/>
      <c r="LCO1" s="490"/>
      <c r="LCP1" s="490"/>
      <c r="LCQ1" s="491"/>
      <c r="LCR1" s="492"/>
      <c r="LCS1" s="489"/>
      <c r="LCT1" s="490"/>
      <c r="LCU1" s="490"/>
      <c r="LCV1" s="490"/>
      <c r="LCW1" s="490"/>
      <c r="LCX1" s="490"/>
      <c r="LCY1" s="490"/>
      <c r="LCZ1" s="491"/>
      <c r="LDA1" s="492"/>
      <c r="LDB1" s="492"/>
      <c r="LDC1" s="492"/>
      <c r="LDD1" s="492"/>
      <c r="LDE1" s="492"/>
      <c r="LDF1" s="492"/>
      <c r="LDG1" s="492"/>
      <c r="LDH1" s="486"/>
      <c r="LDI1" s="487"/>
      <c r="LDJ1" s="487"/>
      <c r="LDK1" s="487"/>
      <c r="LDL1" s="487"/>
      <c r="LDM1" s="487"/>
      <c r="LDN1" s="487"/>
      <c r="LDO1" s="487"/>
      <c r="LDP1" s="487"/>
      <c r="LDQ1" s="488"/>
      <c r="LDR1" s="486"/>
      <c r="LDS1" s="487"/>
      <c r="LDT1" s="487"/>
      <c r="LDU1" s="488"/>
      <c r="LDV1" s="486"/>
      <c r="LDW1" s="487"/>
      <c r="LDX1" s="487"/>
      <c r="LDY1" s="487"/>
      <c r="LDZ1" s="487"/>
      <c r="LEA1" s="487"/>
      <c r="LEB1" s="487"/>
      <c r="LEC1" s="487"/>
      <c r="LED1" s="487"/>
      <c r="LEE1" s="487"/>
      <c r="LEF1" s="487"/>
      <c r="LEG1" s="487"/>
      <c r="LEH1" s="487"/>
      <c r="LEI1" s="487"/>
      <c r="LEJ1" s="487"/>
      <c r="LEK1" s="487"/>
      <c r="LEL1" s="487"/>
      <c r="LEM1" s="487"/>
      <c r="LEN1" s="487"/>
      <c r="LEO1" s="488"/>
      <c r="LEP1" s="486"/>
      <c r="LEQ1" s="487"/>
      <c r="LER1" s="487"/>
      <c r="LES1" s="488"/>
      <c r="LET1" s="486"/>
      <c r="LEU1" s="487"/>
      <c r="LEV1" s="487"/>
      <c r="LEW1" s="487"/>
      <c r="LEX1" s="487"/>
      <c r="LEY1" s="487"/>
      <c r="LEZ1" s="487"/>
      <c r="LFA1" s="487"/>
      <c r="LFB1" s="487"/>
      <c r="LFC1" s="487"/>
      <c r="LFD1" s="487"/>
      <c r="LFE1" s="487"/>
      <c r="LFF1" s="488"/>
      <c r="LFG1" s="486"/>
      <c r="LFH1" s="487"/>
      <c r="LFI1" s="487"/>
      <c r="LFJ1" s="487"/>
      <c r="LFK1" s="487"/>
      <c r="LFL1" s="487"/>
      <c r="LFM1" s="487"/>
      <c r="LFN1" s="487"/>
      <c r="LFO1" s="487"/>
      <c r="LFP1" s="487"/>
      <c r="LFQ1" s="488"/>
      <c r="LFR1" s="486"/>
      <c r="LFS1" s="487"/>
      <c r="LFT1" s="487"/>
      <c r="LFU1" s="488"/>
      <c r="LFV1" s="495"/>
      <c r="LFW1" s="495"/>
      <c r="LFX1" s="495"/>
      <c r="LFY1" s="495"/>
      <c r="LFZ1" s="495"/>
      <c r="LGA1" s="495"/>
      <c r="LGB1" s="495"/>
      <c r="LGC1" s="495"/>
      <c r="LGD1" s="344"/>
      <c r="LGE1" s="486"/>
      <c r="LGF1" s="488"/>
      <c r="LGG1" s="496"/>
      <c r="LGH1" s="497"/>
      <c r="LGI1" s="497"/>
      <c r="LGJ1" s="498"/>
      <c r="LGK1" s="494"/>
      <c r="LGL1" s="494"/>
      <c r="LGM1" s="496"/>
      <c r="LGN1" s="497"/>
      <c r="LGO1" s="497"/>
      <c r="LGP1" s="497"/>
      <c r="LGQ1" s="497"/>
      <c r="LGR1" s="498"/>
      <c r="LGS1" s="494"/>
      <c r="LGT1" s="494"/>
      <c r="LGU1" s="494"/>
      <c r="LGV1" s="24"/>
      <c r="LGW1" s="24"/>
      <c r="LGX1" s="344"/>
      <c r="LGY1" s="345"/>
      <c r="LGZ1" s="26"/>
      <c r="LHA1" s="492"/>
      <c r="LHB1" s="492"/>
      <c r="LHC1" s="492"/>
      <c r="LHD1" s="492"/>
      <c r="LHE1" s="493"/>
      <c r="LHF1" s="489"/>
      <c r="LHG1" s="490"/>
      <c r="LHH1" s="490"/>
      <c r="LHI1" s="490"/>
      <c r="LHJ1" s="490"/>
      <c r="LHK1" s="490"/>
      <c r="LHL1" s="490"/>
      <c r="LHM1" s="490"/>
      <c r="LHN1" s="490"/>
      <c r="LHO1" s="490"/>
      <c r="LHP1" s="490"/>
      <c r="LHQ1" s="491"/>
      <c r="LHR1" s="492"/>
      <c r="LHS1" s="489"/>
      <c r="LHT1" s="490"/>
      <c r="LHU1" s="490"/>
      <c r="LHV1" s="490"/>
      <c r="LHW1" s="490"/>
      <c r="LHX1" s="490"/>
      <c r="LHY1" s="490"/>
      <c r="LHZ1" s="491"/>
      <c r="LIA1" s="492"/>
      <c r="LIB1" s="492"/>
      <c r="LIC1" s="492"/>
      <c r="LID1" s="492"/>
      <c r="LIE1" s="492"/>
      <c r="LIF1" s="492"/>
      <c r="LIG1" s="492"/>
      <c r="LIH1" s="486"/>
      <c r="LII1" s="487"/>
      <c r="LIJ1" s="487"/>
      <c r="LIK1" s="487"/>
      <c r="LIL1" s="487"/>
      <c r="LIM1" s="487"/>
      <c r="LIN1" s="487"/>
      <c r="LIO1" s="487"/>
      <c r="LIP1" s="487"/>
      <c r="LIQ1" s="488"/>
      <c r="LIR1" s="486"/>
      <c r="LIS1" s="487"/>
      <c r="LIT1" s="487"/>
      <c r="LIU1" s="488"/>
      <c r="LIV1" s="486"/>
      <c r="LIW1" s="487"/>
      <c r="LIX1" s="487"/>
      <c r="LIY1" s="487"/>
      <c r="LIZ1" s="487"/>
      <c r="LJA1" s="487"/>
      <c r="LJB1" s="487"/>
      <c r="LJC1" s="487"/>
      <c r="LJD1" s="487"/>
      <c r="LJE1" s="487"/>
      <c r="LJF1" s="487"/>
      <c r="LJG1" s="487"/>
      <c r="LJH1" s="487"/>
      <c r="LJI1" s="487"/>
      <c r="LJJ1" s="487"/>
      <c r="LJK1" s="487"/>
      <c r="LJL1" s="487"/>
      <c r="LJM1" s="487"/>
      <c r="LJN1" s="487"/>
      <c r="LJO1" s="488"/>
      <c r="LJP1" s="486"/>
      <c r="LJQ1" s="487"/>
      <c r="LJR1" s="487"/>
      <c r="LJS1" s="488"/>
      <c r="LJT1" s="486"/>
      <c r="LJU1" s="487"/>
      <c r="LJV1" s="487"/>
      <c r="LJW1" s="487"/>
      <c r="LJX1" s="487"/>
      <c r="LJY1" s="487"/>
      <c r="LJZ1" s="487"/>
      <c r="LKA1" s="487"/>
      <c r="LKB1" s="487"/>
      <c r="LKC1" s="487"/>
      <c r="LKD1" s="487"/>
      <c r="LKE1" s="487"/>
      <c r="LKF1" s="488"/>
      <c r="LKG1" s="486"/>
      <c r="LKH1" s="487"/>
      <c r="LKI1" s="487"/>
      <c r="LKJ1" s="487"/>
      <c r="LKK1" s="487"/>
      <c r="LKL1" s="487"/>
      <c r="LKM1" s="487"/>
      <c r="LKN1" s="487"/>
      <c r="LKO1" s="487"/>
      <c r="LKP1" s="487"/>
      <c r="LKQ1" s="488"/>
      <c r="LKR1" s="486"/>
      <c r="LKS1" s="487"/>
      <c r="LKT1" s="487"/>
      <c r="LKU1" s="488"/>
      <c r="LKV1" s="495"/>
      <c r="LKW1" s="495"/>
      <c r="LKX1" s="495"/>
      <c r="LKY1" s="495"/>
      <c r="LKZ1" s="495"/>
      <c r="LLA1" s="495"/>
      <c r="LLB1" s="495"/>
      <c r="LLC1" s="495"/>
      <c r="LLD1" s="344"/>
      <c r="LLE1" s="486"/>
      <c r="LLF1" s="488"/>
      <c r="LLG1" s="496"/>
      <c r="LLH1" s="497"/>
      <c r="LLI1" s="497"/>
      <c r="LLJ1" s="498"/>
      <c r="LLK1" s="494"/>
      <c r="LLL1" s="494"/>
      <c r="LLM1" s="496"/>
      <c r="LLN1" s="497"/>
      <c r="LLO1" s="497"/>
      <c r="LLP1" s="497"/>
      <c r="LLQ1" s="497"/>
      <c r="LLR1" s="498"/>
      <c r="LLS1" s="494"/>
      <c r="LLT1" s="494"/>
      <c r="LLU1" s="494"/>
      <c r="LLV1" s="24"/>
      <c r="LLW1" s="24"/>
      <c r="LLX1" s="344"/>
      <c r="LLY1" s="345"/>
      <c r="LLZ1" s="26"/>
      <c r="LMA1" s="492"/>
      <c r="LMB1" s="492"/>
      <c r="LMC1" s="492"/>
      <c r="LMD1" s="492"/>
      <c r="LME1" s="493"/>
      <c r="LMF1" s="489"/>
      <c r="LMG1" s="490"/>
      <c r="LMH1" s="490"/>
      <c r="LMI1" s="490"/>
      <c r="LMJ1" s="490"/>
      <c r="LMK1" s="490"/>
      <c r="LML1" s="490"/>
      <c r="LMM1" s="490"/>
      <c r="LMN1" s="490"/>
      <c r="LMO1" s="490"/>
      <c r="LMP1" s="490"/>
      <c r="LMQ1" s="491"/>
      <c r="LMR1" s="492"/>
      <c r="LMS1" s="489"/>
      <c r="LMT1" s="490"/>
      <c r="LMU1" s="490"/>
      <c r="LMV1" s="490"/>
      <c r="LMW1" s="490"/>
      <c r="LMX1" s="490"/>
      <c r="LMY1" s="490"/>
      <c r="LMZ1" s="491"/>
      <c r="LNA1" s="492"/>
      <c r="LNB1" s="492"/>
      <c r="LNC1" s="492"/>
      <c r="LND1" s="492"/>
      <c r="LNE1" s="492"/>
      <c r="LNF1" s="492"/>
      <c r="LNG1" s="492"/>
      <c r="LNH1" s="486"/>
      <c r="LNI1" s="487"/>
      <c r="LNJ1" s="487"/>
      <c r="LNK1" s="487"/>
      <c r="LNL1" s="487"/>
      <c r="LNM1" s="487"/>
      <c r="LNN1" s="487"/>
      <c r="LNO1" s="487"/>
      <c r="LNP1" s="487"/>
      <c r="LNQ1" s="488"/>
      <c r="LNR1" s="486"/>
      <c r="LNS1" s="487"/>
      <c r="LNT1" s="487"/>
      <c r="LNU1" s="488"/>
      <c r="LNV1" s="486"/>
      <c r="LNW1" s="487"/>
      <c r="LNX1" s="487"/>
      <c r="LNY1" s="487"/>
      <c r="LNZ1" s="487"/>
      <c r="LOA1" s="487"/>
      <c r="LOB1" s="487"/>
      <c r="LOC1" s="487"/>
      <c r="LOD1" s="487"/>
      <c r="LOE1" s="487"/>
      <c r="LOF1" s="487"/>
      <c r="LOG1" s="487"/>
      <c r="LOH1" s="487"/>
      <c r="LOI1" s="487"/>
      <c r="LOJ1" s="487"/>
      <c r="LOK1" s="487"/>
      <c r="LOL1" s="487"/>
      <c r="LOM1" s="487"/>
      <c r="LON1" s="487"/>
      <c r="LOO1" s="488"/>
      <c r="LOP1" s="486"/>
      <c r="LOQ1" s="487"/>
      <c r="LOR1" s="487"/>
      <c r="LOS1" s="488"/>
      <c r="LOT1" s="486"/>
      <c r="LOU1" s="487"/>
      <c r="LOV1" s="487"/>
      <c r="LOW1" s="487"/>
      <c r="LOX1" s="487"/>
      <c r="LOY1" s="487"/>
      <c r="LOZ1" s="487"/>
      <c r="LPA1" s="487"/>
      <c r="LPB1" s="487"/>
      <c r="LPC1" s="487"/>
      <c r="LPD1" s="487"/>
      <c r="LPE1" s="487"/>
      <c r="LPF1" s="488"/>
      <c r="LPG1" s="486"/>
      <c r="LPH1" s="487"/>
      <c r="LPI1" s="487"/>
      <c r="LPJ1" s="487"/>
      <c r="LPK1" s="487"/>
      <c r="LPL1" s="487"/>
      <c r="LPM1" s="487"/>
      <c r="LPN1" s="487"/>
      <c r="LPO1" s="487"/>
      <c r="LPP1" s="487"/>
      <c r="LPQ1" s="488"/>
      <c r="LPR1" s="486"/>
      <c r="LPS1" s="487"/>
      <c r="LPT1" s="487"/>
      <c r="LPU1" s="488"/>
      <c r="LPV1" s="495"/>
      <c r="LPW1" s="495"/>
      <c r="LPX1" s="495"/>
      <c r="LPY1" s="495"/>
      <c r="LPZ1" s="495"/>
      <c r="LQA1" s="495"/>
      <c r="LQB1" s="495"/>
      <c r="LQC1" s="495"/>
      <c r="LQD1" s="344"/>
      <c r="LQE1" s="486"/>
      <c r="LQF1" s="488"/>
      <c r="LQG1" s="496"/>
      <c r="LQH1" s="497"/>
      <c r="LQI1" s="497"/>
      <c r="LQJ1" s="498"/>
      <c r="LQK1" s="494"/>
      <c r="LQL1" s="494"/>
      <c r="LQM1" s="496"/>
      <c r="LQN1" s="497"/>
      <c r="LQO1" s="497"/>
      <c r="LQP1" s="497"/>
      <c r="LQQ1" s="497"/>
      <c r="LQR1" s="498"/>
      <c r="LQS1" s="494"/>
      <c r="LQT1" s="494"/>
      <c r="LQU1" s="494"/>
      <c r="LQV1" s="24"/>
      <c r="LQW1" s="24"/>
      <c r="LQX1" s="344"/>
      <c r="LQY1" s="345"/>
      <c r="LQZ1" s="26"/>
      <c r="LRA1" s="492"/>
      <c r="LRB1" s="492"/>
      <c r="LRC1" s="492"/>
      <c r="LRD1" s="492"/>
      <c r="LRE1" s="493"/>
      <c r="LRF1" s="489"/>
      <c r="LRG1" s="490"/>
      <c r="LRH1" s="490"/>
      <c r="LRI1" s="490"/>
      <c r="LRJ1" s="490"/>
      <c r="LRK1" s="490"/>
      <c r="LRL1" s="490"/>
      <c r="LRM1" s="490"/>
      <c r="LRN1" s="490"/>
      <c r="LRO1" s="490"/>
      <c r="LRP1" s="490"/>
      <c r="LRQ1" s="491"/>
      <c r="LRR1" s="492"/>
      <c r="LRS1" s="489"/>
      <c r="LRT1" s="490"/>
      <c r="LRU1" s="490"/>
      <c r="LRV1" s="490"/>
      <c r="LRW1" s="490"/>
      <c r="LRX1" s="490"/>
      <c r="LRY1" s="490"/>
      <c r="LRZ1" s="491"/>
      <c r="LSA1" s="492"/>
      <c r="LSB1" s="492"/>
      <c r="LSC1" s="492"/>
      <c r="LSD1" s="492"/>
      <c r="LSE1" s="492"/>
      <c r="LSF1" s="492"/>
      <c r="LSG1" s="492"/>
      <c r="LSH1" s="486"/>
      <c r="LSI1" s="487"/>
      <c r="LSJ1" s="487"/>
      <c r="LSK1" s="487"/>
      <c r="LSL1" s="487"/>
      <c r="LSM1" s="487"/>
      <c r="LSN1" s="487"/>
      <c r="LSO1" s="487"/>
      <c r="LSP1" s="487"/>
      <c r="LSQ1" s="488"/>
      <c r="LSR1" s="486"/>
      <c r="LSS1" s="487"/>
      <c r="LST1" s="487"/>
      <c r="LSU1" s="488"/>
      <c r="LSV1" s="486"/>
      <c r="LSW1" s="487"/>
      <c r="LSX1" s="487"/>
      <c r="LSY1" s="487"/>
      <c r="LSZ1" s="487"/>
      <c r="LTA1" s="487"/>
      <c r="LTB1" s="487"/>
      <c r="LTC1" s="487"/>
      <c r="LTD1" s="487"/>
      <c r="LTE1" s="487"/>
      <c r="LTF1" s="487"/>
      <c r="LTG1" s="487"/>
      <c r="LTH1" s="487"/>
      <c r="LTI1" s="487"/>
      <c r="LTJ1" s="487"/>
      <c r="LTK1" s="487"/>
      <c r="LTL1" s="487"/>
      <c r="LTM1" s="487"/>
      <c r="LTN1" s="487"/>
      <c r="LTO1" s="488"/>
      <c r="LTP1" s="486"/>
      <c r="LTQ1" s="487"/>
      <c r="LTR1" s="487"/>
      <c r="LTS1" s="488"/>
      <c r="LTT1" s="486"/>
      <c r="LTU1" s="487"/>
      <c r="LTV1" s="487"/>
      <c r="LTW1" s="487"/>
      <c r="LTX1" s="487"/>
      <c r="LTY1" s="487"/>
      <c r="LTZ1" s="487"/>
      <c r="LUA1" s="487"/>
      <c r="LUB1" s="487"/>
      <c r="LUC1" s="487"/>
      <c r="LUD1" s="487"/>
      <c r="LUE1" s="487"/>
      <c r="LUF1" s="488"/>
      <c r="LUG1" s="486"/>
      <c r="LUH1" s="487"/>
      <c r="LUI1" s="487"/>
      <c r="LUJ1" s="487"/>
      <c r="LUK1" s="487"/>
      <c r="LUL1" s="487"/>
      <c r="LUM1" s="487"/>
      <c r="LUN1" s="487"/>
      <c r="LUO1" s="487"/>
      <c r="LUP1" s="487"/>
      <c r="LUQ1" s="488"/>
      <c r="LUR1" s="486"/>
      <c r="LUS1" s="487"/>
      <c r="LUT1" s="487"/>
      <c r="LUU1" s="488"/>
      <c r="LUV1" s="495"/>
      <c r="LUW1" s="495"/>
      <c r="LUX1" s="495"/>
      <c r="LUY1" s="495"/>
      <c r="LUZ1" s="495"/>
      <c r="LVA1" s="495"/>
      <c r="LVB1" s="495"/>
      <c r="LVC1" s="495"/>
      <c r="LVD1" s="344"/>
      <c r="LVE1" s="486"/>
      <c r="LVF1" s="488"/>
      <c r="LVG1" s="496"/>
      <c r="LVH1" s="497"/>
      <c r="LVI1" s="497"/>
      <c r="LVJ1" s="498"/>
      <c r="LVK1" s="494"/>
      <c r="LVL1" s="494"/>
      <c r="LVM1" s="496"/>
      <c r="LVN1" s="497"/>
      <c r="LVO1" s="497"/>
      <c r="LVP1" s="497"/>
      <c r="LVQ1" s="497"/>
      <c r="LVR1" s="498"/>
      <c r="LVS1" s="494"/>
      <c r="LVT1" s="494"/>
      <c r="LVU1" s="494"/>
      <c r="LVV1" s="24"/>
      <c r="LVW1" s="24"/>
      <c r="LVX1" s="344"/>
      <c r="LVY1" s="345"/>
      <c r="LVZ1" s="26"/>
      <c r="LWA1" s="492"/>
      <c r="LWB1" s="492"/>
      <c r="LWC1" s="492"/>
      <c r="LWD1" s="492"/>
      <c r="LWE1" s="493"/>
      <c r="LWF1" s="489"/>
      <c r="LWG1" s="490"/>
      <c r="LWH1" s="490"/>
      <c r="LWI1" s="490"/>
      <c r="LWJ1" s="490"/>
      <c r="LWK1" s="490"/>
      <c r="LWL1" s="490"/>
      <c r="LWM1" s="490"/>
      <c r="LWN1" s="490"/>
      <c r="LWO1" s="490"/>
      <c r="LWP1" s="490"/>
      <c r="LWQ1" s="491"/>
      <c r="LWR1" s="492"/>
      <c r="LWS1" s="489"/>
      <c r="LWT1" s="490"/>
      <c r="LWU1" s="490"/>
      <c r="LWV1" s="490"/>
      <c r="LWW1" s="490"/>
      <c r="LWX1" s="490"/>
      <c r="LWY1" s="490"/>
      <c r="LWZ1" s="491"/>
      <c r="LXA1" s="492"/>
      <c r="LXB1" s="492"/>
      <c r="LXC1" s="492"/>
      <c r="LXD1" s="492"/>
      <c r="LXE1" s="492"/>
      <c r="LXF1" s="492"/>
      <c r="LXG1" s="492"/>
      <c r="LXH1" s="486"/>
      <c r="LXI1" s="487"/>
      <c r="LXJ1" s="487"/>
      <c r="LXK1" s="487"/>
      <c r="LXL1" s="487"/>
      <c r="LXM1" s="487"/>
      <c r="LXN1" s="487"/>
      <c r="LXO1" s="487"/>
      <c r="LXP1" s="487"/>
      <c r="LXQ1" s="488"/>
      <c r="LXR1" s="486"/>
      <c r="LXS1" s="487"/>
      <c r="LXT1" s="487"/>
      <c r="LXU1" s="488"/>
      <c r="LXV1" s="486"/>
      <c r="LXW1" s="487"/>
      <c r="LXX1" s="487"/>
      <c r="LXY1" s="487"/>
      <c r="LXZ1" s="487"/>
      <c r="LYA1" s="487"/>
      <c r="LYB1" s="487"/>
      <c r="LYC1" s="487"/>
      <c r="LYD1" s="487"/>
      <c r="LYE1" s="487"/>
      <c r="LYF1" s="487"/>
      <c r="LYG1" s="487"/>
      <c r="LYH1" s="487"/>
      <c r="LYI1" s="487"/>
      <c r="LYJ1" s="487"/>
      <c r="LYK1" s="487"/>
      <c r="LYL1" s="487"/>
      <c r="LYM1" s="487"/>
      <c r="LYN1" s="487"/>
      <c r="LYO1" s="488"/>
      <c r="LYP1" s="486"/>
      <c r="LYQ1" s="487"/>
      <c r="LYR1" s="487"/>
      <c r="LYS1" s="488"/>
      <c r="LYT1" s="486"/>
      <c r="LYU1" s="487"/>
      <c r="LYV1" s="487"/>
      <c r="LYW1" s="487"/>
      <c r="LYX1" s="487"/>
      <c r="LYY1" s="487"/>
      <c r="LYZ1" s="487"/>
      <c r="LZA1" s="487"/>
      <c r="LZB1" s="487"/>
      <c r="LZC1" s="487"/>
      <c r="LZD1" s="487"/>
      <c r="LZE1" s="487"/>
      <c r="LZF1" s="488"/>
      <c r="LZG1" s="486"/>
      <c r="LZH1" s="487"/>
      <c r="LZI1" s="487"/>
      <c r="LZJ1" s="487"/>
      <c r="LZK1" s="487"/>
      <c r="LZL1" s="487"/>
      <c r="LZM1" s="487"/>
      <c r="LZN1" s="487"/>
      <c r="LZO1" s="487"/>
      <c r="LZP1" s="487"/>
      <c r="LZQ1" s="488"/>
      <c r="LZR1" s="486"/>
      <c r="LZS1" s="487"/>
      <c r="LZT1" s="487"/>
      <c r="LZU1" s="488"/>
      <c r="LZV1" s="495"/>
      <c r="LZW1" s="495"/>
      <c r="LZX1" s="495"/>
      <c r="LZY1" s="495"/>
      <c r="LZZ1" s="495"/>
      <c r="MAA1" s="495"/>
      <c r="MAB1" s="495"/>
      <c r="MAC1" s="495"/>
      <c r="MAD1" s="344"/>
      <c r="MAE1" s="486"/>
      <c r="MAF1" s="488"/>
      <c r="MAG1" s="496"/>
      <c r="MAH1" s="497"/>
      <c r="MAI1" s="497"/>
      <c r="MAJ1" s="498"/>
      <c r="MAK1" s="494"/>
      <c r="MAL1" s="494"/>
      <c r="MAM1" s="496"/>
      <c r="MAN1" s="497"/>
      <c r="MAO1" s="497"/>
      <c r="MAP1" s="497"/>
      <c r="MAQ1" s="497"/>
      <c r="MAR1" s="498"/>
      <c r="MAS1" s="494"/>
      <c r="MAT1" s="494"/>
      <c r="MAU1" s="494"/>
      <c r="MAV1" s="24"/>
      <c r="MAW1" s="24"/>
      <c r="MAX1" s="344"/>
      <c r="MAY1" s="345"/>
      <c r="MAZ1" s="26"/>
      <c r="MBA1" s="492"/>
      <c r="MBB1" s="492"/>
      <c r="MBC1" s="492"/>
      <c r="MBD1" s="492"/>
      <c r="MBE1" s="493"/>
      <c r="MBF1" s="489"/>
      <c r="MBG1" s="490"/>
      <c r="MBH1" s="490"/>
      <c r="MBI1" s="490"/>
      <c r="MBJ1" s="490"/>
      <c r="MBK1" s="490"/>
      <c r="MBL1" s="490"/>
      <c r="MBM1" s="490"/>
      <c r="MBN1" s="490"/>
      <c r="MBO1" s="490"/>
      <c r="MBP1" s="490"/>
      <c r="MBQ1" s="491"/>
      <c r="MBR1" s="492"/>
      <c r="MBS1" s="489"/>
      <c r="MBT1" s="490"/>
      <c r="MBU1" s="490"/>
      <c r="MBV1" s="490"/>
      <c r="MBW1" s="490"/>
      <c r="MBX1" s="490"/>
      <c r="MBY1" s="490"/>
      <c r="MBZ1" s="491"/>
      <c r="MCA1" s="492"/>
      <c r="MCB1" s="492"/>
      <c r="MCC1" s="492"/>
      <c r="MCD1" s="492"/>
      <c r="MCE1" s="492"/>
      <c r="MCF1" s="492"/>
      <c r="MCG1" s="492"/>
      <c r="MCH1" s="486"/>
      <c r="MCI1" s="487"/>
      <c r="MCJ1" s="487"/>
      <c r="MCK1" s="487"/>
      <c r="MCL1" s="487"/>
      <c r="MCM1" s="487"/>
      <c r="MCN1" s="487"/>
      <c r="MCO1" s="487"/>
      <c r="MCP1" s="487"/>
      <c r="MCQ1" s="488"/>
      <c r="MCR1" s="486"/>
      <c r="MCS1" s="487"/>
      <c r="MCT1" s="487"/>
      <c r="MCU1" s="488"/>
      <c r="MCV1" s="486"/>
      <c r="MCW1" s="487"/>
      <c r="MCX1" s="487"/>
      <c r="MCY1" s="487"/>
      <c r="MCZ1" s="487"/>
      <c r="MDA1" s="487"/>
      <c r="MDB1" s="487"/>
      <c r="MDC1" s="487"/>
      <c r="MDD1" s="487"/>
      <c r="MDE1" s="487"/>
      <c r="MDF1" s="487"/>
      <c r="MDG1" s="487"/>
      <c r="MDH1" s="487"/>
      <c r="MDI1" s="487"/>
      <c r="MDJ1" s="487"/>
      <c r="MDK1" s="487"/>
      <c r="MDL1" s="487"/>
      <c r="MDM1" s="487"/>
      <c r="MDN1" s="487"/>
      <c r="MDO1" s="488"/>
      <c r="MDP1" s="486"/>
      <c r="MDQ1" s="487"/>
      <c r="MDR1" s="487"/>
      <c r="MDS1" s="488"/>
      <c r="MDT1" s="486"/>
      <c r="MDU1" s="487"/>
      <c r="MDV1" s="487"/>
      <c r="MDW1" s="487"/>
      <c r="MDX1" s="487"/>
      <c r="MDY1" s="487"/>
      <c r="MDZ1" s="487"/>
      <c r="MEA1" s="487"/>
      <c r="MEB1" s="487"/>
      <c r="MEC1" s="487"/>
      <c r="MED1" s="487"/>
      <c r="MEE1" s="487"/>
      <c r="MEF1" s="488"/>
      <c r="MEG1" s="486"/>
      <c r="MEH1" s="487"/>
      <c r="MEI1" s="487"/>
      <c r="MEJ1" s="487"/>
      <c r="MEK1" s="487"/>
      <c r="MEL1" s="487"/>
      <c r="MEM1" s="487"/>
      <c r="MEN1" s="487"/>
      <c r="MEO1" s="487"/>
      <c r="MEP1" s="487"/>
      <c r="MEQ1" s="488"/>
      <c r="MER1" s="486"/>
      <c r="MES1" s="487"/>
      <c r="MET1" s="487"/>
      <c r="MEU1" s="488"/>
      <c r="MEV1" s="495"/>
      <c r="MEW1" s="495"/>
      <c r="MEX1" s="495"/>
      <c r="MEY1" s="495"/>
      <c r="MEZ1" s="495"/>
      <c r="MFA1" s="495"/>
      <c r="MFB1" s="495"/>
      <c r="MFC1" s="495"/>
      <c r="MFD1" s="344"/>
      <c r="MFE1" s="486"/>
      <c r="MFF1" s="488"/>
      <c r="MFG1" s="496"/>
      <c r="MFH1" s="497"/>
      <c r="MFI1" s="497"/>
      <c r="MFJ1" s="498"/>
      <c r="MFK1" s="494"/>
      <c r="MFL1" s="494"/>
      <c r="MFM1" s="496"/>
      <c r="MFN1" s="497"/>
      <c r="MFO1" s="497"/>
      <c r="MFP1" s="497"/>
      <c r="MFQ1" s="497"/>
      <c r="MFR1" s="498"/>
      <c r="MFS1" s="494"/>
      <c r="MFT1" s="494"/>
      <c r="MFU1" s="494"/>
      <c r="MFV1" s="24"/>
      <c r="MFW1" s="24"/>
      <c r="MFX1" s="344"/>
      <c r="MFY1" s="345"/>
      <c r="MFZ1" s="26"/>
      <c r="MGA1" s="492"/>
      <c r="MGB1" s="492"/>
      <c r="MGC1" s="492"/>
      <c r="MGD1" s="492"/>
      <c r="MGE1" s="493"/>
      <c r="MGF1" s="489"/>
      <c r="MGG1" s="490"/>
      <c r="MGH1" s="490"/>
      <c r="MGI1" s="490"/>
      <c r="MGJ1" s="490"/>
      <c r="MGK1" s="490"/>
      <c r="MGL1" s="490"/>
      <c r="MGM1" s="490"/>
      <c r="MGN1" s="490"/>
      <c r="MGO1" s="490"/>
      <c r="MGP1" s="490"/>
      <c r="MGQ1" s="491"/>
      <c r="MGR1" s="492"/>
      <c r="MGS1" s="489"/>
      <c r="MGT1" s="490"/>
      <c r="MGU1" s="490"/>
      <c r="MGV1" s="490"/>
      <c r="MGW1" s="490"/>
      <c r="MGX1" s="490"/>
      <c r="MGY1" s="490"/>
      <c r="MGZ1" s="491"/>
      <c r="MHA1" s="492"/>
      <c r="MHB1" s="492"/>
      <c r="MHC1" s="492"/>
      <c r="MHD1" s="492"/>
      <c r="MHE1" s="492"/>
      <c r="MHF1" s="492"/>
      <c r="MHG1" s="492"/>
      <c r="MHH1" s="486"/>
      <c r="MHI1" s="487"/>
      <c r="MHJ1" s="487"/>
      <c r="MHK1" s="487"/>
      <c r="MHL1" s="487"/>
      <c r="MHM1" s="487"/>
      <c r="MHN1" s="487"/>
      <c r="MHO1" s="487"/>
      <c r="MHP1" s="487"/>
      <c r="MHQ1" s="488"/>
      <c r="MHR1" s="486"/>
      <c r="MHS1" s="487"/>
      <c r="MHT1" s="487"/>
      <c r="MHU1" s="488"/>
      <c r="MHV1" s="486"/>
      <c r="MHW1" s="487"/>
      <c r="MHX1" s="487"/>
      <c r="MHY1" s="487"/>
      <c r="MHZ1" s="487"/>
      <c r="MIA1" s="487"/>
      <c r="MIB1" s="487"/>
      <c r="MIC1" s="487"/>
      <c r="MID1" s="487"/>
      <c r="MIE1" s="487"/>
      <c r="MIF1" s="487"/>
      <c r="MIG1" s="487"/>
      <c r="MIH1" s="487"/>
      <c r="MII1" s="487"/>
      <c r="MIJ1" s="487"/>
      <c r="MIK1" s="487"/>
      <c r="MIL1" s="487"/>
      <c r="MIM1" s="487"/>
      <c r="MIN1" s="487"/>
      <c r="MIO1" s="488"/>
      <c r="MIP1" s="486"/>
      <c r="MIQ1" s="487"/>
      <c r="MIR1" s="487"/>
      <c r="MIS1" s="488"/>
      <c r="MIT1" s="486"/>
      <c r="MIU1" s="487"/>
      <c r="MIV1" s="487"/>
      <c r="MIW1" s="487"/>
      <c r="MIX1" s="487"/>
      <c r="MIY1" s="487"/>
      <c r="MIZ1" s="487"/>
      <c r="MJA1" s="487"/>
      <c r="MJB1" s="487"/>
      <c r="MJC1" s="487"/>
      <c r="MJD1" s="487"/>
      <c r="MJE1" s="487"/>
      <c r="MJF1" s="488"/>
      <c r="MJG1" s="486"/>
      <c r="MJH1" s="487"/>
      <c r="MJI1" s="487"/>
      <c r="MJJ1" s="487"/>
      <c r="MJK1" s="487"/>
      <c r="MJL1" s="487"/>
      <c r="MJM1" s="487"/>
      <c r="MJN1" s="487"/>
      <c r="MJO1" s="487"/>
      <c r="MJP1" s="487"/>
      <c r="MJQ1" s="488"/>
      <c r="MJR1" s="486"/>
      <c r="MJS1" s="487"/>
      <c r="MJT1" s="487"/>
      <c r="MJU1" s="488"/>
      <c r="MJV1" s="495"/>
      <c r="MJW1" s="495"/>
      <c r="MJX1" s="495"/>
      <c r="MJY1" s="495"/>
      <c r="MJZ1" s="495"/>
      <c r="MKA1" s="495"/>
      <c r="MKB1" s="495"/>
      <c r="MKC1" s="495"/>
      <c r="MKD1" s="344"/>
      <c r="MKE1" s="486"/>
      <c r="MKF1" s="488"/>
      <c r="MKG1" s="496"/>
      <c r="MKH1" s="497"/>
      <c r="MKI1" s="497"/>
      <c r="MKJ1" s="498"/>
      <c r="MKK1" s="494"/>
      <c r="MKL1" s="494"/>
      <c r="MKM1" s="496"/>
      <c r="MKN1" s="497"/>
      <c r="MKO1" s="497"/>
      <c r="MKP1" s="497"/>
      <c r="MKQ1" s="497"/>
      <c r="MKR1" s="498"/>
      <c r="MKS1" s="494"/>
      <c r="MKT1" s="494"/>
      <c r="MKU1" s="494"/>
      <c r="MKV1" s="24"/>
      <c r="MKW1" s="24"/>
      <c r="MKX1" s="344"/>
      <c r="MKY1" s="345"/>
      <c r="MKZ1" s="26"/>
      <c r="MLA1" s="492"/>
      <c r="MLB1" s="492"/>
      <c r="MLC1" s="492"/>
      <c r="MLD1" s="492"/>
      <c r="MLE1" s="493"/>
      <c r="MLF1" s="489"/>
      <c r="MLG1" s="490"/>
      <c r="MLH1" s="490"/>
      <c r="MLI1" s="490"/>
      <c r="MLJ1" s="490"/>
      <c r="MLK1" s="490"/>
      <c r="MLL1" s="490"/>
      <c r="MLM1" s="490"/>
      <c r="MLN1" s="490"/>
      <c r="MLO1" s="490"/>
      <c r="MLP1" s="490"/>
      <c r="MLQ1" s="491"/>
      <c r="MLR1" s="492"/>
      <c r="MLS1" s="489"/>
      <c r="MLT1" s="490"/>
      <c r="MLU1" s="490"/>
      <c r="MLV1" s="490"/>
      <c r="MLW1" s="490"/>
      <c r="MLX1" s="490"/>
      <c r="MLY1" s="490"/>
      <c r="MLZ1" s="491"/>
      <c r="MMA1" s="492"/>
      <c r="MMB1" s="492"/>
      <c r="MMC1" s="492"/>
      <c r="MMD1" s="492"/>
      <c r="MME1" s="492"/>
      <c r="MMF1" s="492"/>
      <c r="MMG1" s="492"/>
      <c r="MMH1" s="486"/>
      <c r="MMI1" s="487"/>
      <c r="MMJ1" s="487"/>
      <c r="MMK1" s="487"/>
      <c r="MML1" s="487"/>
      <c r="MMM1" s="487"/>
      <c r="MMN1" s="487"/>
      <c r="MMO1" s="487"/>
      <c r="MMP1" s="487"/>
      <c r="MMQ1" s="488"/>
      <c r="MMR1" s="486"/>
      <c r="MMS1" s="487"/>
      <c r="MMT1" s="487"/>
      <c r="MMU1" s="488"/>
      <c r="MMV1" s="486"/>
      <c r="MMW1" s="487"/>
      <c r="MMX1" s="487"/>
      <c r="MMY1" s="487"/>
      <c r="MMZ1" s="487"/>
      <c r="MNA1" s="487"/>
      <c r="MNB1" s="487"/>
      <c r="MNC1" s="487"/>
      <c r="MND1" s="487"/>
      <c r="MNE1" s="487"/>
      <c r="MNF1" s="487"/>
      <c r="MNG1" s="487"/>
      <c r="MNH1" s="487"/>
      <c r="MNI1" s="487"/>
      <c r="MNJ1" s="487"/>
      <c r="MNK1" s="487"/>
      <c r="MNL1" s="487"/>
      <c r="MNM1" s="487"/>
      <c r="MNN1" s="487"/>
      <c r="MNO1" s="488"/>
      <c r="MNP1" s="486"/>
      <c r="MNQ1" s="487"/>
      <c r="MNR1" s="487"/>
      <c r="MNS1" s="488"/>
      <c r="MNT1" s="486"/>
      <c r="MNU1" s="487"/>
      <c r="MNV1" s="487"/>
      <c r="MNW1" s="487"/>
      <c r="MNX1" s="487"/>
      <c r="MNY1" s="487"/>
      <c r="MNZ1" s="487"/>
      <c r="MOA1" s="487"/>
      <c r="MOB1" s="487"/>
      <c r="MOC1" s="487"/>
      <c r="MOD1" s="487"/>
      <c r="MOE1" s="487"/>
      <c r="MOF1" s="488"/>
      <c r="MOG1" s="486"/>
      <c r="MOH1" s="487"/>
      <c r="MOI1" s="487"/>
      <c r="MOJ1" s="487"/>
      <c r="MOK1" s="487"/>
      <c r="MOL1" s="487"/>
      <c r="MOM1" s="487"/>
      <c r="MON1" s="487"/>
      <c r="MOO1" s="487"/>
      <c r="MOP1" s="487"/>
      <c r="MOQ1" s="488"/>
      <c r="MOR1" s="486"/>
      <c r="MOS1" s="487"/>
      <c r="MOT1" s="487"/>
      <c r="MOU1" s="488"/>
      <c r="MOV1" s="495"/>
      <c r="MOW1" s="495"/>
      <c r="MOX1" s="495"/>
      <c r="MOY1" s="495"/>
      <c r="MOZ1" s="495"/>
      <c r="MPA1" s="495"/>
      <c r="MPB1" s="495"/>
      <c r="MPC1" s="495"/>
      <c r="MPD1" s="344"/>
      <c r="MPE1" s="486"/>
      <c r="MPF1" s="488"/>
      <c r="MPG1" s="496"/>
      <c r="MPH1" s="497"/>
      <c r="MPI1" s="497"/>
      <c r="MPJ1" s="498"/>
      <c r="MPK1" s="494"/>
      <c r="MPL1" s="494"/>
      <c r="MPM1" s="496"/>
      <c r="MPN1" s="497"/>
      <c r="MPO1" s="497"/>
      <c r="MPP1" s="497"/>
      <c r="MPQ1" s="497"/>
      <c r="MPR1" s="498"/>
      <c r="MPS1" s="494"/>
      <c r="MPT1" s="494"/>
      <c r="MPU1" s="494"/>
      <c r="MPV1" s="24"/>
      <c r="MPW1" s="24"/>
      <c r="MPX1" s="344"/>
      <c r="MPY1" s="345"/>
      <c r="MPZ1" s="26"/>
      <c r="MQA1" s="492"/>
      <c r="MQB1" s="492"/>
      <c r="MQC1" s="492"/>
      <c r="MQD1" s="492"/>
      <c r="MQE1" s="493"/>
      <c r="MQF1" s="489"/>
      <c r="MQG1" s="490"/>
      <c r="MQH1" s="490"/>
      <c r="MQI1" s="490"/>
      <c r="MQJ1" s="490"/>
      <c r="MQK1" s="490"/>
      <c r="MQL1" s="490"/>
      <c r="MQM1" s="490"/>
      <c r="MQN1" s="490"/>
      <c r="MQO1" s="490"/>
      <c r="MQP1" s="490"/>
      <c r="MQQ1" s="491"/>
      <c r="MQR1" s="492"/>
      <c r="MQS1" s="489"/>
      <c r="MQT1" s="490"/>
      <c r="MQU1" s="490"/>
      <c r="MQV1" s="490"/>
      <c r="MQW1" s="490"/>
      <c r="MQX1" s="490"/>
      <c r="MQY1" s="490"/>
      <c r="MQZ1" s="491"/>
      <c r="MRA1" s="492"/>
      <c r="MRB1" s="492"/>
      <c r="MRC1" s="492"/>
      <c r="MRD1" s="492"/>
      <c r="MRE1" s="492"/>
      <c r="MRF1" s="492"/>
      <c r="MRG1" s="492"/>
      <c r="MRH1" s="486"/>
      <c r="MRI1" s="487"/>
      <c r="MRJ1" s="487"/>
      <c r="MRK1" s="487"/>
      <c r="MRL1" s="487"/>
      <c r="MRM1" s="487"/>
      <c r="MRN1" s="487"/>
      <c r="MRO1" s="487"/>
      <c r="MRP1" s="487"/>
      <c r="MRQ1" s="488"/>
      <c r="MRR1" s="486"/>
      <c r="MRS1" s="487"/>
      <c r="MRT1" s="487"/>
      <c r="MRU1" s="488"/>
      <c r="MRV1" s="486"/>
      <c r="MRW1" s="487"/>
      <c r="MRX1" s="487"/>
      <c r="MRY1" s="487"/>
      <c r="MRZ1" s="487"/>
      <c r="MSA1" s="487"/>
      <c r="MSB1" s="487"/>
      <c r="MSC1" s="487"/>
      <c r="MSD1" s="487"/>
      <c r="MSE1" s="487"/>
      <c r="MSF1" s="487"/>
      <c r="MSG1" s="487"/>
      <c r="MSH1" s="487"/>
      <c r="MSI1" s="487"/>
      <c r="MSJ1" s="487"/>
      <c r="MSK1" s="487"/>
      <c r="MSL1" s="487"/>
      <c r="MSM1" s="487"/>
      <c r="MSN1" s="487"/>
      <c r="MSO1" s="488"/>
      <c r="MSP1" s="486"/>
      <c r="MSQ1" s="487"/>
      <c r="MSR1" s="487"/>
      <c r="MSS1" s="488"/>
      <c r="MST1" s="486"/>
      <c r="MSU1" s="487"/>
      <c r="MSV1" s="487"/>
      <c r="MSW1" s="487"/>
      <c r="MSX1" s="487"/>
      <c r="MSY1" s="487"/>
      <c r="MSZ1" s="487"/>
      <c r="MTA1" s="487"/>
      <c r="MTB1" s="487"/>
      <c r="MTC1" s="487"/>
      <c r="MTD1" s="487"/>
      <c r="MTE1" s="487"/>
      <c r="MTF1" s="488"/>
      <c r="MTG1" s="486"/>
      <c r="MTH1" s="487"/>
      <c r="MTI1" s="487"/>
      <c r="MTJ1" s="487"/>
      <c r="MTK1" s="487"/>
      <c r="MTL1" s="487"/>
      <c r="MTM1" s="487"/>
      <c r="MTN1" s="487"/>
      <c r="MTO1" s="487"/>
      <c r="MTP1" s="487"/>
      <c r="MTQ1" s="488"/>
      <c r="MTR1" s="486"/>
      <c r="MTS1" s="487"/>
      <c r="MTT1" s="487"/>
      <c r="MTU1" s="488"/>
      <c r="MTV1" s="495"/>
      <c r="MTW1" s="495"/>
      <c r="MTX1" s="495"/>
      <c r="MTY1" s="495"/>
      <c r="MTZ1" s="495"/>
      <c r="MUA1" s="495"/>
      <c r="MUB1" s="495"/>
      <c r="MUC1" s="495"/>
      <c r="MUD1" s="344"/>
      <c r="MUE1" s="486"/>
      <c r="MUF1" s="488"/>
      <c r="MUG1" s="496"/>
      <c r="MUH1" s="497"/>
      <c r="MUI1" s="497"/>
      <c r="MUJ1" s="498"/>
      <c r="MUK1" s="494"/>
      <c r="MUL1" s="494"/>
      <c r="MUM1" s="496"/>
      <c r="MUN1" s="497"/>
      <c r="MUO1" s="497"/>
      <c r="MUP1" s="497"/>
      <c r="MUQ1" s="497"/>
      <c r="MUR1" s="498"/>
      <c r="MUS1" s="494"/>
      <c r="MUT1" s="494"/>
      <c r="MUU1" s="494"/>
      <c r="MUV1" s="24"/>
      <c r="MUW1" s="24"/>
      <c r="MUX1" s="344"/>
      <c r="MUY1" s="345"/>
      <c r="MUZ1" s="26"/>
      <c r="MVA1" s="492"/>
      <c r="MVB1" s="492"/>
      <c r="MVC1" s="492"/>
      <c r="MVD1" s="492"/>
      <c r="MVE1" s="493"/>
      <c r="MVF1" s="489"/>
      <c r="MVG1" s="490"/>
      <c r="MVH1" s="490"/>
      <c r="MVI1" s="490"/>
      <c r="MVJ1" s="490"/>
      <c r="MVK1" s="490"/>
      <c r="MVL1" s="490"/>
      <c r="MVM1" s="490"/>
      <c r="MVN1" s="490"/>
      <c r="MVO1" s="490"/>
      <c r="MVP1" s="490"/>
      <c r="MVQ1" s="491"/>
      <c r="MVR1" s="492"/>
      <c r="MVS1" s="489"/>
      <c r="MVT1" s="490"/>
      <c r="MVU1" s="490"/>
      <c r="MVV1" s="490"/>
      <c r="MVW1" s="490"/>
      <c r="MVX1" s="490"/>
      <c r="MVY1" s="490"/>
      <c r="MVZ1" s="491"/>
      <c r="MWA1" s="492"/>
      <c r="MWB1" s="492"/>
      <c r="MWC1" s="492"/>
      <c r="MWD1" s="492"/>
      <c r="MWE1" s="492"/>
      <c r="MWF1" s="492"/>
      <c r="MWG1" s="492"/>
      <c r="MWH1" s="486"/>
      <c r="MWI1" s="487"/>
      <c r="MWJ1" s="487"/>
      <c r="MWK1" s="487"/>
      <c r="MWL1" s="487"/>
      <c r="MWM1" s="487"/>
      <c r="MWN1" s="487"/>
      <c r="MWO1" s="487"/>
      <c r="MWP1" s="487"/>
      <c r="MWQ1" s="488"/>
      <c r="MWR1" s="486"/>
      <c r="MWS1" s="487"/>
      <c r="MWT1" s="487"/>
      <c r="MWU1" s="488"/>
      <c r="MWV1" s="486"/>
      <c r="MWW1" s="487"/>
      <c r="MWX1" s="487"/>
      <c r="MWY1" s="487"/>
      <c r="MWZ1" s="487"/>
      <c r="MXA1" s="487"/>
      <c r="MXB1" s="487"/>
      <c r="MXC1" s="487"/>
      <c r="MXD1" s="487"/>
      <c r="MXE1" s="487"/>
      <c r="MXF1" s="487"/>
      <c r="MXG1" s="487"/>
      <c r="MXH1" s="487"/>
      <c r="MXI1" s="487"/>
      <c r="MXJ1" s="487"/>
      <c r="MXK1" s="487"/>
      <c r="MXL1" s="487"/>
      <c r="MXM1" s="487"/>
      <c r="MXN1" s="487"/>
      <c r="MXO1" s="488"/>
      <c r="MXP1" s="486"/>
      <c r="MXQ1" s="487"/>
      <c r="MXR1" s="487"/>
      <c r="MXS1" s="488"/>
      <c r="MXT1" s="486"/>
      <c r="MXU1" s="487"/>
      <c r="MXV1" s="487"/>
      <c r="MXW1" s="487"/>
      <c r="MXX1" s="487"/>
      <c r="MXY1" s="487"/>
      <c r="MXZ1" s="487"/>
      <c r="MYA1" s="487"/>
      <c r="MYB1" s="487"/>
      <c r="MYC1" s="487"/>
      <c r="MYD1" s="487"/>
      <c r="MYE1" s="487"/>
      <c r="MYF1" s="488"/>
      <c r="MYG1" s="486"/>
      <c r="MYH1" s="487"/>
      <c r="MYI1" s="487"/>
      <c r="MYJ1" s="487"/>
      <c r="MYK1" s="487"/>
      <c r="MYL1" s="487"/>
      <c r="MYM1" s="487"/>
      <c r="MYN1" s="487"/>
      <c r="MYO1" s="487"/>
      <c r="MYP1" s="487"/>
      <c r="MYQ1" s="488"/>
      <c r="MYR1" s="486"/>
      <c r="MYS1" s="487"/>
      <c r="MYT1" s="487"/>
      <c r="MYU1" s="488"/>
      <c r="MYV1" s="495"/>
      <c r="MYW1" s="495"/>
      <c r="MYX1" s="495"/>
      <c r="MYY1" s="495"/>
      <c r="MYZ1" s="495"/>
      <c r="MZA1" s="495"/>
      <c r="MZB1" s="495"/>
      <c r="MZC1" s="495"/>
      <c r="MZD1" s="344"/>
      <c r="MZE1" s="486"/>
      <c r="MZF1" s="488"/>
      <c r="MZG1" s="496"/>
      <c r="MZH1" s="497"/>
      <c r="MZI1" s="497"/>
      <c r="MZJ1" s="498"/>
      <c r="MZK1" s="494"/>
      <c r="MZL1" s="494"/>
      <c r="MZM1" s="496"/>
      <c r="MZN1" s="497"/>
      <c r="MZO1" s="497"/>
      <c r="MZP1" s="497"/>
      <c r="MZQ1" s="497"/>
      <c r="MZR1" s="498"/>
      <c r="MZS1" s="494"/>
      <c r="MZT1" s="494"/>
      <c r="MZU1" s="494"/>
      <c r="MZV1" s="24"/>
      <c r="MZW1" s="24"/>
      <c r="MZX1" s="344"/>
      <c r="MZY1" s="345"/>
      <c r="MZZ1" s="26"/>
      <c r="NAA1" s="492"/>
      <c r="NAB1" s="492"/>
      <c r="NAC1" s="492"/>
      <c r="NAD1" s="492"/>
      <c r="NAE1" s="493"/>
      <c r="NAF1" s="489"/>
      <c r="NAG1" s="490"/>
      <c r="NAH1" s="490"/>
      <c r="NAI1" s="490"/>
      <c r="NAJ1" s="490"/>
      <c r="NAK1" s="490"/>
      <c r="NAL1" s="490"/>
      <c r="NAM1" s="490"/>
      <c r="NAN1" s="490"/>
      <c r="NAO1" s="490"/>
      <c r="NAP1" s="490"/>
      <c r="NAQ1" s="491"/>
      <c r="NAR1" s="492"/>
      <c r="NAS1" s="489"/>
      <c r="NAT1" s="490"/>
      <c r="NAU1" s="490"/>
      <c r="NAV1" s="490"/>
      <c r="NAW1" s="490"/>
      <c r="NAX1" s="490"/>
      <c r="NAY1" s="490"/>
      <c r="NAZ1" s="491"/>
      <c r="NBA1" s="492"/>
      <c r="NBB1" s="492"/>
      <c r="NBC1" s="492"/>
      <c r="NBD1" s="492"/>
      <c r="NBE1" s="492"/>
      <c r="NBF1" s="492"/>
      <c r="NBG1" s="492"/>
      <c r="NBH1" s="486"/>
      <c r="NBI1" s="487"/>
      <c r="NBJ1" s="487"/>
      <c r="NBK1" s="487"/>
      <c r="NBL1" s="487"/>
      <c r="NBM1" s="487"/>
      <c r="NBN1" s="487"/>
      <c r="NBO1" s="487"/>
      <c r="NBP1" s="487"/>
      <c r="NBQ1" s="488"/>
      <c r="NBR1" s="486"/>
      <c r="NBS1" s="487"/>
      <c r="NBT1" s="487"/>
      <c r="NBU1" s="488"/>
      <c r="NBV1" s="486"/>
      <c r="NBW1" s="487"/>
      <c r="NBX1" s="487"/>
      <c r="NBY1" s="487"/>
      <c r="NBZ1" s="487"/>
      <c r="NCA1" s="487"/>
      <c r="NCB1" s="487"/>
      <c r="NCC1" s="487"/>
      <c r="NCD1" s="487"/>
      <c r="NCE1" s="487"/>
      <c r="NCF1" s="487"/>
      <c r="NCG1" s="487"/>
      <c r="NCH1" s="487"/>
      <c r="NCI1" s="487"/>
      <c r="NCJ1" s="487"/>
      <c r="NCK1" s="487"/>
      <c r="NCL1" s="487"/>
      <c r="NCM1" s="487"/>
      <c r="NCN1" s="487"/>
      <c r="NCO1" s="488"/>
      <c r="NCP1" s="486"/>
      <c r="NCQ1" s="487"/>
      <c r="NCR1" s="487"/>
      <c r="NCS1" s="488"/>
      <c r="NCT1" s="486"/>
      <c r="NCU1" s="487"/>
      <c r="NCV1" s="487"/>
      <c r="NCW1" s="487"/>
      <c r="NCX1" s="487"/>
      <c r="NCY1" s="487"/>
      <c r="NCZ1" s="487"/>
      <c r="NDA1" s="487"/>
      <c r="NDB1" s="487"/>
      <c r="NDC1" s="487"/>
      <c r="NDD1" s="487"/>
      <c r="NDE1" s="487"/>
      <c r="NDF1" s="488"/>
      <c r="NDG1" s="486"/>
      <c r="NDH1" s="487"/>
      <c r="NDI1" s="487"/>
      <c r="NDJ1" s="487"/>
      <c r="NDK1" s="487"/>
      <c r="NDL1" s="487"/>
      <c r="NDM1" s="487"/>
      <c r="NDN1" s="487"/>
      <c r="NDO1" s="487"/>
      <c r="NDP1" s="487"/>
      <c r="NDQ1" s="488"/>
      <c r="NDR1" s="486"/>
      <c r="NDS1" s="487"/>
      <c r="NDT1" s="487"/>
      <c r="NDU1" s="488"/>
      <c r="NDV1" s="495"/>
      <c r="NDW1" s="495"/>
      <c r="NDX1" s="495"/>
      <c r="NDY1" s="495"/>
      <c r="NDZ1" s="495"/>
      <c r="NEA1" s="495"/>
      <c r="NEB1" s="495"/>
      <c r="NEC1" s="495"/>
      <c r="NED1" s="344"/>
      <c r="NEE1" s="486"/>
      <c r="NEF1" s="488"/>
      <c r="NEG1" s="496"/>
      <c r="NEH1" s="497"/>
      <c r="NEI1" s="497"/>
      <c r="NEJ1" s="498"/>
      <c r="NEK1" s="494"/>
      <c r="NEL1" s="494"/>
      <c r="NEM1" s="496"/>
      <c r="NEN1" s="497"/>
      <c r="NEO1" s="497"/>
      <c r="NEP1" s="497"/>
      <c r="NEQ1" s="497"/>
      <c r="NER1" s="498"/>
      <c r="NES1" s="494"/>
      <c r="NET1" s="494"/>
      <c r="NEU1" s="494"/>
      <c r="NEV1" s="24"/>
      <c r="NEW1" s="24"/>
      <c r="NEX1" s="344"/>
      <c r="NEY1" s="345"/>
      <c r="NEZ1" s="26"/>
      <c r="NFA1" s="492"/>
      <c r="NFB1" s="492"/>
      <c r="NFC1" s="492"/>
      <c r="NFD1" s="492"/>
      <c r="NFE1" s="493"/>
      <c r="NFF1" s="489"/>
      <c r="NFG1" s="490"/>
      <c r="NFH1" s="490"/>
      <c r="NFI1" s="490"/>
      <c r="NFJ1" s="490"/>
      <c r="NFK1" s="490"/>
      <c r="NFL1" s="490"/>
      <c r="NFM1" s="490"/>
      <c r="NFN1" s="490"/>
      <c r="NFO1" s="490"/>
      <c r="NFP1" s="490"/>
      <c r="NFQ1" s="491"/>
      <c r="NFR1" s="492"/>
      <c r="NFS1" s="489"/>
      <c r="NFT1" s="490"/>
      <c r="NFU1" s="490"/>
      <c r="NFV1" s="490"/>
      <c r="NFW1" s="490"/>
      <c r="NFX1" s="490"/>
      <c r="NFY1" s="490"/>
      <c r="NFZ1" s="491"/>
      <c r="NGA1" s="492"/>
      <c r="NGB1" s="492"/>
      <c r="NGC1" s="492"/>
      <c r="NGD1" s="492"/>
      <c r="NGE1" s="492"/>
      <c r="NGF1" s="492"/>
      <c r="NGG1" s="492"/>
      <c r="NGH1" s="486"/>
      <c r="NGI1" s="487"/>
      <c r="NGJ1" s="487"/>
      <c r="NGK1" s="487"/>
      <c r="NGL1" s="487"/>
      <c r="NGM1" s="487"/>
      <c r="NGN1" s="487"/>
      <c r="NGO1" s="487"/>
      <c r="NGP1" s="487"/>
      <c r="NGQ1" s="488"/>
      <c r="NGR1" s="486"/>
      <c r="NGS1" s="487"/>
      <c r="NGT1" s="487"/>
      <c r="NGU1" s="488"/>
      <c r="NGV1" s="486"/>
      <c r="NGW1" s="487"/>
      <c r="NGX1" s="487"/>
      <c r="NGY1" s="487"/>
      <c r="NGZ1" s="487"/>
      <c r="NHA1" s="487"/>
      <c r="NHB1" s="487"/>
      <c r="NHC1" s="487"/>
      <c r="NHD1" s="487"/>
      <c r="NHE1" s="487"/>
      <c r="NHF1" s="487"/>
      <c r="NHG1" s="487"/>
      <c r="NHH1" s="487"/>
      <c r="NHI1" s="487"/>
      <c r="NHJ1" s="487"/>
      <c r="NHK1" s="487"/>
      <c r="NHL1" s="487"/>
      <c r="NHM1" s="487"/>
      <c r="NHN1" s="487"/>
      <c r="NHO1" s="488"/>
      <c r="NHP1" s="486"/>
      <c r="NHQ1" s="487"/>
      <c r="NHR1" s="487"/>
      <c r="NHS1" s="488"/>
      <c r="NHT1" s="486"/>
      <c r="NHU1" s="487"/>
      <c r="NHV1" s="487"/>
      <c r="NHW1" s="487"/>
      <c r="NHX1" s="487"/>
      <c r="NHY1" s="487"/>
      <c r="NHZ1" s="487"/>
      <c r="NIA1" s="487"/>
      <c r="NIB1" s="487"/>
      <c r="NIC1" s="487"/>
      <c r="NID1" s="487"/>
      <c r="NIE1" s="487"/>
      <c r="NIF1" s="488"/>
      <c r="NIG1" s="486"/>
      <c r="NIH1" s="487"/>
      <c r="NII1" s="487"/>
      <c r="NIJ1" s="487"/>
      <c r="NIK1" s="487"/>
      <c r="NIL1" s="487"/>
      <c r="NIM1" s="487"/>
      <c r="NIN1" s="487"/>
      <c r="NIO1" s="487"/>
      <c r="NIP1" s="487"/>
      <c r="NIQ1" s="488"/>
      <c r="NIR1" s="486"/>
      <c r="NIS1" s="487"/>
      <c r="NIT1" s="487"/>
      <c r="NIU1" s="488"/>
      <c r="NIV1" s="495"/>
      <c r="NIW1" s="495"/>
      <c r="NIX1" s="495"/>
      <c r="NIY1" s="495"/>
      <c r="NIZ1" s="495"/>
      <c r="NJA1" s="495"/>
      <c r="NJB1" s="495"/>
      <c r="NJC1" s="495"/>
      <c r="NJD1" s="344"/>
      <c r="NJE1" s="486"/>
      <c r="NJF1" s="488"/>
      <c r="NJG1" s="496"/>
      <c r="NJH1" s="497"/>
      <c r="NJI1" s="497"/>
      <c r="NJJ1" s="498"/>
      <c r="NJK1" s="494"/>
      <c r="NJL1" s="494"/>
      <c r="NJM1" s="496"/>
      <c r="NJN1" s="497"/>
      <c r="NJO1" s="497"/>
      <c r="NJP1" s="497"/>
      <c r="NJQ1" s="497"/>
      <c r="NJR1" s="498"/>
      <c r="NJS1" s="494"/>
      <c r="NJT1" s="494"/>
      <c r="NJU1" s="494"/>
      <c r="NJV1" s="24"/>
      <c r="NJW1" s="24"/>
      <c r="NJX1" s="344"/>
      <c r="NJY1" s="345"/>
      <c r="NJZ1" s="26"/>
      <c r="NKA1" s="492"/>
      <c r="NKB1" s="492"/>
      <c r="NKC1" s="492"/>
      <c r="NKD1" s="492"/>
      <c r="NKE1" s="493"/>
      <c r="NKF1" s="489"/>
      <c r="NKG1" s="490"/>
      <c r="NKH1" s="490"/>
      <c r="NKI1" s="490"/>
      <c r="NKJ1" s="490"/>
      <c r="NKK1" s="490"/>
      <c r="NKL1" s="490"/>
      <c r="NKM1" s="490"/>
      <c r="NKN1" s="490"/>
      <c r="NKO1" s="490"/>
      <c r="NKP1" s="490"/>
      <c r="NKQ1" s="491"/>
      <c r="NKR1" s="492"/>
      <c r="NKS1" s="489"/>
      <c r="NKT1" s="490"/>
      <c r="NKU1" s="490"/>
      <c r="NKV1" s="490"/>
      <c r="NKW1" s="490"/>
      <c r="NKX1" s="490"/>
      <c r="NKY1" s="490"/>
      <c r="NKZ1" s="491"/>
      <c r="NLA1" s="492"/>
      <c r="NLB1" s="492"/>
      <c r="NLC1" s="492"/>
      <c r="NLD1" s="492"/>
      <c r="NLE1" s="492"/>
      <c r="NLF1" s="492"/>
      <c r="NLG1" s="492"/>
      <c r="NLH1" s="486"/>
      <c r="NLI1" s="487"/>
      <c r="NLJ1" s="487"/>
      <c r="NLK1" s="487"/>
      <c r="NLL1" s="487"/>
      <c r="NLM1" s="487"/>
      <c r="NLN1" s="487"/>
      <c r="NLO1" s="487"/>
      <c r="NLP1" s="487"/>
      <c r="NLQ1" s="488"/>
      <c r="NLR1" s="486"/>
      <c r="NLS1" s="487"/>
      <c r="NLT1" s="487"/>
      <c r="NLU1" s="488"/>
      <c r="NLV1" s="486"/>
      <c r="NLW1" s="487"/>
      <c r="NLX1" s="487"/>
      <c r="NLY1" s="487"/>
      <c r="NLZ1" s="487"/>
      <c r="NMA1" s="487"/>
      <c r="NMB1" s="487"/>
      <c r="NMC1" s="487"/>
      <c r="NMD1" s="487"/>
      <c r="NME1" s="487"/>
      <c r="NMF1" s="487"/>
      <c r="NMG1" s="487"/>
      <c r="NMH1" s="487"/>
      <c r="NMI1" s="487"/>
      <c r="NMJ1" s="487"/>
      <c r="NMK1" s="487"/>
      <c r="NML1" s="487"/>
      <c r="NMM1" s="487"/>
      <c r="NMN1" s="487"/>
      <c r="NMO1" s="488"/>
      <c r="NMP1" s="486"/>
      <c r="NMQ1" s="487"/>
      <c r="NMR1" s="487"/>
      <c r="NMS1" s="488"/>
      <c r="NMT1" s="486"/>
      <c r="NMU1" s="487"/>
      <c r="NMV1" s="487"/>
      <c r="NMW1" s="487"/>
      <c r="NMX1" s="487"/>
      <c r="NMY1" s="487"/>
      <c r="NMZ1" s="487"/>
      <c r="NNA1" s="487"/>
      <c r="NNB1" s="487"/>
      <c r="NNC1" s="487"/>
      <c r="NND1" s="487"/>
      <c r="NNE1" s="487"/>
      <c r="NNF1" s="488"/>
      <c r="NNG1" s="486"/>
      <c r="NNH1" s="487"/>
      <c r="NNI1" s="487"/>
      <c r="NNJ1" s="487"/>
      <c r="NNK1" s="487"/>
      <c r="NNL1" s="487"/>
      <c r="NNM1" s="487"/>
      <c r="NNN1" s="487"/>
      <c r="NNO1" s="487"/>
      <c r="NNP1" s="487"/>
      <c r="NNQ1" s="488"/>
      <c r="NNR1" s="486"/>
      <c r="NNS1" s="487"/>
      <c r="NNT1" s="487"/>
      <c r="NNU1" s="488"/>
      <c r="NNV1" s="495"/>
      <c r="NNW1" s="495"/>
      <c r="NNX1" s="495"/>
      <c r="NNY1" s="495"/>
      <c r="NNZ1" s="495"/>
      <c r="NOA1" s="495"/>
      <c r="NOB1" s="495"/>
      <c r="NOC1" s="495"/>
      <c r="NOD1" s="344"/>
      <c r="NOE1" s="486"/>
      <c r="NOF1" s="488"/>
      <c r="NOG1" s="496"/>
      <c r="NOH1" s="497"/>
      <c r="NOI1" s="497"/>
      <c r="NOJ1" s="498"/>
      <c r="NOK1" s="494"/>
      <c r="NOL1" s="494"/>
      <c r="NOM1" s="496"/>
      <c r="NON1" s="497"/>
      <c r="NOO1" s="497"/>
      <c r="NOP1" s="497"/>
      <c r="NOQ1" s="497"/>
      <c r="NOR1" s="498"/>
      <c r="NOS1" s="494"/>
      <c r="NOT1" s="494"/>
      <c r="NOU1" s="494"/>
      <c r="NOV1" s="24"/>
      <c r="NOW1" s="24"/>
      <c r="NOX1" s="344"/>
      <c r="NOY1" s="345"/>
      <c r="NOZ1" s="26"/>
      <c r="NPA1" s="492"/>
      <c r="NPB1" s="492"/>
      <c r="NPC1" s="492"/>
      <c r="NPD1" s="492"/>
      <c r="NPE1" s="493"/>
      <c r="NPF1" s="489"/>
      <c r="NPG1" s="490"/>
      <c r="NPH1" s="490"/>
      <c r="NPI1" s="490"/>
      <c r="NPJ1" s="490"/>
      <c r="NPK1" s="490"/>
      <c r="NPL1" s="490"/>
      <c r="NPM1" s="490"/>
      <c r="NPN1" s="490"/>
      <c r="NPO1" s="490"/>
      <c r="NPP1" s="490"/>
      <c r="NPQ1" s="491"/>
      <c r="NPR1" s="492"/>
      <c r="NPS1" s="489"/>
      <c r="NPT1" s="490"/>
      <c r="NPU1" s="490"/>
      <c r="NPV1" s="490"/>
      <c r="NPW1" s="490"/>
      <c r="NPX1" s="490"/>
      <c r="NPY1" s="490"/>
      <c r="NPZ1" s="491"/>
      <c r="NQA1" s="492"/>
      <c r="NQB1" s="492"/>
      <c r="NQC1" s="492"/>
      <c r="NQD1" s="492"/>
      <c r="NQE1" s="492"/>
      <c r="NQF1" s="492"/>
      <c r="NQG1" s="492"/>
      <c r="NQH1" s="486"/>
      <c r="NQI1" s="487"/>
      <c r="NQJ1" s="487"/>
      <c r="NQK1" s="487"/>
      <c r="NQL1" s="487"/>
      <c r="NQM1" s="487"/>
      <c r="NQN1" s="487"/>
      <c r="NQO1" s="487"/>
      <c r="NQP1" s="487"/>
      <c r="NQQ1" s="488"/>
      <c r="NQR1" s="486"/>
      <c r="NQS1" s="487"/>
      <c r="NQT1" s="487"/>
      <c r="NQU1" s="488"/>
      <c r="NQV1" s="486"/>
      <c r="NQW1" s="487"/>
      <c r="NQX1" s="487"/>
      <c r="NQY1" s="487"/>
      <c r="NQZ1" s="487"/>
      <c r="NRA1" s="487"/>
      <c r="NRB1" s="487"/>
      <c r="NRC1" s="487"/>
      <c r="NRD1" s="487"/>
      <c r="NRE1" s="487"/>
      <c r="NRF1" s="487"/>
      <c r="NRG1" s="487"/>
      <c r="NRH1" s="487"/>
      <c r="NRI1" s="487"/>
      <c r="NRJ1" s="487"/>
      <c r="NRK1" s="487"/>
      <c r="NRL1" s="487"/>
      <c r="NRM1" s="487"/>
      <c r="NRN1" s="487"/>
      <c r="NRO1" s="488"/>
      <c r="NRP1" s="486"/>
      <c r="NRQ1" s="487"/>
      <c r="NRR1" s="487"/>
      <c r="NRS1" s="488"/>
      <c r="NRT1" s="486"/>
      <c r="NRU1" s="487"/>
      <c r="NRV1" s="487"/>
      <c r="NRW1" s="487"/>
      <c r="NRX1" s="487"/>
      <c r="NRY1" s="487"/>
      <c r="NRZ1" s="487"/>
      <c r="NSA1" s="487"/>
      <c r="NSB1" s="487"/>
      <c r="NSC1" s="487"/>
      <c r="NSD1" s="487"/>
      <c r="NSE1" s="487"/>
      <c r="NSF1" s="488"/>
      <c r="NSG1" s="486"/>
      <c r="NSH1" s="487"/>
      <c r="NSI1" s="487"/>
      <c r="NSJ1" s="487"/>
      <c r="NSK1" s="487"/>
      <c r="NSL1" s="487"/>
      <c r="NSM1" s="487"/>
      <c r="NSN1" s="487"/>
      <c r="NSO1" s="487"/>
      <c r="NSP1" s="487"/>
      <c r="NSQ1" s="488"/>
      <c r="NSR1" s="486"/>
      <c r="NSS1" s="487"/>
      <c r="NST1" s="487"/>
      <c r="NSU1" s="488"/>
      <c r="NSV1" s="495"/>
      <c r="NSW1" s="495"/>
      <c r="NSX1" s="495"/>
      <c r="NSY1" s="495"/>
      <c r="NSZ1" s="495"/>
      <c r="NTA1" s="495"/>
      <c r="NTB1" s="495"/>
      <c r="NTC1" s="495"/>
      <c r="NTD1" s="344"/>
      <c r="NTE1" s="486"/>
      <c r="NTF1" s="488"/>
      <c r="NTG1" s="496"/>
      <c r="NTH1" s="497"/>
      <c r="NTI1" s="497"/>
      <c r="NTJ1" s="498"/>
      <c r="NTK1" s="494"/>
      <c r="NTL1" s="494"/>
      <c r="NTM1" s="496"/>
      <c r="NTN1" s="497"/>
      <c r="NTO1" s="497"/>
      <c r="NTP1" s="497"/>
      <c r="NTQ1" s="497"/>
      <c r="NTR1" s="498"/>
      <c r="NTS1" s="494"/>
      <c r="NTT1" s="494"/>
      <c r="NTU1" s="494"/>
      <c r="NTV1" s="24"/>
      <c r="NTW1" s="24"/>
      <c r="NTX1" s="344"/>
      <c r="NTY1" s="345"/>
      <c r="NTZ1" s="26"/>
      <c r="NUA1" s="492"/>
      <c r="NUB1" s="492"/>
      <c r="NUC1" s="492"/>
      <c r="NUD1" s="492"/>
      <c r="NUE1" s="493"/>
      <c r="NUF1" s="489"/>
      <c r="NUG1" s="490"/>
      <c r="NUH1" s="490"/>
      <c r="NUI1" s="490"/>
      <c r="NUJ1" s="490"/>
      <c r="NUK1" s="490"/>
      <c r="NUL1" s="490"/>
      <c r="NUM1" s="490"/>
      <c r="NUN1" s="490"/>
      <c r="NUO1" s="490"/>
      <c r="NUP1" s="490"/>
      <c r="NUQ1" s="491"/>
      <c r="NUR1" s="492"/>
      <c r="NUS1" s="489"/>
      <c r="NUT1" s="490"/>
      <c r="NUU1" s="490"/>
      <c r="NUV1" s="490"/>
      <c r="NUW1" s="490"/>
      <c r="NUX1" s="490"/>
      <c r="NUY1" s="490"/>
      <c r="NUZ1" s="491"/>
      <c r="NVA1" s="492"/>
      <c r="NVB1" s="492"/>
      <c r="NVC1" s="492"/>
      <c r="NVD1" s="492"/>
      <c r="NVE1" s="492"/>
      <c r="NVF1" s="492"/>
      <c r="NVG1" s="492"/>
      <c r="NVH1" s="486"/>
      <c r="NVI1" s="487"/>
      <c r="NVJ1" s="487"/>
      <c r="NVK1" s="487"/>
      <c r="NVL1" s="487"/>
      <c r="NVM1" s="487"/>
      <c r="NVN1" s="487"/>
      <c r="NVO1" s="487"/>
      <c r="NVP1" s="487"/>
      <c r="NVQ1" s="488"/>
      <c r="NVR1" s="486"/>
      <c r="NVS1" s="487"/>
      <c r="NVT1" s="487"/>
      <c r="NVU1" s="488"/>
      <c r="NVV1" s="486"/>
      <c r="NVW1" s="487"/>
      <c r="NVX1" s="487"/>
      <c r="NVY1" s="487"/>
      <c r="NVZ1" s="487"/>
      <c r="NWA1" s="487"/>
      <c r="NWB1" s="487"/>
      <c r="NWC1" s="487"/>
      <c r="NWD1" s="487"/>
      <c r="NWE1" s="487"/>
      <c r="NWF1" s="487"/>
      <c r="NWG1" s="487"/>
      <c r="NWH1" s="487"/>
      <c r="NWI1" s="487"/>
      <c r="NWJ1" s="487"/>
      <c r="NWK1" s="487"/>
      <c r="NWL1" s="487"/>
      <c r="NWM1" s="487"/>
      <c r="NWN1" s="487"/>
      <c r="NWO1" s="488"/>
      <c r="NWP1" s="486"/>
      <c r="NWQ1" s="487"/>
      <c r="NWR1" s="487"/>
      <c r="NWS1" s="488"/>
      <c r="NWT1" s="486"/>
      <c r="NWU1" s="487"/>
      <c r="NWV1" s="487"/>
      <c r="NWW1" s="487"/>
      <c r="NWX1" s="487"/>
      <c r="NWY1" s="487"/>
      <c r="NWZ1" s="487"/>
      <c r="NXA1" s="487"/>
      <c r="NXB1" s="487"/>
      <c r="NXC1" s="487"/>
      <c r="NXD1" s="487"/>
      <c r="NXE1" s="487"/>
      <c r="NXF1" s="488"/>
      <c r="NXG1" s="486"/>
      <c r="NXH1" s="487"/>
      <c r="NXI1" s="487"/>
      <c r="NXJ1" s="487"/>
      <c r="NXK1" s="487"/>
      <c r="NXL1" s="487"/>
      <c r="NXM1" s="487"/>
      <c r="NXN1" s="487"/>
      <c r="NXO1" s="487"/>
      <c r="NXP1" s="487"/>
      <c r="NXQ1" s="488"/>
      <c r="NXR1" s="486"/>
      <c r="NXS1" s="487"/>
      <c r="NXT1" s="487"/>
      <c r="NXU1" s="488"/>
      <c r="NXV1" s="495"/>
      <c r="NXW1" s="495"/>
      <c r="NXX1" s="495"/>
      <c r="NXY1" s="495"/>
      <c r="NXZ1" s="495"/>
      <c r="NYA1" s="495"/>
      <c r="NYB1" s="495"/>
      <c r="NYC1" s="495"/>
      <c r="NYD1" s="344"/>
      <c r="NYE1" s="486"/>
      <c r="NYF1" s="488"/>
      <c r="NYG1" s="496"/>
      <c r="NYH1" s="497"/>
      <c r="NYI1" s="497"/>
      <c r="NYJ1" s="498"/>
      <c r="NYK1" s="494"/>
      <c r="NYL1" s="494"/>
      <c r="NYM1" s="496"/>
      <c r="NYN1" s="497"/>
      <c r="NYO1" s="497"/>
      <c r="NYP1" s="497"/>
      <c r="NYQ1" s="497"/>
      <c r="NYR1" s="498"/>
      <c r="NYS1" s="494"/>
      <c r="NYT1" s="494"/>
      <c r="NYU1" s="494"/>
      <c r="NYV1" s="24"/>
      <c r="NYW1" s="24"/>
      <c r="NYX1" s="344"/>
      <c r="NYY1" s="345"/>
      <c r="NYZ1" s="26"/>
      <c r="NZA1" s="492"/>
      <c r="NZB1" s="492"/>
      <c r="NZC1" s="492"/>
      <c r="NZD1" s="492"/>
      <c r="NZE1" s="493"/>
      <c r="NZF1" s="489"/>
      <c r="NZG1" s="490"/>
      <c r="NZH1" s="490"/>
      <c r="NZI1" s="490"/>
      <c r="NZJ1" s="490"/>
      <c r="NZK1" s="490"/>
      <c r="NZL1" s="490"/>
      <c r="NZM1" s="490"/>
      <c r="NZN1" s="490"/>
      <c r="NZO1" s="490"/>
      <c r="NZP1" s="490"/>
      <c r="NZQ1" s="491"/>
      <c r="NZR1" s="492"/>
      <c r="NZS1" s="489"/>
      <c r="NZT1" s="490"/>
      <c r="NZU1" s="490"/>
      <c r="NZV1" s="490"/>
      <c r="NZW1" s="490"/>
      <c r="NZX1" s="490"/>
      <c r="NZY1" s="490"/>
      <c r="NZZ1" s="491"/>
      <c r="OAA1" s="492"/>
      <c r="OAB1" s="492"/>
      <c r="OAC1" s="492"/>
      <c r="OAD1" s="492"/>
      <c r="OAE1" s="492"/>
      <c r="OAF1" s="492"/>
      <c r="OAG1" s="492"/>
      <c r="OAH1" s="486"/>
      <c r="OAI1" s="487"/>
      <c r="OAJ1" s="487"/>
      <c r="OAK1" s="487"/>
      <c r="OAL1" s="487"/>
      <c r="OAM1" s="487"/>
      <c r="OAN1" s="487"/>
      <c r="OAO1" s="487"/>
      <c r="OAP1" s="487"/>
      <c r="OAQ1" s="488"/>
      <c r="OAR1" s="486"/>
      <c r="OAS1" s="487"/>
      <c r="OAT1" s="487"/>
      <c r="OAU1" s="488"/>
      <c r="OAV1" s="486"/>
      <c r="OAW1" s="487"/>
      <c r="OAX1" s="487"/>
      <c r="OAY1" s="487"/>
      <c r="OAZ1" s="487"/>
      <c r="OBA1" s="487"/>
      <c r="OBB1" s="487"/>
      <c r="OBC1" s="487"/>
      <c r="OBD1" s="487"/>
      <c r="OBE1" s="487"/>
      <c r="OBF1" s="487"/>
      <c r="OBG1" s="487"/>
      <c r="OBH1" s="487"/>
      <c r="OBI1" s="487"/>
      <c r="OBJ1" s="487"/>
      <c r="OBK1" s="487"/>
      <c r="OBL1" s="487"/>
      <c r="OBM1" s="487"/>
      <c r="OBN1" s="487"/>
      <c r="OBO1" s="488"/>
      <c r="OBP1" s="486"/>
      <c r="OBQ1" s="487"/>
      <c r="OBR1" s="487"/>
      <c r="OBS1" s="488"/>
      <c r="OBT1" s="486"/>
      <c r="OBU1" s="487"/>
      <c r="OBV1" s="487"/>
      <c r="OBW1" s="487"/>
      <c r="OBX1" s="487"/>
      <c r="OBY1" s="487"/>
      <c r="OBZ1" s="487"/>
      <c r="OCA1" s="487"/>
      <c r="OCB1" s="487"/>
      <c r="OCC1" s="487"/>
      <c r="OCD1" s="487"/>
      <c r="OCE1" s="487"/>
      <c r="OCF1" s="488"/>
      <c r="OCG1" s="486"/>
      <c r="OCH1" s="487"/>
      <c r="OCI1" s="487"/>
      <c r="OCJ1" s="487"/>
      <c r="OCK1" s="487"/>
      <c r="OCL1" s="487"/>
      <c r="OCM1" s="487"/>
      <c r="OCN1" s="487"/>
      <c r="OCO1" s="487"/>
      <c r="OCP1" s="487"/>
      <c r="OCQ1" s="488"/>
      <c r="OCR1" s="486"/>
      <c r="OCS1" s="487"/>
      <c r="OCT1" s="487"/>
      <c r="OCU1" s="488"/>
      <c r="OCV1" s="495"/>
      <c r="OCW1" s="495"/>
      <c r="OCX1" s="495"/>
      <c r="OCY1" s="495"/>
      <c r="OCZ1" s="495"/>
      <c r="ODA1" s="495"/>
      <c r="ODB1" s="495"/>
      <c r="ODC1" s="495"/>
      <c r="ODD1" s="344"/>
      <c r="ODE1" s="486"/>
      <c r="ODF1" s="488"/>
      <c r="ODG1" s="496"/>
      <c r="ODH1" s="497"/>
      <c r="ODI1" s="497"/>
      <c r="ODJ1" s="498"/>
      <c r="ODK1" s="494"/>
      <c r="ODL1" s="494"/>
      <c r="ODM1" s="496"/>
      <c r="ODN1" s="497"/>
      <c r="ODO1" s="497"/>
      <c r="ODP1" s="497"/>
      <c r="ODQ1" s="497"/>
      <c r="ODR1" s="498"/>
      <c r="ODS1" s="494"/>
      <c r="ODT1" s="494"/>
      <c r="ODU1" s="494"/>
      <c r="ODV1" s="24"/>
      <c r="ODW1" s="24"/>
      <c r="ODX1" s="344"/>
      <c r="ODY1" s="345"/>
      <c r="ODZ1" s="26"/>
      <c r="OEA1" s="492"/>
      <c r="OEB1" s="492"/>
      <c r="OEC1" s="492"/>
      <c r="OED1" s="492"/>
      <c r="OEE1" s="493"/>
      <c r="OEF1" s="489"/>
      <c r="OEG1" s="490"/>
      <c r="OEH1" s="490"/>
      <c r="OEI1" s="490"/>
      <c r="OEJ1" s="490"/>
      <c r="OEK1" s="490"/>
      <c r="OEL1" s="490"/>
      <c r="OEM1" s="490"/>
      <c r="OEN1" s="490"/>
      <c r="OEO1" s="490"/>
      <c r="OEP1" s="490"/>
      <c r="OEQ1" s="491"/>
      <c r="OER1" s="492"/>
      <c r="OES1" s="489"/>
      <c r="OET1" s="490"/>
      <c r="OEU1" s="490"/>
      <c r="OEV1" s="490"/>
      <c r="OEW1" s="490"/>
      <c r="OEX1" s="490"/>
      <c r="OEY1" s="490"/>
      <c r="OEZ1" s="491"/>
      <c r="OFA1" s="492"/>
      <c r="OFB1" s="492"/>
      <c r="OFC1" s="492"/>
      <c r="OFD1" s="492"/>
      <c r="OFE1" s="492"/>
      <c r="OFF1" s="492"/>
      <c r="OFG1" s="492"/>
      <c r="OFH1" s="486"/>
      <c r="OFI1" s="487"/>
      <c r="OFJ1" s="487"/>
      <c r="OFK1" s="487"/>
      <c r="OFL1" s="487"/>
      <c r="OFM1" s="487"/>
      <c r="OFN1" s="487"/>
      <c r="OFO1" s="487"/>
      <c r="OFP1" s="487"/>
      <c r="OFQ1" s="488"/>
      <c r="OFR1" s="486"/>
      <c r="OFS1" s="487"/>
      <c r="OFT1" s="487"/>
      <c r="OFU1" s="488"/>
      <c r="OFV1" s="486"/>
      <c r="OFW1" s="487"/>
      <c r="OFX1" s="487"/>
      <c r="OFY1" s="487"/>
      <c r="OFZ1" s="487"/>
      <c r="OGA1" s="487"/>
      <c r="OGB1" s="487"/>
      <c r="OGC1" s="487"/>
      <c r="OGD1" s="487"/>
      <c r="OGE1" s="487"/>
      <c r="OGF1" s="487"/>
      <c r="OGG1" s="487"/>
      <c r="OGH1" s="487"/>
      <c r="OGI1" s="487"/>
      <c r="OGJ1" s="487"/>
      <c r="OGK1" s="487"/>
      <c r="OGL1" s="487"/>
      <c r="OGM1" s="487"/>
      <c r="OGN1" s="487"/>
      <c r="OGO1" s="488"/>
      <c r="OGP1" s="486"/>
      <c r="OGQ1" s="487"/>
      <c r="OGR1" s="487"/>
      <c r="OGS1" s="488"/>
      <c r="OGT1" s="486"/>
      <c r="OGU1" s="487"/>
      <c r="OGV1" s="487"/>
      <c r="OGW1" s="487"/>
      <c r="OGX1" s="487"/>
      <c r="OGY1" s="487"/>
      <c r="OGZ1" s="487"/>
      <c r="OHA1" s="487"/>
      <c r="OHB1" s="487"/>
      <c r="OHC1" s="487"/>
      <c r="OHD1" s="487"/>
      <c r="OHE1" s="487"/>
      <c r="OHF1" s="488"/>
      <c r="OHG1" s="486"/>
      <c r="OHH1" s="487"/>
      <c r="OHI1" s="487"/>
      <c r="OHJ1" s="487"/>
      <c r="OHK1" s="487"/>
      <c r="OHL1" s="487"/>
      <c r="OHM1" s="487"/>
      <c r="OHN1" s="487"/>
      <c r="OHO1" s="487"/>
      <c r="OHP1" s="487"/>
      <c r="OHQ1" s="488"/>
      <c r="OHR1" s="486"/>
      <c r="OHS1" s="487"/>
      <c r="OHT1" s="487"/>
      <c r="OHU1" s="488"/>
      <c r="OHV1" s="495"/>
      <c r="OHW1" s="495"/>
      <c r="OHX1" s="495"/>
      <c r="OHY1" s="495"/>
      <c r="OHZ1" s="495"/>
      <c r="OIA1" s="495"/>
      <c r="OIB1" s="495"/>
      <c r="OIC1" s="495"/>
      <c r="OID1" s="344"/>
      <c r="OIE1" s="486"/>
      <c r="OIF1" s="488"/>
      <c r="OIG1" s="496"/>
      <c r="OIH1" s="497"/>
      <c r="OII1" s="497"/>
      <c r="OIJ1" s="498"/>
      <c r="OIK1" s="494"/>
      <c r="OIL1" s="494"/>
      <c r="OIM1" s="496"/>
      <c r="OIN1" s="497"/>
      <c r="OIO1" s="497"/>
      <c r="OIP1" s="497"/>
      <c r="OIQ1" s="497"/>
      <c r="OIR1" s="498"/>
      <c r="OIS1" s="494"/>
      <c r="OIT1" s="494"/>
      <c r="OIU1" s="494"/>
      <c r="OIV1" s="24"/>
      <c r="OIW1" s="24"/>
      <c r="OIX1" s="344"/>
      <c r="OIY1" s="345"/>
      <c r="OIZ1" s="26"/>
      <c r="OJA1" s="492"/>
      <c r="OJB1" s="492"/>
      <c r="OJC1" s="492"/>
      <c r="OJD1" s="492"/>
      <c r="OJE1" s="493"/>
      <c r="OJF1" s="489"/>
      <c r="OJG1" s="490"/>
      <c r="OJH1" s="490"/>
      <c r="OJI1" s="490"/>
      <c r="OJJ1" s="490"/>
      <c r="OJK1" s="490"/>
      <c r="OJL1" s="490"/>
      <c r="OJM1" s="490"/>
      <c r="OJN1" s="490"/>
      <c r="OJO1" s="490"/>
      <c r="OJP1" s="490"/>
      <c r="OJQ1" s="491"/>
      <c r="OJR1" s="492"/>
      <c r="OJS1" s="489"/>
      <c r="OJT1" s="490"/>
      <c r="OJU1" s="490"/>
      <c r="OJV1" s="490"/>
      <c r="OJW1" s="490"/>
      <c r="OJX1" s="490"/>
      <c r="OJY1" s="490"/>
      <c r="OJZ1" s="491"/>
      <c r="OKA1" s="492"/>
      <c r="OKB1" s="492"/>
      <c r="OKC1" s="492"/>
      <c r="OKD1" s="492"/>
      <c r="OKE1" s="492"/>
      <c r="OKF1" s="492"/>
      <c r="OKG1" s="492"/>
      <c r="OKH1" s="486"/>
      <c r="OKI1" s="487"/>
      <c r="OKJ1" s="487"/>
      <c r="OKK1" s="487"/>
      <c r="OKL1" s="487"/>
      <c r="OKM1" s="487"/>
      <c r="OKN1" s="487"/>
      <c r="OKO1" s="487"/>
      <c r="OKP1" s="487"/>
      <c r="OKQ1" s="488"/>
      <c r="OKR1" s="486"/>
      <c r="OKS1" s="487"/>
      <c r="OKT1" s="487"/>
      <c r="OKU1" s="488"/>
      <c r="OKV1" s="486"/>
      <c r="OKW1" s="487"/>
      <c r="OKX1" s="487"/>
      <c r="OKY1" s="487"/>
      <c r="OKZ1" s="487"/>
      <c r="OLA1" s="487"/>
      <c r="OLB1" s="487"/>
      <c r="OLC1" s="487"/>
      <c r="OLD1" s="487"/>
      <c r="OLE1" s="487"/>
      <c r="OLF1" s="487"/>
      <c r="OLG1" s="487"/>
      <c r="OLH1" s="487"/>
      <c r="OLI1" s="487"/>
      <c r="OLJ1" s="487"/>
      <c r="OLK1" s="487"/>
      <c r="OLL1" s="487"/>
      <c r="OLM1" s="487"/>
      <c r="OLN1" s="487"/>
      <c r="OLO1" s="488"/>
      <c r="OLP1" s="486"/>
      <c r="OLQ1" s="487"/>
      <c r="OLR1" s="487"/>
      <c r="OLS1" s="488"/>
      <c r="OLT1" s="486"/>
      <c r="OLU1" s="487"/>
      <c r="OLV1" s="487"/>
      <c r="OLW1" s="487"/>
      <c r="OLX1" s="487"/>
      <c r="OLY1" s="487"/>
      <c r="OLZ1" s="487"/>
      <c r="OMA1" s="487"/>
      <c r="OMB1" s="487"/>
      <c r="OMC1" s="487"/>
      <c r="OMD1" s="487"/>
      <c r="OME1" s="487"/>
      <c r="OMF1" s="488"/>
      <c r="OMG1" s="486"/>
      <c r="OMH1" s="487"/>
      <c r="OMI1" s="487"/>
      <c r="OMJ1" s="487"/>
      <c r="OMK1" s="487"/>
      <c r="OML1" s="487"/>
      <c r="OMM1" s="487"/>
      <c r="OMN1" s="487"/>
      <c r="OMO1" s="487"/>
      <c r="OMP1" s="487"/>
      <c r="OMQ1" s="488"/>
      <c r="OMR1" s="486"/>
      <c r="OMS1" s="487"/>
      <c r="OMT1" s="487"/>
      <c r="OMU1" s="488"/>
      <c r="OMV1" s="495"/>
      <c r="OMW1" s="495"/>
      <c r="OMX1" s="495"/>
      <c r="OMY1" s="495"/>
      <c r="OMZ1" s="495"/>
      <c r="ONA1" s="495"/>
      <c r="ONB1" s="495"/>
      <c r="ONC1" s="495"/>
      <c r="OND1" s="344"/>
      <c r="ONE1" s="486"/>
      <c r="ONF1" s="488"/>
      <c r="ONG1" s="496"/>
      <c r="ONH1" s="497"/>
      <c r="ONI1" s="497"/>
      <c r="ONJ1" s="498"/>
      <c r="ONK1" s="494"/>
      <c r="ONL1" s="494"/>
      <c r="ONM1" s="496"/>
      <c r="ONN1" s="497"/>
      <c r="ONO1" s="497"/>
      <c r="ONP1" s="497"/>
      <c r="ONQ1" s="497"/>
      <c r="ONR1" s="498"/>
      <c r="ONS1" s="494"/>
      <c r="ONT1" s="494"/>
      <c r="ONU1" s="494"/>
      <c r="ONV1" s="24"/>
      <c r="ONW1" s="24"/>
      <c r="ONX1" s="344"/>
      <c r="ONY1" s="345"/>
      <c r="ONZ1" s="26"/>
      <c r="OOA1" s="492"/>
      <c r="OOB1" s="492"/>
      <c r="OOC1" s="492"/>
      <c r="OOD1" s="492"/>
      <c r="OOE1" s="493"/>
      <c r="OOF1" s="489"/>
      <c r="OOG1" s="490"/>
      <c r="OOH1" s="490"/>
      <c r="OOI1" s="490"/>
      <c r="OOJ1" s="490"/>
      <c r="OOK1" s="490"/>
      <c r="OOL1" s="490"/>
      <c r="OOM1" s="490"/>
      <c r="OON1" s="490"/>
      <c r="OOO1" s="490"/>
      <c r="OOP1" s="490"/>
      <c r="OOQ1" s="491"/>
      <c r="OOR1" s="492"/>
      <c r="OOS1" s="489"/>
      <c r="OOT1" s="490"/>
      <c r="OOU1" s="490"/>
      <c r="OOV1" s="490"/>
      <c r="OOW1" s="490"/>
      <c r="OOX1" s="490"/>
      <c r="OOY1" s="490"/>
      <c r="OOZ1" s="491"/>
      <c r="OPA1" s="492"/>
      <c r="OPB1" s="492"/>
      <c r="OPC1" s="492"/>
      <c r="OPD1" s="492"/>
      <c r="OPE1" s="492"/>
      <c r="OPF1" s="492"/>
      <c r="OPG1" s="492"/>
      <c r="OPH1" s="486"/>
      <c r="OPI1" s="487"/>
      <c r="OPJ1" s="487"/>
      <c r="OPK1" s="487"/>
      <c r="OPL1" s="487"/>
      <c r="OPM1" s="487"/>
      <c r="OPN1" s="487"/>
      <c r="OPO1" s="487"/>
      <c r="OPP1" s="487"/>
      <c r="OPQ1" s="488"/>
      <c r="OPR1" s="486"/>
      <c r="OPS1" s="487"/>
      <c r="OPT1" s="487"/>
      <c r="OPU1" s="488"/>
      <c r="OPV1" s="486"/>
      <c r="OPW1" s="487"/>
      <c r="OPX1" s="487"/>
      <c r="OPY1" s="487"/>
      <c r="OPZ1" s="487"/>
      <c r="OQA1" s="487"/>
      <c r="OQB1" s="487"/>
      <c r="OQC1" s="487"/>
      <c r="OQD1" s="487"/>
      <c r="OQE1" s="487"/>
      <c r="OQF1" s="487"/>
      <c r="OQG1" s="487"/>
      <c r="OQH1" s="487"/>
      <c r="OQI1" s="487"/>
      <c r="OQJ1" s="487"/>
      <c r="OQK1" s="487"/>
      <c r="OQL1" s="487"/>
      <c r="OQM1" s="487"/>
      <c r="OQN1" s="487"/>
      <c r="OQO1" s="488"/>
      <c r="OQP1" s="486"/>
      <c r="OQQ1" s="487"/>
      <c r="OQR1" s="487"/>
      <c r="OQS1" s="488"/>
      <c r="OQT1" s="486"/>
      <c r="OQU1" s="487"/>
      <c r="OQV1" s="487"/>
      <c r="OQW1" s="487"/>
      <c r="OQX1" s="487"/>
      <c r="OQY1" s="487"/>
      <c r="OQZ1" s="487"/>
      <c r="ORA1" s="487"/>
      <c r="ORB1" s="487"/>
      <c r="ORC1" s="487"/>
      <c r="ORD1" s="487"/>
      <c r="ORE1" s="487"/>
      <c r="ORF1" s="488"/>
      <c r="ORG1" s="486"/>
      <c r="ORH1" s="487"/>
      <c r="ORI1" s="487"/>
      <c r="ORJ1" s="487"/>
      <c r="ORK1" s="487"/>
      <c r="ORL1" s="487"/>
      <c r="ORM1" s="487"/>
      <c r="ORN1" s="487"/>
      <c r="ORO1" s="487"/>
      <c r="ORP1" s="487"/>
      <c r="ORQ1" s="488"/>
      <c r="ORR1" s="486"/>
      <c r="ORS1" s="487"/>
      <c r="ORT1" s="487"/>
      <c r="ORU1" s="488"/>
      <c r="ORV1" s="495"/>
      <c r="ORW1" s="495"/>
      <c r="ORX1" s="495"/>
      <c r="ORY1" s="495"/>
      <c r="ORZ1" s="495"/>
      <c r="OSA1" s="495"/>
      <c r="OSB1" s="495"/>
      <c r="OSC1" s="495"/>
      <c r="OSD1" s="344"/>
      <c r="OSE1" s="486"/>
      <c r="OSF1" s="488"/>
      <c r="OSG1" s="496"/>
      <c r="OSH1" s="497"/>
      <c r="OSI1" s="497"/>
      <c r="OSJ1" s="498"/>
      <c r="OSK1" s="494"/>
      <c r="OSL1" s="494"/>
      <c r="OSM1" s="496"/>
      <c r="OSN1" s="497"/>
      <c r="OSO1" s="497"/>
      <c r="OSP1" s="497"/>
      <c r="OSQ1" s="497"/>
      <c r="OSR1" s="498"/>
      <c r="OSS1" s="494"/>
      <c r="OST1" s="494"/>
      <c r="OSU1" s="494"/>
      <c r="OSV1" s="24"/>
      <c r="OSW1" s="24"/>
      <c r="OSX1" s="344"/>
      <c r="OSY1" s="345"/>
      <c r="OSZ1" s="26"/>
      <c r="OTA1" s="492"/>
      <c r="OTB1" s="492"/>
      <c r="OTC1" s="492"/>
      <c r="OTD1" s="492"/>
      <c r="OTE1" s="493"/>
      <c r="OTF1" s="489"/>
      <c r="OTG1" s="490"/>
      <c r="OTH1" s="490"/>
      <c r="OTI1" s="490"/>
      <c r="OTJ1" s="490"/>
      <c r="OTK1" s="490"/>
      <c r="OTL1" s="490"/>
      <c r="OTM1" s="490"/>
      <c r="OTN1" s="490"/>
      <c r="OTO1" s="490"/>
      <c r="OTP1" s="490"/>
      <c r="OTQ1" s="491"/>
      <c r="OTR1" s="492"/>
      <c r="OTS1" s="489"/>
      <c r="OTT1" s="490"/>
      <c r="OTU1" s="490"/>
      <c r="OTV1" s="490"/>
      <c r="OTW1" s="490"/>
      <c r="OTX1" s="490"/>
      <c r="OTY1" s="490"/>
      <c r="OTZ1" s="491"/>
      <c r="OUA1" s="492"/>
      <c r="OUB1" s="492"/>
      <c r="OUC1" s="492"/>
      <c r="OUD1" s="492"/>
      <c r="OUE1" s="492"/>
      <c r="OUF1" s="492"/>
      <c r="OUG1" s="492"/>
      <c r="OUH1" s="486"/>
      <c r="OUI1" s="487"/>
      <c r="OUJ1" s="487"/>
      <c r="OUK1" s="487"/>
      <c r="OUL1" s="487"/>
      <c r="OUM1" s="487"/>
      <c r="OUN1" s="487"/>
      <c r="OUO1" s="487"/>
      <c r="OUP1" s="487"/>
      <c r="OUQ1" s="488"/>
      <c r="OUR1" s="486"/>
      <c r="OUS1" s="487"/>
      <c r="OUT1" s="487"/>
      <c r="OUU1" s="488"/>
      <c r="OUV1" s="486"/>
      <c r="OUW1" s="487"/>
      <c r="OUX1" s="487"/>
      <c r="OUY1" s="487"/>
      <c r="OUZ1" s="487"/>
      <c r="OVA1" s="487"/>
      <c r="OVB1" s="487"/>
      <c r="OVC1" s="487"/>
      <c r="OVD1" s="487"/>
      <c r="OVE1" s="487"/>
      <c r="OVF1" s="487"/>
      <c r="OVG1" s="487"/>
      <c r="OVH1" s="487"/>
      <c r="OVI1" s="487"/>
      <c r="OVJ1" s="487"/>
      <c r="OVK1" s="487"/>
      <c r="OVL1" s="487"/>
      <c r="OVM1" s="487"/>
      <c r="OVN1" s="487"/>
      <c r="OVO1" s="488"/>
      <c r="OVP1" s="486"/>
      <c r="OVQ1" s="487"/>
      <c r="OVR1" s="487"/>
      <c r="OVS1" s="488"/>
      <c r="OVT1" s="486"/>
      <c r="OVU1" s="487"/>
      <c r="OVV1" s="487"/>
      <c r="OVW1" s="487"/>
      <c r="OVX1" s="487"/>
      <c r="OVY1" s="487"/>
      <c r="OVZ1" s="487"/>
      <c r="OWA1" s="487"/>
      <c r="OWB1" s="487"/>
      <c r="OWC1" s="487"/>
      <c r="OWD1" s="487"/>
      <c r="OWE1" s="487"/>
      <c r="OWF1" s="488"/>
      <c r="OWG1" s="486"/>
      <c r="OWH1" s="487"/>
      <c r="OWI1" s="487"/>
      <c r="OWJ1" s="487"/>
      <c r="OWK1" s="487"/>
      <c r="OWL1" s="487"/>
      <c r="OWM1" s="487"/>
      <c r="OWN1" s="487"/>
      <c r="OWO1" s="487"/>
      <c r="OWP1" s="487"/>
      <c r="OWQ1" s="488"/>
      <c r="OWR1" s="486"/>
      <c r="OWS1" s="487"/>
      <c r="OWT1" s="487"/>
      <c r="OWU1" s="488"/>
      <c r="OWV1" s="495"/>
      <c r="OWW1" s="495"/>
      <c r="OWX1" s="495"/>
      <c r="OWY1" s="495"/>
      <c r="OWZ1" s="495"/>
      <c r="OXA1" s="495"/>
      <c r="OXB1" s="495"/>
      <c r="OXC1" s="495"/>
      <c r="OXD1" s="344"/>
      <c r="OXE1" s="486"/>
      <c r="OXF1" s="488"/>
      <c r="OXG1" s="496"/>
      <c r="OXH1" s="497"/>
      <c r="OXI1" s="497"/>
      <c r="OXJ1" s="498"/>
      <c r="OXK1" s="494"/>
      <c r="OXL1" s="494"/>
      <c r="OXM1" s="496"/>
      <c r="OXN1" s="497"/>
      <c r="OXO1" s="497"/>
      <c r="OXP1" s="497"/>
      <c r="OXQ1" s="497"/>
      <c r="OXR1" s="498"/>
      <c r="OXS1" s="494"/>
      <c r="OXT1" s="494"/>
      <c r="OXU1" s="494"/>
      <c r="OXV1" s="24"/>
      <c r="OXW1" s="24"/>
      <c r="OXX1" s="344"/>
      <c r="OXY1" s="345"/>
      <c r="OXZ1" s="26"/>
      <c r="OYA1" s="492"/>
      <c r="OYB1" s="492"/>
      <c r="OYC1" s="492"/>
      <c r="OYD1" s="492"/>
      <c r="OYE1" s="493"/>
      <c r="OYF1" s="489"/>
      <c r="OYG1" s="490"/>
      <c r="OYH1" s="490"/>
      <c r="OYI1" s="490"/>
      <c r="OYJ1" s="490"/>
      <c r="OYK1" s="490"/>
      <c r="OYL1" s="490"/>
      <c r="OYM1" s="490"/>
      <c r="OYN1" s="490"/>
      <c r="OYO1" s="490"/>
      <c r="OYP1" s="490"/>
      <c r="OYQ1" s="491"/>
      <c r="OYR1" s="492"/>
      <c r="OYS1" s="489"/>
      <c r="OYT1" s="490"/>
      <c r="OYU1" s="490"/>
      <c r="OYV1" s="490"/>
      <c r="OYW1" s="490"/>
      <c r="OYX1" s="490"/>
      <c r="OYY1" s="490"/>
      <c r="OYZ1" s="491"/>
      <c r="OZA1" s="492"/>
      <c r="OZB1" s="492"/>
      <c r="OZC1" s="492"/>
      <c r="OZD1" s="492"/>
      <c r="OZE1" s="492"/>
      <c r="OZF1" s="492"/>
      <c r="OZG1" s="492"/>
      <c r="OZH1" s="486"/>
      <c r="OZI1" s="487"/>
      <c r="OZJ1" s="487"/>
      <c r="OZK1" s="487"/>
      <c r="OZL1" s="487"/>
      <c r="OZM1" s="487"/>
      <c r="OZN1" s="487"/>
      <c r="OZO1" s="487"/>
      <c r="OZP1" s="487"/>
      <c r="OZQ1" s="488"/>
      <c r="OZR1" s="486"/>
      <c r="OZS1" s="487"/>
      <c r="OZT1" s="487"/>
      <c r="OZU1" s="488"/>
      <c r="OZV1" s="486"/>
      <c r="OZW1" s="487"/>
      <c r="OZX1" s="487"/>
      <c r="OZY1" s="487"/>
      <c r="OZZ1" s="487"/>
      <c r="PAA1" s="487"/>
      <c r="PAB1" s="487"/>
      <c r="PAC1" s="487"/>
      <c r="PAD1" s="487"/>
      <c r="PAE1" s="487"/>
      <c r="PAF1" s="487"/>
      <c r="PAG1" s="487"/>
      <c r="PAH1" s="487"/>
      <c r="PAI1" s="487"/>
      <c r="PAJ1" s="487"/>
      <c r="PAK1" s="487"/>
      <c r="PAL1" s="487"/>
      <c r="PAM1" s="487"/>
      <c r="PAN1" s="487"/>
      <c r="PAO1" s="488"/>
      <c r="PAP1" s="486"/>
      <c r="PAQ1" s="487"/>
      <c r="PAR1" s="487"/>
      <c r="PAS1" s="488"/>
      <c r="PAT1" s="486"/>
      <c r="PAU1" s="487"/>
      <c r="PAV1" s="487"/>
      <c r="PAW1" s="487"/>
      <c r="PAX1" s="487"/>
      <c r="PAY1" s="487"/>
      <c r="PAZ1" s="487"/>
      <c r="PBA1" s="487"/>
      <c r="PBB1" s="487"/>
      <c r="PBC1" s="487"/>
      <c r="PBD1" s="487"/>
      <c r="PBE1" s="487"/>
      <c r="PBF1" s="488"/>
      <c r="PBG1" s="486"/>
      <c r="PBH1" s="487"/>
      <c r="PBI1" s="487"/>
      <c r="PBJ1" s="487"/>
      <c r="PBK1" s="487"/>
      <c r="PBL1" s="487"/>
      <c r="PBM1" s="487"/>
      <c r="PBN1" s="487"/>
      <c r="PBO1" s="487"/>
      <c r="PBP1" s="487"/>
      <c r="PBQ1" s="488"/>
      <c r="PBR1" s="486"/>
      <c r="PBS1" s="487"/>
      <c r="PBT1" s="487"/>
      <c r="PBU1" s="488"/>
      <c r="PBV1" s="495"/>
      <c r="PBW1" s="495"/>
      <c r="PBX1" s="495"/>
      <c r="PBY1" s="495"/>
      <c r="PBZ1" s="495"/>
      <c r="PCA1" s="495"/>
      <c r="PCB1" s="495"/>
      <c r="PCC1" s="495"/>
      <c r="PCD1" s="344"/>
      <c r="PCE1" s="486"/>
      <c r="PCF1" s="488"/>
      <c r="PCG1" s="496"/>
      <c r="PCH1" s="497"/>
      <c r="PCI1" s="497"/>
      <c r="PCJ1" s="498"/>
      <c r="PCK1" s="494"/>
      <c r="PCL1" s="494"/>
      <c r="PCM1" s="496"/>
      <c r="PCN1" s="497"/>
      <c r="PCO1" s="497"/>
      <c r="PCP1" s="497"/>
      <c r="PCQ1" s="497"/>
      <c r="PCR1" s="498"/>
      <c r="PCS1" s="494"/>
      <c r="PCT1" s="494"/>
      <c r="PCU1" s="494"/>
      <c r="PCV1" s="24"/>
      <c r="PCW1" s="24"/>
      <c r="PCX1" s="344"/>
      <c r="PCY1" s="345"/>
      <c r="PCZ1" s="26"/>
      <c r="PDA1" s="492"/>
      <c r="PDB1" s="492"/>
      <c r="PDC1" s="492"/>
      <c r="PDD1" s="492"/>
      <c r="PDE1" s="493"/>
      <c r="PDF1" s="489"/>
      <c r="PDG1" s="490"/>
      <c r="PDH1" s="490"/>
      <c r="PDI1" s="490"/>
      <c r="PDJ1" s="490"/>
      <c r="PDK1" s="490"/>
      <c r="PDL1" s="490"/>
      <c r="PDM1" s="490"/>
      <c r="PDN1" s="490"/>
      <c r="PDO1" s="490"/>
      <c r="PDP1" s="490"/>
      <c r="PDQ1" s="491"/>
      <c r="PDR1" s="492"/>
      <c r="PDS1" s="489"/>
      <c r="PDT1" s="490"/>
      <c r="PDU1" s="490"/>
      <c r="PDV1" s="490"/>
      <c r="PDW1" s="490"/>
      <c r="PDX1" s="490"/>
      <c r="PDY1" s="490"/>
      <c r="PDZ1" s="491"/>
      <c r="PEA1" s="492"/>
      <c r="PEB1" s="492"/>
      <c r="PEC1" s="492"/>
      <c r="PED1" s="492"/>
      <c r="PEE1" s="492"/>
      <c r="PEF1" s="492"/>
      <c r="PEG1" s="492"/>
      <c r="PEH1" s="486"/>
      <c r="PEI1" s="487"/>
      <c r="PEJ1" s="487"/>
      <c r="PEK1" s="487"/>
      <c r="PEL1" s="487"/>
      <c r="PEM1" s="487"/>
      <c r="PEN1" s="487"/>
      <c r="PEO1" s="487"/>
      <c r="PEP1" s="487"/>
      <c r="PEQ1" s="488"/>
      <c r="PER1" s="486"/>
      <c r="PES1" s="487"/>
      <c r="PET1" s="487"/>
      <c r="PEU1" s="488"/>
      <c r="PEV1" s="486"/>
      <c r="PEW1" s="487"/>
      <c r="PEX1" s="487"/>
      <c r="PEY1" s="487"/>
      <c r="PEZ1" s="487"/>
      <c r="PFA1" s="487"/>
      <c r="PFB1" s="487"/>
      <c r="PFC1" s="487"/>
      <c r="PFD1" s="487"/>
      <c r="PFE1" s="487"/>
      <c r="PFF1" s="487"/>
      <c r="PFG1" s="487"/>
      <c r="PFH1" s="487"/>
      <c r="PFI1" s="487"/>
      <c r="PFJ1" s="487"/>
      <c r="PFK1" s="487"/>
      <c r="PFL1" s="487"/>
      <c r="PFM1" s="487"/>
      <c r="PFN1" s="487"/>
      <c r="PFO1" s="488"/>
      <c r="PFP1" s="486"/>
      <c r="PFQ1" s="487"/>
      <c r="PFR1" s="487"/>
      <c r="PFS1" s="488"/>
      <c r="PFT1" s="486"/>
      <c r="PFU1" s="487"/>
      <c r="PFV1" s="487"/>
      <c r="PFW1" s="487"/>
      <c r="PFX1" s="487"/>
      <c r="PFY1" s="487"/>
      <c r="PFZ1" s="487"/>
      <c r="PGA1" s="487"/>
      <c r="PGB1" s="487"/>
      <c r="PGC1" s="487"/>
      <c r="PGD1" s="487"/>
      <c r="PGE1" s="487"/>
      <c r="PGF1" s="488"/>
      <c r="PGG1" s="486"/>
      <c r="PGH1" s="487"/>
      <c r="PGI1" s="487"/>
      <c r="PGJ1" s="487"/>
      <c r="PGK1" s="487"/>
      <c r="PGL1" s="487"/>
      <c r="PGM1" s="487"/>
      <c r="PGN1" s="487"/>
      <c r="PGO1" s="487"/>
      <c r="PGP1" s="487"/>
      <c r="PGQ1" s="488"/>
      <c r="PGR1" s="486"/>
      <c r="PGS1" s="487"/>
      <c r="PGT1" s="487"/>
      <c r="PGU1" s="488"/>
      <c r="PGV1" s="495"/>
      <c r="PGW1" s="495"/>
      <c r="PGX1" s="495"/>
      <c r="PGY1" s="495"/>
      <c r="PGZ1" s="495"/>
      <c r="PHA1" s="495"/>
      <c r="PHB1" s="495"/>
      <c r="PHC1" s="495"/>
      <c r="PHD1" s="344"/>
      <c r="PHE1" s="486"/>
      <c r="PHF1" s="488"/>
      <c r="PHG1" s="496"/>
      <c r="PHH1" s="497"/>
      <c r="PHI1" s="497"/>
      <c r="PHJ1" s="498"/>
      <c r="PHK1" s="494"/>
      <c r="PHL1" s="494"/>
      <c r="PHM1" s="496"/>
      <c r="PHN1" s="497"/>
      <c r="PHO1" s="497"/>
      <c r="PHP1" s="497"/>
      <c r="PHQ1" s="497"/>
      <c r="PHR1" s="498"/>
      <c r="PHS1" s="494"/>
      <c r="PHT1" s="494"/>
      <c r="PHU1" s="494"/>
      <c r="PHV1" s="24"/>
      <c r="PHW1" s="24"/>
      <c r="PHX1" s="344"/>
      <c r="PHY1" s="345"/>
      <c r="PHZ1" s="26"/>
      <c r="PIA1" s="492"/>
      <c r="PIB1" s="492"/>
      <c r="PIC1" s="492"/>
      <c r="PID1" s="492"/>
      <c r="PIE1" s="493"/>
      <c r="PIF1" s="489"/>
      <c r="PIG1" s="490"/>
      <c r="PIH1" s="490"/>
      <c r="PII1" s="490"/>
      <c r="PIJ1" s="490"/>
      <c r="PIK1" s="490"/>
      <c r="PIL1" s="490"/>
      <c r="PIM1" s="490"/>
      <c r="PIN1" s="490"/>
      <c r="PIO1" s="490"/>
      <c r="PIP1" s="490"/>
      <c r="PIQ1" s="491"/>
      <c r="PIR1" s="492"/>
      <c r="PIS1" s="489"/>
      <c r="PIT1" s="490"/>
      <c r="PIU1" s="490"/>
      <c r="PIV1" s="490"/>
      <c r="PIW1" s="490"/>
      <c r="PIX1" s="490"/>
      <c r="PIY1" s="490"/>
      <c r="PIZ1" s="491"/>
      <c r="PJA1" s="492"/>
      <c r="PJB1" s="492"/>
      <c r="PJC1" s="492"/>
      <c r="PJD1" s="492"/>
      <c r="PJE1" s="492"/>
      <c r="PJF1" s="492"/>
      <c r="PJG1" s="492"/>
      <c r="PJH1" s="486"/>
      <c r="PJI1" s="487"/>
      <c r="PJJ1" s="487"/>
      <c r="PJK1" s="487"/>
      <c r="PJL1" s="487"/>
      <c r="PJM1" s="487"/>
      <c r="PJN1" s="487"/>
      <c r="PJO1" s="487"/>
      <c r="PJP1" s="487"/>
      <c r="PJQ1" s="488"/>
      <c r="PJR1" s="486"/>
      <c r="PJS1" s="487"/>
      <c r="PJT1" s="487"/>
      <c r="PJU1" s="488"/>
      <c r="PJV1" s="486"/>
      <c r="PJW1" s="487"/>
      <c r="PJX1" s="487"/>
      <c r="PJY1" s="487"/>
      <c r="PJZ1" s="487"/>
      <c r="PKA1" s="487"/>
      <c r="PKB1" s="487"/>
      <c r="PKC1" s="487"/>
      <c r="PKD1" s="487"/>
      <c r="PKE1" s="487"/>
      <c r="PKF1" s="487"/>
      <c r="PKG1" s="487"/>
      <c r="PKH1" s="487"/>
      <c r="PKI1" s="487"/>
      <c r="PKJ1" s="487"/>
      <c r="PKK1" s="487"/>
      <c r="PKL1" s="487"/>
      <c r="PKM1" s="487"/>
      <c r="PKN1" s="487"/>
      <c r="PKO1" s="488"/>
      <c r="PKP1" s="486"/>
      <c r="PKQ1" s="487"/>
      <c r="PKR1" s="487"/>
      <c r="PKS1" s="488"/>
      <c r="PKT1" s="486"/>
      <c r="PKU1" s="487"/>
      <c r="PKV1" s="487"/>
      <c r="PKW1" s="487"/>
      <c r="PKX1" s="487"/>
      <c r="PKY1" s="487"/>
      <c r="PKZ1" s="487"/>
      <c r="PLA1" s="487"/>
      <c r="PLB1" s="487"/>
      <c r="PLC1" s="487"/>
      <c r="PLD1" s="487"/>
      <c r="PLE1" s="487"/>
      <c r="PLF1" s="488"/>
      <c r="PLG1" s="486"/>
      <c r="PLH1" s="487"/>
      <c r="PLI1" s="487"/>
      <c r="PLJ1" s="487"/>
      <c r="PLK1" s="487"/>
      <c r="PLL1" s="487"/>
      <c r="PLM1" s="487"/>
      <c r="PLN1" s="487"/>
      <c r="PLO1" s="487"/>
      <c r="PLP1" s="487"/>
      <c r="PLQ1" s="488"/>
      <c r="PLR1" s="486"/>
      <c r="PLS1" s="487"/>
      <c r="PLT1" s="487"/>
      <c r="PLU1" s="488"/>
      <c r="PLV1" s="495"/>
      <c r="PLW1" s="495"/>
      <c r="PLX1" s="495"/>
      <c r="PLY1" s="495"/>
      <c r="PLZ1" s="495"/>
      <c r="PMA1" s="495"/>
      <c r="PMB1" s="495"/>
      <c r="PMC1" s="495"/>
      <c r="PMD1" s="344"/>
      <c r="PME1" s="486"/>
      <c r="PMF1" s="488"/>
      <c r="PMG1" s="496"/>
      <c r="PMH1" s="497"/>
      <c r="PMI1" s="497"/>
      <c r="PMJ1" s="498"/>
      <c r="PMK1" s="494"/>
      <c r="PML1" s="494"/>
      <c r="PMM1" s="496"/>
      <c r="PMN1" s="497"/>
      <c r="PMO1" s="497"/>
      <c r="PMP1" s="497"/>
      <c r="PMQ1" s="497"/>
      <c r="PMR1" s="498"/>
      <c r="PMS1" s="494"/>
      <c r="PMT1" s="494"/>
      <c r="PMU1" s="494"/>
      <c r="PMV1" s="24"/>
      <c r="PMW1" s="24"/>
      <c r="PMX1" s="344"/>
      <c r="PMY1" s="345"/>
      <c r="PMZ1" s="26"/>
      <c r="PNA1" s="492"/>
      <c r="PNB1" s="492"/>
      <c r="PNC1" s="492"/>
      <c r="PND1" s="492"/>
      <c r="PNE1" s="493"/>
      <c r="PNF1" s="489"/>
      <c r="PNG1" s="490"/>
      <c r="PNH1" s="490"/>
      <c r="PNI1" s="490"/>
      <c r="PNJ1" s="490"/>
      <c r="PNK1" s="490"/>
      <c r="PNL1" s="490"/>
      <c r="PNM1" s="490"/>
      <c r="PNN1" s="490"/>
      <c r="PNO1" s="490"/>
      <c r="PNP1" s="490"/>
      <c r="PNQ1" s="491"/>
      <c r="PNR1" s="492"/>
      <c r="PNS1" s="489"/>
      <c r="PNT1" s="490"/>
      <c r="PNU1" s="490"/>
      <c r="PNV1" s="490"/>
      <c r="PNW1" s="490"/>
      <c r="PNX1" s="490"/>
      <c r="PNY1" s="490"/>
      <c r="PNZ1" s="491"/>
      <c r="POA1" s="492"/>
      <c r="POB1" s="492"/>
      <c r="POC1" s="492"/>
      <c r="POD1" s="492"/>
      <c r="POE1" s="492"/>
      <c r="POF1" s="492"/>
      <c r="POG1" s="492"/>
      <c r="POH1" s="486"/>
      <c r="POI1" s="487"/>
      <c r="POJ1" s="487"/>
      <c r="POK1" s="487"/>
      <c r="POL1" s="487"/>
      <c r="POM1" s="487"/>
      <c r="PON1" s="487"/>
      <c r="POO1" s="487"/>
      <c r="POP1" s="487"/>
      <c r="POQ1" s="488"/>
      <c r="POR1" s="486"/>
      <c r="POS1" s="487"/>
      <c r="POT1" s="487"/>
      <c r="POU1" s="488"/>
      <c r="POV1" s="486"/>
      <c r="POW1" s="487"/>
      <c r="POX1" s="487"/>
      <c r="POY1" s="487"/>
      <c r="POZ1" s="487"/>
      <c r="PPA1" s="487"/>
      <c r="PPB1" s="487"/>
      <c r="PPC1" s="487"/>
      <c r="PPD1" s="487"/>
      <c r="PPE1" s="487"/>
      <c r="PPF1" s="487"/>
      <c r="PPG1" s="487"/>
      <c r="PPH1" s="487"/>
      <c r="PPI1" s="487"/>
      <c r="PPJ1" s="487"/>
      <c r="PPK1" s="487"/>
      <c r="PPL1" s="487"/>
      <c r="PPM1" s="487"/>
      <c r="PPN1" s="487"/>
      <c r="PPO1" s="488"/>
      <c r="PPP1" s="486"/>
      <c r="PPQ1" s="487"/>
      <c r="PPR1" s="487"/>
      <c r="PPS1" s="488"/>
      <c r="PPT1" s="486"/>
      <c r="PPU1" s="487"/>
      <c r="PPV1" s="487"/>
      <c r="PPW1" s="487"/>
      <c r="PPX1" s="487"/>
      <c r="PPY1" s="487"/>
      <c r="PPZ1" s="487"/>
      <c r="PQA1" s="487"/>
      <c r="PQB1" s="487"/>
      <c r="PQC1" s="487"/>
      <c r="PQD1" s="487"/>
      <c r="PQE1" s="487"/>
      <c r="PQF1" s="488"/>
      <c r="PQG1" s="486"/>
      <c r="PQH1" s="487"/>
      <c r="PQI1" s="487"/>
      <c r="PQJ1" s="487"/>
      <c r="PQK1" s="487"/>
      <c r="PQL1" s="487"/>
      <c r="PQM1" s="487"/>
      <c r="PQN1" s="487"/>
      <c r="PQO1" s="487"/>
      <c r="PQP1" s="487"/>
      <c r="PQQ1" s="488"/>
      <c r="PQR1" s="486"/>
      <c r="PQS1" s="487"/>
      <c r="PQT1" s="487"/>
      <c r="PQU1" s="488"/>
      <c r="PQV1" s="495"/>
      <c r="PQW1" s="495"/>
      <c r="PQX1" s="495"/>
      <c r="PQY1" s="495"/>
      <c r="PQZ1" s="495"/>
      <c r="PRA1" s="495"/>
      <c r="PRB1" s="495"/>
      <c r="PRC1" s="495"/>
      <c r="PRD1" s="344"/>
      <c r="PRE1" s="486"/>
      <c r="PRF1" s="488"/>
      <c r="PRG1" s="496"/>
      <c r="PRH1" s="497"/>
      <c r="PRI1" s="497"/>
      <c r="PRJ1" s="498"/>
      <c r="PRK1" s="494"/>
      <c r="PRL1" s="494"/>
      <c r="PRM1" s="496"/>
      <c r="PRN1" s="497"/>
      <c r="PRO1" s="497"/>
      <c r="PRP1" s="497"/>
      <c r="PRQ1" s="497"/>
      <c r="PRR1" s="498"/>
      <c r="PRS1" s="494"/>
      <c r="PRT1" s="494"/>
      <c r="PRU1" s="494"/>
      <c r="PRV1" s="24"/>
      <c r="PRW1" s="24"/>
      <c r="PRX1" s="344"/>
      <c r="PRY1" s="345"/>
      <c r="PRZ1" s="26"/>
      <c r="PSA1" s="492"/>
      <c r="PSB1" s="492"/>
      <c r="PSC1" s="492"/>
      <c r="PSD1" s="492"/>
      <c r="PSE1" s="493"/>
      <c r="PSF1" s="489"/>
      <c r="PSG1" s="490"/>
      <c r="PSH1" s="490"/>
      <c r="PSI1" s="490"/>
      <c r="PSJ1" s="490"/>
      <c r="PSK1" s="490"/>
      <c r="PSL1" s="490"/>
      <c r="PSM1" s="490"/>
      <c r="PSN1" s="490"/>
      <c r="PSO1" s="490"/>
      <c r="PSP1" s="490"/>
      <c r="PSQ1" s="491"/>
      <c r="PSR1" s="492"/>
      <c r="PSS1" s="489"/>
      <c r="PST1" s="490"/>
      <c r="PSU1" s="490"/>
      <c r="PSV1" s="490"/>
      <c r="PSW1" s="490"/>
      <c r="PSX1" s="490"/>
      <c r="PSY1" s="490"/>
      <c r="PSZ1" s="491"/>
      <c r="PTA1" s="492"/>
      <c r="PTB1" s="492"/>
      <c r="PTC1" s="492"/>
      <c r="PTD1" s="492"/>
      <c r="PTE1" s="492"/>
      <c r="PTF1" s="492"/>
      <c r="PTG1" s="492"/>
      <c r="PTH1" s="486"/>
      <c r="PTI1" s="487"/>
      <c r="PTJ1" s="487"/>
      <c r="PTK1" s="487"/>
      <c r="PTL1" s="487"/>
      <c r="PTM1" s="487"/>
      <c r="PTN1" s="487"/>
      <c r="PTO1" s="487"/>
      <c r="PTP1" s="487"/>
      <c r="PTQ1" s="488"/>
      <c r="PTR1" s="486"/>
      <c r="PTS1" s="487"/>
      <c r="PTT1" s="487"/>
      <c r="PTU1" s="488"/>
      <c r="PTV1" s="486"/>
      <c r="PTW1" s="487"/>
      <c r="PTX1" s="487"/>
      <c r="PTY1" s="487"/>
      <c r="PTZ1" s="487"/>
      <c r="PUA1" s="487"/>
      <c r="PUB1" s="487"/>
      <c r="PUC1" s="487"/>
      <c r="PUD1" s="487"/>
      <c r="PUE1" s="487"/>
      <c r="PUF1" s="487"/>
      <c r="PUG1" s="487"/>
      <c r="PUH1" s="487"/>
      <c r="PUI1" s="487"/>
      <c r="PUJ1" s="487"/>
      <c r="PUK1" s="487"/>
      <c r="PUL1" s="487"/>
      <c r="PUM1" s="487"/>
      <c r="PUN1" s="487"/>
      <c r="PUO1" s="488"/>
      <c r="PUP1" s="486"/>
      <c r="PUQ1" s="487"/>
      <c r="PUR1" s="487"/>
      <c r="PUS1" s="488"/>
      <c r="PUT1" s="486"/>
      <c r="PUU1" s="487"/>
      <c r="PUV1" s="487"/>
      <c r="PUW1" s="487"/>
      <c r="PUX1" s="487"/>
      <c r="PUY1" s="487"/>
      <c r="PUZ1" s="487"/>
      <c r="PVA1" s="487"/>
      <c r="PVB1" s="487"/>
      <c r="PVC1" s="487"/>
      <c r="PVD1" s="487"/>
      <c r="PVE1" s="487"/>
      <c r="PVF1" s="488"/>
      <c r="PVG1" s="486"/>
      <c r="PVH1" s="487"/>
      <c r="PVI1" s="487"/>
      <c r="PVJ1" s="487"/>
      <c r="PVK1" s="487"/>
      <c r="PVL1" s="487"/>
      <c r="PVM1" s="487"/>
      <c r="PVN1" s="487"/>
      <c r="PVO1" s="487"/>
      <c r="PVP1" s="487"/>
      <c r="PVQ1" s="488"/>
      <c r="PVR1" s="486"/>
      <c r="PVS1" s="487"/>
      <c r="PVT1" s="487"/>
      <c r="PVU1" s="488"/>
      <c r="PVV1" s="495"/>
      <c r="PVW1" s="495"/>
      <c r="PVX1" s="495"/>
      <c r="PVY1" s="495"/>
      <c r="PVZ1" s="495"/>
      <c r="PWA1" s="495"/>
      <c r="PWB1" s="495"/>
      <c r="PWC1" s="495"/>
      <c r="PWD1" s="344"/>
      <c r="PWE1" s="486"/>
      <c r="PWF1" s="488"/>
      <c r="PWG1" s="496"/>
      <c r="PWH1" s="497"/>
      <c r="PWI1" s="497"/>
      <c r="PWJ1" s="498"/>
      <c r="PWK1" s="494"/>
      <c r="PWL1" s="494"/>
      <c r="PWM1" s="496"/>
      <c r="PWN1" s="497"/>
      <c r="PWO1" s="497"/>
      <c r="PWP1" s="497"/>
      <c r="PWQ1" s="497"/>
      <c r="PWR1" s="498"/>
      <c r="PWS1" s="494"/>
      <c r="PWT1" s="494"/>
      <c r="PWU1" s="494"/>
      <c r="PWV1" s="24"/>
      <c r="PWW1" s="24"/>
      <c r="PWX1" s="344"/>
      <c r="PWY1" s="345"/>
      <c r="PWZ1" s="26"/>
      <c r="PXA1" s="492"/>
      <c r="PXB1" s="492"/>
      <c r="PXC1" s="492"/>
      <c r="PXD1" s="492"/>
      <c r="PXE1" s="493"/>
      <c r="PXF1" s="489"/>
      <c r="PXG1" s="490"/>
      <c r="PXH1" s="490"/>
      <c r="PXI1" s="490"/>
      <c r="PXJ1" s="490"/>
      <c r="PXK1" s="490"/>
      <c r="PXL1" s="490"/>
      <c r="PXM1" s="490"/>
      <c r="PXN1" s="490"/>
      <c r="PXO1" s="490"/>
      <c r="PXP1" s="490"/>
      <c r="PXQ1" s="491"/>
      <c r="PXR1" s="492"/>
      <c r="PXS1" s="489"/>
      <c r="PXT1" s="490"/>
      <c r="PXU1" s="490"/>
      <c r="PXV1" s="490"/>
      <c r="PXW1" s="490"/>
      <c r="PXX1" s="490"/>
      <c r="PXY1" s="490"/>
      <c r="PXZ1" s="491"/>
      <c r="PYA1" s="492"/>
      <c r="PYB1" s="492"/>
      <c r="PYC1" s="492"/>
      <c r="PYD1" s="492"/>
      <c r="PYE1" s="492"/>
      <c r="PYF1" s="492"/>
      <c r="PYG1" s="492"/>
      <c r="PYH1" s="486"/>
      <c r="PYI1" s="487"/>
      <c r="PYJ1" s="487"/>
      <c r="PYK1" s="487"/>
      <c r="PYL1" s="487"/>
      <c r="PYM1" s="487"/>
      <c r="PYN1" s="487"/>
      <c r="PYO1" s="487"/>
      <c r="PYP1" s="487"/>
      <c r="PYQ1" s="488"/>
      <c r="PYR1" s="486"/>
      <c r="PYS1" s="487"/>
      <c r="PYT1" s="487"/>
      <c r="PYU1" s="488"/>
      <c r="PYV1" s="486"/>
      <c r="PYW1" s="487"/>
      <c r="PYX1" s="487"/>
      <c r="PYY1" s="487"/>
      <c r="PYZ1" s="487"/>
      <c r="PZA1" s="487"/>
      <c r="PZB1" s="487"/>
      <c r="PZC1" s="487"/>
      <c r="PZD1" s="487"/>
      <c r="PZE1" s="487"/>
      <c r="PZF1" s="487"/>
      <c r="PZG1" s="487"/>
      <c r="PZH1" s="487"/>
      <c r="PZI1" s="487"/>
      <c r="PZJ1" s="487"/>
      <c r="PZK1" s="487"/>
      <c r="PZL1" s="487"/>
      <c r="PZM1" s="487"/>
      <c r="PZN1" s="487"/>
      <c r="PZO1" s="488"/>
      <c r="PZP1" s="486"/>
      <c r="PZQ1" s="487"/>
      <c r="PZR1" s="487"/>
      <c r="PZS1" s="488"/>
      <c r="PZT1" s="486"/>
      <c r="PZU1" s="487"/>
      <c r="PZV1" s="487"/>
      <c r="PZW1" s="487"/>
      <c r="PZX1" s="487"/>
      <c r="PZY1" s="487"/>
      <c r="PZZ1" s="487"/>
      <c r="QAA1" s="487"/>
      <c r="QAB1" s="487"/>
      <c r="QAC1" s="487"/>
      <c r="QAD1" s="487"/>
      <c r="QAE1" s="487"/>
      <c r="QAF1" s="488"/>
      <c r="QAG1" s="486"/>
      <c r="QAH1" s="487"/>
      <c r="QAI1" s="487"/>
      <c r="QAJ1" s="487"/>
      <c r="QAK1" s="487"/>
      <c r="QAL1" s="487"/>
      <c r="QAM1" s="487"/>
      <c r="QAN1" s="487"/>
      <c r="QAO1" s="487"/>
      <c r="QAP1" s="487"/>
      <c r="QAQ1" s="488"/>
      <c r="QAR1" s="486"/>
      <c r="QAS1" s="487"/>
      <c r="QAT1" s="487"/>
      <c r="QAU1" s="488"/>
      <c r="QAV1" s="495"/>
      <c r="QAW1" s="495"/>
      <c r="QAX1" s="495"/>
      <c r="QAY1" s="495"/>
      <c r="QAZ1" s="495"/>
      <c r="QBA1" s="495"/>
      <c r="QBB1" s="495"/>
      <c r="QBC1" s="495"/>
      <c r="QBD1" s="344"/>
      <c r="QBE1" s="486"/>
      <c r="QBF1" s="488"/>
      <c r="QBG1" s="496"/>
      <c r="QBH1" s="497"/>
      <c r="QBI1" s="497"/>
      <c r="QBJ1" s="498"/>
      <c r="QBK1" s="494"/>
      <c r="QBL1" s="494"/>
      <c r="QBM1" s="496"/>
      <c r="QBN1" s="497"/>
      <c r="QBO1" s="497"/>
      <c r="QBP1" s="497"/>
      <c r="QBQ1" s="497"/>
      <c r="QBR1" s="498"/>
      <c r="QBS1" s="494"/>
      <c r="QBT1" s="494"/>
      <c r="QBU1" s="494"/>
      <c r="QBV1" s="24"/>
      <c r="QBW1" s="24"/>
      <c r="QBX1" s="344"/>
      <c r="QBY1" s="345"/>
      <c r="QBZ1" s="26"/>
      <c r="QCA1" s="492"/>
      <c r="QCB1" s="492"/>
      <c r="QCC1" s="492"/>
      <c r="QCD1" s="492"/>
      <c r="QCE1" s="493"/>
      <c r="QCF1" s="489"/>
      <c r="QCG1" s="490"/>
      <c r="QCH1" s="490"/>
      <c r="QCI1" s="490"/>
      <c r="QCJ1" s="490"/>
      <c r="QCK1" s="490"/>
      <c r="QCL1" s="490"/>
      <c r="QCM1" s="490"/>
      <c r="QCN1" s="490"/>
      <c r="QCO1" s="490"/>
      <c r="QCP1" s="490"/>
      <c r="QCQ1" s="491"/>
      <c r="QCR1" s="492"/>
      <c r="QCS1" s="489"/>
      <c r="QCT1" s="490"/>
      <c r="QCU1" s="490"/>
      <c r="QCV1" s="490"/>
      <c r="QCW1" s="490"/>
      <c r="QCX1" s="490"/>
      <c r="QCY1" s="490"/>
      <c r="QCZ1" s="491"/>
      <c r="QDA1" s="492"/>
      <c r="QDB1" s="492"/>
      <c r="QDC1" s="492"/>
      <c r="QDD1" s="492"/>
      <c r="QDE1" s="492"/>
      <c r="QDF1" s="492"/>
      <c r="QDG1" s="492"/>
      <c r="QDH1" s="486"/>
      <c r="QDI1" s="487"/>
      <c r="QDJ1" s="487"/>
      <c r="QDK1" s="487"/>
      <c r="QDL1" s="487"/>
      <c r="QDM1" s="487"/>
      <c r="QDN1" s="487"/>
      <c r="QDO1" s="487"/>
      <c r="QDP1" s="487"/>
      <c r="QDQ1" s="488"/>
      <c r="QDR1" s="486"/>
      <c r="QDS1" s="487"/>
      <c r="QDT1" s="487"/>
      <c r="QDU1" s="488"/>
      <c r="QDV1" s="486"/>
      <c r="QDW1" s="487"/>
      <c r="QDX1" s="487"/>
      <c r="QDY1" s="487"/>
      <c r="QDZ1" s="487"/>
      <c r="QEA1" s="487"/>
      <c r="QEB1" s="487"/>
      <c r="QEC1" s="487"/>
      <c r="QED1" s="487"/>
      <c r="QEE1" s="487"/>
      <c r="QEF1" s="487"/>
      <c r="QEG1" s="487"/>
      <c r="QEH1" s="487"/>
      <c r="QEI1" s="487"/>
      <c r="QEJ1" s="487"/>
      <c r="QEK1" s="487"/>
      <c r="QEL1" s="487"/>
      <c r="QEM1" s="487"/>
      <c r="QEN1" s="487"/>
      <c r="QEO1" s="488"/>
      <c r="QEP1" s="486"/>
      <c r="QEQ1" s="487"/>
      <c r="QER1" s="487"/>
      <c r="QES1" s="488"/>
      <c r="QET1" s="486"/>
      <c r="QEU1" s="487"/>
      <c r="QEV1" s="487"/>
      <c r="QEW1" s="487"/>
      <c r="QEX1" s="487"/>
      <c r="QEY1" s="487"/>
      <c r="QEZ1" s="487"/>
      <c r="QFA1" s="487"/>
      <c r="QFB1" s="487"/>
      <c r="QFC1" s="487"/>
      <c r="QFD1" s="487"/>
      <c r="QFE1" s="487"/>
      <c r="QFF1" s="488"/>
      <c r="QFG1" s="486"/>
      <c r="QFH1" s="487"/>
      <c r="QFI1" s="487"/>
      <c r="QFJ1" s="487"/>
      <c r="QFK1" s="487"/>
      <c r="QFL1" s="487"/>
      <c r="QFM1" s="487"/>
      <c r="QFN1" s="487"/>
      <c r="QFO1" s="487"/>
      <c r="QFP1" s="487"/>
      <c r="QFQ1" s="488"/>
      <c r="QFR1" s="486"/>
      <c r="QFS1" s="487"/>
      <c r="QFT1" s="487"/>
      <c r="QFU1" s="488"/>
      <c r="QFV1" s="495"/>
      <c r="QFW1" s="495"/>
      <c r="QFX1" s="495"/>
      <c r="QFY1" s="495"/>
      <c r="QFZ1" s="495"/>
      <c r="QGA1" s="495"/>
      <c r="QGB1" s="495"/>
      <c r="QGC1" s="495"/>
      <c r="QGD1" s="344"/>
      <c r="QGE1" s="486"/>
      <c r="QGF1" s="488"/>
      <c r="QGG1" s="496"/>
      <c r="QGH1" s="497"/>
      <c r="QGI1" s="497"/>
      <c r="QGJ1" s="498"/>
      <c r="QGK1" s="494"/>
      <c r="QGL1" s="494"/>
      <c r="QGM1" s="496"/>
      <c r="QGN1" s="497"/>
      <c r="QGO1" s="497"/>
      <c r="QGP1" s="497"/>
      <c r="QGQ1" s="497"/>
      <c r="QGR1" s="498"/>
      <c r="QGS1" s="494"/>
      <c r="QGT1" s="494"/>
      <c r="QGU1" s="494"/>
      <c r="QGV1" s="24"/>
      <c r="QGW1" s="24"/>
      <c r="QGX1" s="344"/>
      <c r="QGY1" s="345"/>
      <c r="QGZ1" s="26"/>
      <c r="QHA1" s="492"/>
      <c r="QHB1" s="492"/>
      <c r="QHC1" s="492"/>
      <c r="QHD1" s="492"/>
      <c r="QHE1" s="493"/>
      <c r="QHF1" s="489"/>
      <c r="QHG1" s="490"/>
      <c r="QHH1" s="490"/>
      <c r="QHI1" s="490"/>
      <c r="QHJ1" s="490"/>
      <c r="QHK1" s="490"/>
      <c r="QHL1" s="490"/>
      <c r="QHM1" s="490"/>
      <c r="QHN1" s="490"/>
      <c r="QHO1" s="490"/>
      <c r="QHP1" s="490"/>
      <c r="QHQ1" s="491"/>
      <c r="QHR1" s="492"/>
      <c r="QHS1" s="489"/>
      <c r="QHT1" s="490"/>
      <c r="QHU1" s="490"/>
      <c r="QHV1" s="490"/>
      <c r="QHW1" s="490"/>
      <c r="QHX1" s="490"/>
      <c r="QHY1" s="490"/>
      <c r="QHZ1" s="491"/>
      <c r="QIA1" s="492"/>
      <c r="QIB1" s="492"/>
      <c r="QIC1" s="492"/>
      <c r="QID1" s="492"/>
      <c r="QIE1" s="492"/>
      <c r="QIF1" s="492"/>
      <c r="QIG1" s="492"/>
      <c r="QIH1" s="486"/>
      <c r="QII1" s="487"/>
      <c r="QIJ1" s="487"/>
      <c r="QIK1" s="487"/>
      <c r="QIL1" s="487"/>
      <c r="QIM1" s="487"/>
      <c r="QIN1" s="487"/>
      <c r="QIO1" s="487"/>
      <c r="QIP1" s="487"/>
      <c r="QIQ1" s="488"/>
      <c r="QIR1" s="486"/>
      <c r="QIS1" s="487"/>
      <c r="QIT1" s="487"/>
      <c r="QIU1" s="488"/>
      <c r="QIV1" s="486"/>
      <c r="QIW1" s="487"/>
      <c r="QIX1" s="487"/>
      <c r="QIY1" s="487"/>
      <c r="QIZ1" s="487"/>
      <c r="QJA1" s="487"/>
      <c r="QJB1" s="487"/>
      <c r="QJC1" s="487"/>
      <c r="QJD1" s="487"/>
      <c r="QJE1" s="487"/>
      <c r="QJF1" s="487"/>
      <c r="QJG1" s="487"/>
      <c r="QJH1" s="487"/>
      <c r="QJI1" s="487"/>
      <c r="QJJ1" s="487"/>
      <c r="QJK1" s="487"/>
      <c r="QJL1" s="487"/>
      <c r="QJM1" s="487"/>
      <c r="QJN1" s="487"/>
      <c r="QJO1" s="488"/>
      <c r="QJP1" s="486"/>
      <c r="QJQ1" s="487"/>
      <c r="QJR1" s="487"/>
      <c r="QJS1" s="488"/>
      <c r="QJT1" s="486"/>
      <c r="QJU1" s="487"/>
      <c r="QJV1" s="487"/>
      <c r="QJW1" s="487"/>
      <c r="QJX1" s="487"/>
      <c r="QJY1" s="487"/>
      <c r="QJZ1" s="487"/>
      <c r="QKA1" s="487"/>
      <c r="QKB1" s="487"/>
      <c r="QKC1" s="487"/>
      <c r="QKD1" s="487"/>
      <c r="QKE1" s="487"/>
      <c r="QKF1" s="488"/>
      <c r="QKG1" s="486"/>
      <c r="QKH1" s="487"/>
      <c r="QKI1" s="487"/>
      <c r="QKJ1" s="487"/>
      <c r="QKK1" s="487"/>
      <c r="QKL1" s="487"/>
      <c r="QKM1" s="487"/>
      <c r="QKN1" s="487"/>
      <c r="QKO1" s="487"/>
      <c r="QKP1" s="487"/>
      <c r="QKQ1" s="488"/>
      <c r="QKR1" s="486"/>
      <c r="QKS1" s="487"/>
      <c r="QKT1" s="487"/>
      <c r="QKU1" s="488"/>
      <c r="QKV1" s="495"/>
      <c r="QKW1" s="495"/>
      <c r="QKX1" s="495"/>
      <c r="QKY1" s="495"/>
      <c r="QKZ1" s="495"/>
      <c r="QLA1" s="495"/>
      <c r="QLB1" s="495"/>
      <c r="QLC1" s="495"/>
      <c r="QLD1" s="344"/>
      <c r="QLE1" s="486"/>
      <c r="QLF1" s="488"/>
      <c r="QLG1" s="496"/>
      <c r="QLH1" s="497"/>
      <c r="QLI1" s="497"/>
      <c r="QLJ1" s="498"/>
      <c r="QLK1" s="494"/>
      <c r="QLL1" s="494"/>
      <c r="QLM1" s="496"/>
      <c r="QLN1" s="497"/>
      <c r="QLO1" s="497"/>
      <c r="QLP1" s="497"/>
      <c r="QLQ1" s="497"/>
      <c r="QLR1" s="498"/>
      <c r="QLS1" s="494"/>
      <c r="QLT1" s="494"/>
      <c r="QLU1" s="494"/>
      <c r="QLV1" s="24"/>
      <c r="QLW1" s="24"/>
      <c r="QLX1" s="344"/>
      <c r="QLY1" s="345"/>
      <c r="QLZ1" s="26"/>
      <c r="QMA1" s="492"/>
      <c r="QMB1" s="492"/>
      <c r="QMC1" s="492"/>
      <c r="QMD1" s="492"/>
      <c r="QME1" s="493"/>
      <c r="QMF1" s="489"/>
      <c r="QMG1" s="490"/>
      <c r="QMH1" s="490"/>
      <c r="QMI1" s="490"/>
      <c r="QMJ1" s="490"/>
      <c r="QMK1" s="490"/>
      <c r="QML1" s="490"/>
      <c r="QMM1" s="490"/>
      <c r="QMN1" s="490"/>
      <c r="QMO1" s="490"/>
      <c r="QMP1" s="490"/>
      <c r="QMQ1" s="491"/>
      <c r="QMR1" s="492"/>
      <c r="QMS1" s="489"/>
      <c r="QMT1" s="490"/>
      <c r="QMU1" s="490"/>
      <c r="QMV1" s="490"/>
      <c r="QMW1" s="490"/>
      <c r="QMX1" s="490"/>
      <c r="QMY1" s="490"/>
      <c r="QMZ1" s="491"/>
      <c r="QNA1" s="492"/>
      <c r="QNB1" s="492"/>
      <c r="QNC1" s="492"/>
      <c r="QND1" s="492"/>
      <c r="QNE1" s="492"/>
      <c r="QNF1" s="492"/>
      <c r="QNG1" s="492"/>
      <c r="QNH1" s="486"/>
      <c r="QNI1" s="487"/>
      <c r="QNJ1" s="487"/>
      <c r="QNK1" s="487"/>
      <c r="QNL1" s="487"/>
      <c r="QNM1" s="487"/>
      <c r="QNN1" s="487"/>
      <c r="QNO1" s="487"/>
      <c r="QNP1" s="487"/>
      <c r="QNQ1" s="488"/>
      <c r="QNR1" s="486"/>
      <c r="QNS1" s="487"/>
      <c r="QNT1" s="487"/>
      <c r="QNU1" s="488"/>
      <c r="QNV1" s="486"/>
      <c r="QNW1" s="487"/>
      <c r="QNX1" s="487"/>
      <c r="QNY1" s="487"/>
      <c r="QNZ1" s="487"/>
      <c r="QOA1" s="487"/>
      <c r="QOB1" s="487"/>
      <c r="QOC1" s="487"/>
      <c r="QOD1" s="487"/>
      <c r="QOE1" s="487"/>
      <c r="QOF1" s="487"/>
      <c r="QOG1" s="487"/>
      <c r="QOH1" s="487"/>
      <c r="QOI1" s="487"/>
      <c r="QOJ1" s="487"/>
      <c r="QOK1" s="487"/>
      <c r="QOL1" s="487"/>
      <c r="QOM1" s="487"/>
      <c r="QON1" s="487"/>
      <c r="QOO1" s="488"/>
      <c r="QOP1" s="486"/>
      <c r="QOQ1" s="487"/>
      <c r="QOR1" s="487"/>
      <c r="QOS1" s="488"/>
      <c r="QOT1" s="486"/>
      <c r="QOU1" s="487"/>
      <c r="QOV1" s="487"/>
      <c r="QOW1" s="487"/>
      <c r="QOX1" s="487"/>
      <c r="QOY1" s="487"/>
      <c r="QOZ1" s="487"/>
      <c r="QPA1" s="487"/>
      <c r="QPB1" s="487"/>
      <c r="QPC1" s="487"/>
      <c r="QPD1" s="487"/>
      <c r="QPE1" s="487"/>
      <c r="QPF1" s="488"/>
      <c r="QPG1" s="486"/>
      <c r="QPH1" s="487"/>
      <c r="QPI1" s="487"/>
      <c r="QPJ1" s="487"/>
      <c r="QPK1" s="487"/>
      <c r="QPL1" s="487"/>
      <c r="QPM1" s="487"/>
      <c r="QPN1" s="487"/>
      <c r="QPO1" s="487"/>
      <c r="QPP1" s="487"/>
      <c r="QPQ1" s="488"/>
      <c r="QPR1" s="486"/>
      <c r="QPS1" s="487"/>
      <c r="QPT1" s="487"/>
      <c r="QPU1" s="488"/>
      <c r="QPV1" s="495"/>
      <c r="QPW1" s="495"/>
      <c r="QPX1" s="495"/>
      <c r="QPY1" s="495"/>
      <c r="QPZ1" s="495"/>
      <c r="QQA1" s="495"/>
      <c r="QQB1" s="495"/>
      <c r="QQC1" s="495"/>
      <c r="QQD1" s="344"/>
      <c r="QQE1" s="486"/>
      <c r="QQF1" s="488"/>
      <c r="QQG1" s="496"/>
      <c r="QQH1" s="497"/>
      <c r="QQI1" s="497"/>
      <c r="QQJ1" s="498"/>
      <c r="QQK1" s="494"/>
      <c r="QQL1" s="494"/>
      <c r="QQM1" s="496"/>
      <c r="QQN1" s="497"/>
      <c r="QQO1" s="497"/>
      <c r="QQP1" s="497"/>
      <c r="QQQ1" s="497"/>
      <c r="QQR1" s="498"/>
      <c r="QQS1" s="494"/>
      <c r="QQT1" s="494"/>
      <c r="QQU1" s="494"/>
      <c r="QQV1" s="24"/>
      <c r="QQW1" s="24"/>
      <c r="QQX1" s="344"/>
      <c r="QQY1" s="345"/>
      <c r="QQZ1" s="26"/>
      <c r="QRA1" s="492"/>
      <c r="QRB1" s="492"/>
      <c r="QRC1" s="492"/>
      <c r="QRD1" s="492"/>
      <c r="QRE1" s="493"/>
      <c r="QRF1" s="489"/>
      <c r="QRG1" s="490"/>
      <c r="QRH1" s="490"/>
      <c r="QRI1" s="490"/>
      <c r="QRJ1" s="490"/>
      <c r="QRK1" s="490"/>
      <c r="QRL1" s="490"/>
      <c r="QRM1" s="490"/>
      <c r="QRN1" s="490"/>
      <c r="QRO1" s="490"/>
      <c r="QRP1" s="490"/>
      <c r="QRQ1" s="491"/>
      <c r="QRR1" s="492"/>
      <c r="QRS1" s="489"/>
      <c r="QRT1" s="490"/>
      <c r="QRU1" s="490"/>
      <c r="QRV1" s="490"/>
      <c r="QRW1" s="490"/>
      <c r="QRX1" s="490"/>
      <c r="QRY1" s="490"/>
      <c r="QRZ1" s="491"/>
      <c r="QSA1" s="492"/>
      <c r="QSB1" s="492"/>
      <c r="QSC1" s="492"/>
      <c r="QSD1" s="492"/>
      <c r="QSE1" s="492"/>
      <c r="QSF1" s="492"/>
      <c r="QSG1" s="492"/>
      <c r="QSH1" s="486"/>
      <c r="QSI1" s="487"/>
      <c r="QSJ1" s="487"/>
      <c r="QSK1" s="487"/>
      <c r="QSL1" s="487"/>
      <c r="QSM1" s="487"/>
      <c r="QSN1" s="487"/>
      <c r="QSO1" s="487"/>
      <c r="QSP1" s="487"/>
      <c r="QSQ1" s="488"/>
      <c r="QSR1" s="486"/>
      <c r="QSS1" s="487"/>
      <c r="QST1" s="487"/>
      <c r="QSU1" s="488"/>
      <c r="QSV1" s="486"/>
      <c r="QSW1" s="487"/>
      <c r="QSX1" s="487"/>
      <c r="QSY1" s="487"/>
      <c r="QSZ1" s="487"/>
      <c r="QTA1" s="487"/>
      <c r="QTB1" s="487"/>
      <c r="QTC1" s="487"/>
      <c r="QTD1" s="487"/>
      <c r="QTE1" s="487"/>
      <c r="QTF1" s="487"/>
      <c r="QTG1" s="487"/>
      <c r="QTH1" s="487"/>
      <c r="QTI1" s="487"/>
      <c r="QTJ1" s="487"/>
      <c r="QTK1" s="487"/>
      <c r="QTL1" s="487"/>
      <c r="QTM1" s="487"/>
      <c r="QTN1" s="487"/>
      <c r="QTO1" s="488"/>
      <c r="QTP1" s="486"/>
      <c r="QTQ1" s="487"/>
      <c r="QTR1" s="487"/>
      <c r="QTS1" s="488"/>
      <c r="QTT1" s="486"/>
      <c r="QTU1" s="487"/>
      <c r="QTV1" s="487"/>
      <c r="QTW1" s="487"/>
      <c r="QTX1" s="487"/>
      <c r="QTY1" s="487"/>
      <c r="QTZ1" s="487"/>
      <c r="QUA1" s="487"/>
      <c r="QUB1" s="487"/>
      <c r="QUC1" s="487"/>
      <c r="QUD1" s="487"/>
      <c r="QUE1" s="487"/>
      <c r="QUF1" s="488"/>
      <c r="QUG1" s="486"/>
      <c r="QUH1" s="487"/>
      <c r="QUI1" s="487"/>
      <c r="QUJ1" s="487"/>
      <c r="QUK1" s="487"/>
      <c r="QUL1" s="487"/>
      <c r="QUM1" s="487"/>
      <c r="QUN1" s="487"/>
      <c r="QUO1" s="487"/>
      <c r="QUP1" s="487"/>
      <c r="QUQ1" s="488"/>
      <c r="QUR1" s="486"/>
      <c r="QUS1" s="487"/>
      <c r="QUT1" s="487"/>
      <c r="QUU1" s="488"/>
      <c r="QUV1" s="495"/>
      <c r="QUW1" s="495"/>
      <c r="QUX1" s="495"/>
      <c r="QUY1" s="495"/>
      <c r="QUZ1" s="495"/>
      <c r="QVA1" s="495"/>
      <c r="QVB1" s="495"/>
      <c r="QVC1" s="495"/>
      <c r="QVD1" s="344"/>
      <c r="QVE1" s="486"/>
      <c r="QVF1" s="488"/>
      <c r="QVG1" s="496"/>
      <c r="QVH1" s="497"/>
      <c r="QVI1" s="497"/>
      <c r="QVJ1" s="498"/>
      <c r="QVK1" s="494"/>
      <c r="QVL1" s="494"/>
      <c r="QVM1" s="496"/>
      <c r="QVN1" s="497"/>
      <c r="QVO1" s="497"/>
      <c r="QVP1" s="497"/>
      <c r="QVQ1" s="497"/>
      <c r="QVR1" s="498"/>
      <c r="QVS1" s="494"/>
      <c r="QVT1" s="494"/>
      <c r="QVU1" s="494"/>
      <c r="QVV1" s="24"/>
      <c r="QVW1" s="24"/>
      <c r="QVX1" s="344"/>
      <c r="QVY1" s="345"/>
      <c r="QVZ1" s="26"/>
      <c r="QWA1" s="492"/>
      <c r="QWB1" s="492"/>
      <c r="QWC1" s="492"/>
      <c r="QWD1" s="492"/>
      <c r="QWE1" s="493"/>
      <c r="QWF1" s="489"/>
      <c r="QWG1" s="490"/>
      <c r="QWH1" s="490"/>
      <c r="QWI1" s="490"/>
      <c r="QWJ1" s="490"/>
      <c r="QWK1" s="490"/>
      <c r="QWL1" s="490"/>
      <c r="QWM1" s="490"/>
      <c r="QWN1" s="490"/>
      <c r="QWO1" s="490"/>
      <c r="QWP1" s="490"/>
      <c r="QWQ1" s="491"/>
      <c r="QWR1" s="492"/>
      <c r="QWS1" s="489"/>
      <c r="QWT1" s="490"/>
      <c r="QWU1" s="490"/>
      <c r="QWV1" s="490"/>
      <c r="QWW1" s="490"/>
      <c r="QWX1" s="490"/>
      <c r="QWY1" s="490"/>
      <c r="QWZ1" s="491"/>
      <c r="QXA1" s="492"/>
      <c r="QXB1" s="492"/>
      <c r="QXC1" s="492"/>
      <c r="QXD1" s="492"/>
      <c r="QXE1" s="492"/>
      <c r="QXF1" s="492"/>
      <c r="QXG1" s="492"/>
      <c r="QXH1" s="486"/>
      <c r="QXI1" s="487"/>
      <c r="QXJ1" s="487"/>
      <c r="QXK1" s="487"/>
      <c r="QXL1" s="487"/>
      <c r="QXM1" s="487"/>
      <c r="QXN1" s="487"/>
      <c r="QXO1" s="487"/>
      <c r="QXP1" s="487"/>
      <c r="QXQ1" s="488"/>
      <c r="QXR1" s="486"/>
      <c r="QXS1" s="487"/>
      <c r="QXT1" s="487"/>
      <c r="QXU1" s="488"/>
      <c r="QXV1" s="486"/>
      <c r="QXW1" s="487"/>
      <c r="QXX1" s="487"/>
      <c r="QXY1" s="487"/>
      <c r="QXZ1" s="487"/>
      <c r="QYA1" s="487"/>
      <c r="QYB1" s="487"/>
      <c r="QYC1" s="487"/>
      <c r="QYD1" s="487"/>
      <c r="QYE1" s="487"/>
      <c r="QYF1" s="487"/>
      <c r="QYG1" s="487"/>
      <c r="QYH1" s="487"/>
      <c r="QYI1" s="487"/>
      <c r="QYJ1" s="487"/>
      <c r="QYK1" s="487"/>
      <c r="QYL1" s="487"/>
      <c r="QYM1" s="487"/>
      <c r="QYN1" s="487"/>
      <c r="QYO1" s="488"/>
      <c r="QYP1" s="486"/>
      <c r="QYQ1" s="487"/>
      <c r="QYR1" s="487"/>
      <c r="QYS1" s="488"/>
      <c r="QYT1" s="486"/>
      <c r="QYU1" s="487"/>
      <c r="QYV1" s="487"/>
      <c r="QYW1" s="487"/>
      <c r="QYX1" s="487"/>
      <c r="QYY1" s="487"/>
      <c r="QYZ1" s="487"/>
      <c r="QZA1" s="487"/>
      <c r="QZB1" s="487"/>
      <c r="QZC1" s="487"/>
      <c r="QZD1" s="487"/>
      <c r="QZE1" s="487"/>
      <c r="QZF1" s="488"/>
      <c r="QZG1" s="486"/>
      <c r="QZH1" s="487"/>
      <c r="QZI1" s="487"/>
      <c r="QZJ1" s="487"/>
      <c r="QZK1" s="487"/>
      <c r="QZL1" s="487"/>
      <c r="QZM1" s="487"/>
      <c r="QZN1" s="487"/>
      <c r="QZO1" s="487"/>
      <c r="QZP1" s="487"/>
      <c r="QZQ1" s="488"/>
      <c r="QZR1" s="486"/>
      <c r="QZS1" s="487"/>
      <c r="QZT1" s="487"/>
      <c r="QZU1" s="488"/>
      <c r="QZV1" s="495"/>
      <c r="QZW1" s="495"/>
      <c r="QZX1" s="495"/>
      <c r="QZY1" s="495"/>
      <c r="QZZ1" s="495"/>
      <c r="RAA1" s="495"/>
      <c r="RAB1" s="495"/>
      <c r="RAC1" s="495"/>
      <c r="RAD1" s="344"/>
      <c r="RAE1" s="486"/>
      <c r="RAF1" s="488"/>
      <c r="RAG1" s="496"/>
      <c r="RAH1" s="497"/>
      <c r="RAI1" s="497"/>
      <c r="RAJ1" s="498"/>
      <c r="RAK1" s="494"/>
      <c r="RAL1" s="494"/>
      <c r="RAM1" s="496"/>
      <c r="RAN1" s="497"/>
      <c r="RAO1" s="497"/>
      <c r="RAP1" s="497"/>
      <c r="RAQ1" s="497"/>
      <c r="RAR1" s="498"/>
      <c r="RAS1" s="494"/>
      <c r="RAT1" s="494"/>
      <c r="RAU1" s="494"/>
      <c r="RAV1" s="24"/>
      <c r="RAW1" s="24"/>
      <c r="RAX1" s="344"/>
      <c r="RAY1" s="345"/>
      <c r="RAZ1" s="26"/>
      <c r="RBA1" s="492"/>
      <c r="RBB1" s="492"/>
      <c r="RBC1" s="492"/>
      <c r="RBD1" s="492"/>
      <c r="RBE1" s="493"/>
      <c r="RBF1" s="489"/>
      <c r="RBG1" s="490"/>
      <c r="RBH1" s="490"/>
      <c r="RBI1" s="490"/>
      <c r="RBJ1" s="490"/>
      <c r="RBK1" s="490"/>
      <c r="RBL1" s="490"/>
      <c r="RBM1" s="490"/>
      <c r="RBN1" s="490"/>
      <c r="RBO1" s="490"/>
      <c r="RBP1" s="490"/>
      <c r="RBQ1" s="491"/>
      <c r="RBR1" s="492"/>
      <c r="RBS1" s="489"/>
      <c r="RBT1" s="490"/>
      <c r="RBU1" s="490"/>
      <c r="RBV1" s="490"/>
      <c r="RBW1" s="490"/>
      <c r="RBX1" s="490"/>
      <c r="RBY1" s="490"/>
      <c r="RBZ1" s="491"/>
      <c r="RCA1" s="492"/>
      <c r="RCB1" s="492"/>
      <c r="RCC1" s="492"/>
      <c r="RCD1" s="492"/>
      <c r="RCE1" s="492"/>
      <c r="RCF1" s="492"/>
      <c r="RCG1" s="492"/>
      <c r="RCH1" s="486"/>
      <c r="RCI1" s="487"/>
      <c r="RCJ1" s="487"/>
      <c r="RCK1" s="487"/>
      <c r="RCL1" s="487"/>
      <c r="RCM1" s="487"/>
      <c r="RCN1" s="487"/>
      <c r="RCO1" s="487"/>
      <c r="RCP1" s="487"/>
      <c r="RCQ1" s="488"/>
      <c r="RCR1" s="486"/>
      <c r="RCS1" s="487"/>
      <c r="RCT1" s="487"/>
      <c r="RCU1" s="488"/>
      <c r="RCV1" s="486"/>
      <c r="RCW1" s="487"/>
      <c r="RCX1" s="487"/>
      <c r="RCY1" s="487"/>
      <c r="RCZ1" s="487"/>
      <c r="RDA1" s="487"/>
      <c r="RDB1" s="487"/>
      <c r="RDC1" s="487"/>
      <c r="RDD1" s="487"/>
      <c r="RDE1" s="487"/>
      <c r="RDF1" s="487"/>
      <c r="RDG1" s="487"/>
      <c r="RDH1" s="487"/>
      <c r="RDI1" s="487"/>
      <c r="RDJ1" s="487"/>
      <c r="RDK1" s="487"/>
      <c r="RDL1" s="487"/>
      <c r="RDM1" s="487"/>
      <c r="RDN1" s="487"/>
      <c r="RDO1" s="488"/>
      <c r="RDP1" s="486"/>
      <c r="RDQ1" s="487"/>
      <c r="RDR1" s="487"/>
      <c r="RDS1" s="488"/>
      <c r="RDT1" s="486"/>
      <c r="RDU1" s="487"/>
      <c r="RDV1" s="487"/>
      <c r="RDW1" s="487"/>
      <c r="RDX1" s="487"/>
      <c r="RDY1" s="487"/>
      <c r="RDZ1" s="487"/>
      <c r="REA1" s="487"/>
      <c r="REB1" s="487"/>
      <c r="REC1" s="487"/>
      <c r="RED1" s="487"/>
      <c r="REE1" s="487"/>
      <c r="REF1" s="488"/>
      <c r="REG1" s="486"/>
      <c r="REH1" s="487"/>
      <c r="REI1" s="487"/>
      <c r="REJ1" s="487"/>
      <c r="REK1" s="487"/>
      <c r="REL1" s="487"/>
      <c r="REM1" s="487"/>
      <c r="REN1" s="487"/>
      <c r="REO1" s="487"/>
      <c r="REP1" s="487"/>
      <c r="REQ1" s="488"/>
      <c r="RER1" s="486"/>
      <c r="RES1" s="487"/>
      <c r="RET1" s="487"/>
      <c r="REU1" s="488"/>
      <c r="REV1" s="495"/>
      <c r="REW1" s="495"/>
      <c r="REX1" s="495"/>
      <c r="REY1" s="495"/>
      <c r="REZ1" s="495"/>
      <c r="RFA1" s="495"/>
      <c r="RFB1" s="495"/>
      <c r="RFC1" s="495"/>
      <c r="RFD1" s="344"/>
      <c r="RFE1" s="486"/>
      <c r="RFF1" s="488"/>
      <c r="RFG1" s="496"/>
      <c r="RFH1" s="497"/>
      <c r="RFI1" s="497"/>
      <c r="RFJ1" s="498"/>
      <c r="RFK1" s="494"/>
      <c r="RFL1" s="494"/>
      <c r="RFM1" s="496"/>
      <c r="RFN1" s="497"/>
      <c r="RFO1" s="497"/>
      <c r="RFP1" s="497"/>
      <c r="RFQ1" s="497"/>
      <c r="RFR1" s="498"/>
      <c r="RFS1" s="494"/>
      <c r="RFT1" s="494"/>
      <c r="RFU1" s="494"/>
      <c r="RFV1" s="24"/>
      <c r="RFW1" s="24"/>
      <c r="RFX1" s="344"/>
      <c r="RFY1" s="345"/>
      <c r="RFZ1" s="26"/>
      <c r="RGA1" s="492"/>
      <c r="RGB1" s="492"/>
      <c r="RGC1" s="492"/>
      <c r="RGD1" s="492"/>
      <c r="RGE1" s="493"/>
      <c r="RGF1" s="489"/>
      <c r="RGG1" s="490"/>
      <c r="RGH1" s="490"/>
      <c r="RGI1" s="490"/>
      <c r="RGJ1" s="490"/>
      <c r="RGK1" s="490"/>
      <c r="RGL1" s="490"/>
      <c r="RGM1" s="490"/>
      <c r="RGN1" s="490"/>
      <c r="RGO1" s="490"/>
      <c r="RGP1" s="490"/>
      <c r="RGQ1" s="491"/>
      <c r="RGR1" s="492"/>
      <c r="RGS1" s="489"/>
      <c r="RGT1" s="490"/>
      <c r="RGU1" s="490"/>
      <c r="RGV1" s="490"/>
      <c r="RGW1" s="490"/>
      <c r="RGX1" s="490"/>
      <c r="RGY1" s="490"/>
      <c r="RGZ1" s="491"/>
      <c r="RHA1" s="492"/>
      <c r="RHB1" s="492"/>
      <c r="RHC1" s="492"/>
      <c r="RHD1" s="492"/>
      <c r="RHE1" s="492"/>
      <c r="RHF1" s="492"/>
      <c r="RHG1" s="492"/>
      <c r="RHH1" s="486"/>
      <c r="RHI1" s="487"/>
      <c r="RHJ1" s="487"/>
      <c r="RHK1" s="487"/>
      <c r="RHL1" s="487"/>
      <c r="RHM1" s="487"/>
      <c r="RHN1" s="487"/>
      <c r="RHO1" s="487"/>
      <c r="RHP1" s="487"/>
      <c r="RHQ1" s="488"/>
      <c r="RHR1" s="486"/>
      <c r="RHS1" s="487"/>
      <c r="RHT1" s="487"/>
      <c r="RHU1" s="488"/>
      <c r="RHV1" s="486"/>
      <c r="RHW1" s="487"/>
      <c r="RHX1" s="487"/>
      <c r="RHY1" s="487"/>
      <c r="RHZ1" s="487"/>
      <c r="RIA1" s="487"/>
      <c r="RIB1" s="487"/>
      <c r="RIC1" s="487"/>
      <c r="RID1" s="487"/>
      <c r="RIE1" s="487"/>
      <c r="RIF1" s="487"/>
      <c r="RIG1" s="487"/>
      <c r="RIH1" s="487"/>
      <c r="RII1" s="487"/>
      <c r="RIJ1" s="487"/>
      <c r="RIK1" s="487"/>
      <c r="RIL1" s="487"/>
      <c r="RIM1" s="487"/>
      <c r="RIN1" s="487"/>
      <c r="RIO1" s="488"/>
      <c r="RIP1" s="486"/>
      <c r="RIQ1" s="487"/>
      <c r="RIR1" s="487"/>
      <c r="RIS1" s="488"/>
      <c r="RIT1" s="486"/>
      <c r="RIU1" s="487"/>
      <c r="RIV1" s="487"/>
      <c r="RIW1" s="487"/>
      <c r="RIX1" s="487"/>
      <c r="RIY1" s="487"/>
      <c r="RIZ1" s="487"/>
      <c r="RJA1" s="487"/>
      <c r="RJB1" s="487"/>
      <c r="RJC1" s="487"/>
      <c r="RJD1" s="487"/>
      <c r="RJE1" s="487"/>
      <c r="RJF1" s="488"/>
      <c r="RJG1" s="486"/>
      <c r="RJH1" s="487"/>
      <c r="RJI1" s="487"/>
      <c r="RJJ1" s="487"/>
      <c r="RJK1" s="487"/>
      <c r="RJL1" s="487"/>
      <c r="RJM1" s="487"/>
      <c r="RJN1" s="487"/>
      <c r="RJO1" s="487"/>
      <c r="RJP1" s="487"/>
      <c r="RJQ1" s="488"/>
      <c r="RJR1" s="486"/>
      <c r="RJS1" s="487"/>
      <c r="RJT1" s="487"/>
      <c r="RJU1" s="488"/>
      <c r="RJV1" s="495"/>
      <c r="RJW1" s="495"/>
      <c r="RJX1" s="495"/>
      <c r="RJY1" s="495"/>
      <c r="RJZ1" s="495"/>
      <c r="RKA1" s="495"/>
      <c r="RKB1" s="495"/>
      <c r="RKC1" s="495"/>
      <c r="RKD1" s="344"/>
      <c r="RKE1" s="486"/>
      <c r="RKF1" s="488"/>
      <c r="RKG1" s="496"/>
      <c r="RKH1" s="497"/>
      <c r="RKI1" s="497"/>
      <c r="RKJ1" s="498"/>
      <c r="RKK1" s="494"/>
      <c r="RKL1" s="494"/>
      <c r="RKM1" s="496"/>
      <c r="RKN1" s="497"/>
      <c r="RKO1" s="497"/>
      <c r="RKP1" s="497"/>
      <c r="RKQ1" s="497"/>
      <c r="RKR1" s="498"/>
      <c r="RKS1" s="494"/>
      <c r="RKT1" s="494"/>
      <c r="RKU1" s="494"/>
      <c r="RKV1" s="24"/>
      <c r="RKW1" s="24"/>
      <c r="RKX1" s="344"/>
      <c r="RKY1" s="345"/>
      <c r="RKZ1" s="26"/>
      <c r="RLA1" s="492"/>
      <c r="RLB1" s="492"/>
      <c r="RLC1" s="492"/>
      <c r="RLD1" s="492"/>
      <c r="RLE1" s="493"/>
      <c r="RLF1" s="489"/>
      <c r="RLG1" s="490"/>
      <c r="RLH1" s="490"/>
      <c r="RLI1" s="490"/>
      <c r="RLJ1" s="490"/>
      <c r="RLK1" s="490"/>
      <c r="RLL1" s="490"/>
      <c r="RLM1" s="490"/>
      <c r="RLN1" s="490"/>
      <c r="RLO1" s="490"/>
      <c r="RLP1" s="490"/>
      <c r="RLQ1" s="491"/>
      <c r="RLR1" s="492"/>
      <c r="RLS1" s="489"/>
      <c r="RLT1" s="490"/>
      <c r="RLU1" s="490"/>
      <c r="RLV1" s="490"/>
      <c r="RLW1" s="490"/>
      <c r="RLX1" s="490"/>
      <c r="RLY1" s="490"/>
      <c r="RLZ1" s="491"/>
      <c r="RMA1" s="492"/>
      <c r="RMB1" s="492"/>
      <c r="RMC1" s="492"/>
      <c r="RMD1" s="492"/>
      <c r="RME1" s="492"/>
      <c r="RMF1" s="492"/>
      <c r="RMG1" s="492"/>
      <c r="RMH1" s="486"/>
      <c r="RMI1" s="487"/>
      <c r="RMJ1" s="487"/>
      <c r="RMK1" s="487"/>
      <c r="RML1" s="487"/>
      <c r="RMM1" s="487"/>
      <c r="RMN1" s="487"/>
      <c r="RMO1" s="487"/>
      <c r="RMP1" s="487"/>
      <c r="RMQ1" s="488"/>
      <c r="RMR1" s="486"/>
      <c r="RMS1" s="487"/>
      <c r="RMT1" s="487"/>
      <c r="RMU1" s="488"/>
      <c r="RMV1" s="486"/>
      <c r="RMW1" s="487"/>
      <c r="RMX1" s="487"/>
      <c r="RMY1" s="487"/>
      <c r="RMZ1" s="487"/>
      <c r="RNA1" s="487"/>
      <c r="RNB1" s="487"/>
      <c r="RNC1" s="487"/>
      <c r="RND1" s="487"/>
      <c r="RNE1" s="487"/>
      <c r="RNF1" s="487"/>
      <c r="RNG1" s="487"/>
      <c r="RNH1" s="487"/>
      <c r="RNI1" s="487"/>
      <c r="RNJ1" s="487"/>
      <c r="RNK1" s="487"/>
      <c r="RNL1" s="487"/>
      <c r="RNM1" s="487"/>
      <c r="RNN1" s="487"/>
      <c r="RNO1" s="488"/>
      <c r="RNP1" s="486"/>
      <c r="RNQ1" s="487"/>
      <c r="RNR1" s="487"/>
      <c r="RNS1" s="488"/>
      <c r="RNT1" s="486"/>
      <c r="RNU1" s="487"/>
      <c r="RNV1" s="487"/>
      <c r="RNW1" s="487"/>
      <c r="RNX1" s="487"/>
      <c r="RNY1" s="487"/>
      <c r="RNZ1" s="487"/>
      <c r="ROA1" s="487"/>
      <c r="ROB1" s="487"/>
      <c r="ROC1" s="487"/>
      <c r="ROD1" s="487"/>
      <c r="ROE1" s="487"/>
      <c r="ROF1" s="488"/>
      <c r="ROG1" s="486"/>
      <c r="ROH1" s="487"/>
      <c r="ROI1" s="487"/>
      <c r="ROJ1" s="487"/>
      <c r="ROK1" s="487"/>
      <c r="ROL1" s="487"/>
      <c r="ROM1" s="487"/>
      <c r="RON1" s="487"/>
      <c r="ROO1" s="487"/>
      <c r="ROP1" s="487"/>
      <c r="ROQ1" s="488"/>
      <c r="ROR1" s="486"/>
      <c r="ROS1" s="487"/>
      <c r="ROT1" s="487"/>
      <c r="ROU1" s="488"/>
      <c r="ROV1" s="495"/>
      <c r="ROW1" s="495"/>
      <c r="ROX1" s="495"/>
      <c r="ROY1" s="495"/>
      <c r="ROZ1" s="495"/>
      <c r="RPA1" s="495"/>
      <c r="RPB1" s="495"/>
      <c r="RPC1" s="495"/>
      <c r="RPD1" s="344"/>
      <c r="RPE1" s="486"/>
      <c r="RPF1" s="488"/>
      <c r="RPG1" s="496"/>
      <c r="RPH1" s="497"/>
      <c r="RPI1" s="497"/>
      <c r="RPJ1" s="498"/>
      <c r="RPK1" s="494"/>
      <c r="RPL1" s="494"/>
      <c r="RPM1" s="496"/>
      <c r="RPN1" s="497"/>
      <c r="RPO1" s="497"/>
      <c r="RPP1" s="497"/>
      <c r="RPQ1" s="497"/>
      <c r="RPR1" s="498"/>
      <c r="RPS1" s="494"/>
      <c r="RPT1" s="494"/>
      <c r="RPU1" s="494"/>
      <c r="RPV1" s="24"/>
      <c r="RPW1" s="24"/>
      <c r="RPX1" s="344"/>
      <c r="RPY1" s="345"/>
      <c r="RPZ1" s="26"/>
      <c r="RQA1" s="492"/>
      <c r="RQB1" s="492"/>
      <c r="RQC1" s="492"/>
      <c r="RQD1" s="492"/>
      <c r="RQE1" s="493"/>
      <c r="RQF1" s="489"/>
      <c r="RQG1" s="490"/>
      <c r="RQH1" s="490"/>
      <c r="RQI1" s="490"/>
      <c r="RQJ1" s="490"/>
      <c r="RQK1" s="490"/>
      <c r="RQL1" s="490"/>
      <c r="RQM1" s="490"/>
      <c r="RQN1" s="490"/>
      <c r="RQO1" s="490"/>
      <c r="RQP1" s="490"/>
      <c r="RQQ1" s="491"/>
      <c r="RQR1" s="492"/>
      <c r="RQS1" s="489"/>
      <c r="RQT1" s="490"/>
      <c r="RQU1" s="490"/>
      <c r="RQV1" s="490"/>
      <c r="RQW1" s="490"/>
      <c r="RQX1" s="490"/>
      <c r="RQY1" s="490"/>
      <c r="RQZ1" s="491"/>
      <c r="RRA1" s="492"/>
      <c r="RRB1" s="492"/>
      <c r="RRC1" s="492"/>
      <c r="RRD1" s="492"/>
      <c r="RRE1" s="492"/>
      <c r="RRF1" s="492"/>
      <c r="RRG1" s="492"/>
      <c r="RRH1" s="486"/>
      <c r="RRI1" s="487"/>
      <c r="RRJ1" s="487"/>
      <c r="RRK1" s="487"/>
      <c r="RRL1" s="487"/>
      <c r="RRM1" s="487"/>
      <c r="RRN1" s="487"/>
      <c r="RRO1" s="487"/>
      <c r="RRP1" s="487"/>
      <c r="RRQ1" s="488"/>
      <c r="RRR1" s="486"/>
      <c r="RRS1" s="487"/>
      <c r="RRT1" s="487"/>
      <c r="RRU1" s="488"/>
      <c r="RRV1" s="486"/>
      <c r="RRW1" s="487"/>
      <c r="RRX1" s="487"/>
      <c r="RRY1" s="487"/>
      <c r="RRZ1" s="487"/>
      <c r="RSA1" s="487"/>
      <c r="RSB1" s="487"/>
      <c r="RSC1" s="487"/>
      <c r="RSD1" s="487"/>
      <c r="RSE1" s="487"/>
      <c r="RSF1" s="487"/>
      <c r="RSG1" s="487"/>
      <c r="RSH1" s="487"/>
      <c r="RSI1" s="487"/>
      <c r="RSJ1" s="487"/>
      <c r="RSK1" s="487"/>
      <c r="RSL1" s="487"/>
      <c r="RSM1" s="487"/>
      <c r="RSN1" s="487"/>
      <c r="RSO1" s="488"/>
      <c r="RSP1" s="486"/>
      <c r="RSQ1" s="487"/>
      <c r="RSR1" s="487"/>
      <c r="RSS1" s="488"/>
      <c r="RST1" s="486"/>
      <c r="RSU1" s="487"/>
      <c r="RSV1" s="487"/>
      <c r="RSW1" s="487"/>
      <c r="RSX1" s="487"/>
      <c r="RSY1" s="487"/>
      <c r="RSZ1" s="487"/>
      <c r="RTA1" s="487"/>
      <c r="RTB1" s="487"/>
      <c r="RTC1" s="487"/>
      <c r="RTD1" s="487"/>
      <c r="RTE1" s="487"/>
      <c r="RTF1" s="488"/>
      <c r="RTG1" s="486"/>
      <c r="RTH1" s="487"/>
      <c r="RTI1" s="487"/>
      <c r="RTJ1" s="487"/>
      <c r="RTK1" s="487"/>
      <c r="RTL1" s="487"/>
      <c r="RTM1" s="487"/>
      <c r="RTN1" s="487"/>
      <c r="RTO1" s="487"/>
      <c r="RTP1" s="487"/>
      <c r="RTQ1" s="488"/>
      <c r="RTR1" s="486"/>
      <c r="RTS1" s="487"/>
      <c r="RTT1" s="487"/>
      <c r="RTU1" s="488"/>
      <c r="RTV1" s="495"/>
      <c r="RTW1" s="495"/>
      <c r="RTX1" s="495"/>
      <c r="RTY1" s="495"/>
      <c r="RTZ1" s="495"/>
      <c r="RUA1" s="495"/>
      <c r="RUB1" s="495"/>
      <c r="RUC1" s="495"/>
      <c r="RUD1" s="344"/>
      <c r="RUE1" s="486"/>
      <c r="RUF1" s="488"/>
      <c r="RUG1" s="496"/>
      <c r="RUH1" s="497"/>
      <c r="RUI1" s="497"/>
      <c r="RUJ1" s="498"/>
      <c r="RUK1" s="494"/>
      <c r="RUL1" s="494"/>
      <c r="RUM1" s="496"/>
      <c r="RUN1" s="497"/>
      <c r="RUO1" s="497"/>
      <c r="RUP1" s="497"/>
      <c r="RUQ1" s="497"/>
      <c r="RUR1" s="498"/>
      <c r="RUS1" s="494"/>
      <c r="RUT1" s="494"/>
      <c r="RUU1" s="494"/>
      <c r="RUV1" s="24"/>
      <c r="RUW1" s="24"/>
      <c r="RUX1" s="344"/>
      <c r="RUY1" s="345"/>
      <c r="RUZ1" s="26"/>
      <c r="RVA1" s="492"/>
      <c r="RVB1" s="492"/>
      <c r="RVC1" s="492"/>
      <c r="RVD1" s="492"/>
      <c r="RVE1" s="493"/>
      <c r="RVF1" s="489"/>
      <c r="RVG1" s="490"/>
      <c r="RVH1" s="490"/>
      <c r="RVI1" s="490"/>
      <c r="RVJ1" s="490"/>
      <c r="RVK1" s="490"/>
      <c r="RVL1" s="490"/>
      <c r="RVM1" s="490"/>
      <c r="RVN1" s="490"/>
      <c r="RVO1" s="490"/>
      <c r="RVP1" s="490"/>
      <c r="RVQ1" s="491"/>
      <c r="RVR1" s="492"/>
      <c r="RVS1" s="489"/>
      <c r="RVT1" s="490"/>
      <c r="RVU1" s="490"/>
      <c r="RVV1" s="490"/>
      <c r="RVW1" s="490"/>
      <c r="RVX1" s="490"/>
      <c r="RVY1" s="490"/>
      <c r="RVZ1" s="491"/>
      <c r="RWA1" s="492"/>
      <c r="RWB1" s="492"/>
      <c r="RWC1" s="492"/>
      <c r="RWD1" s="492"/>
      <c r="RWE1" s="492"/>
      <c r="RWF1" s="492"/>
      <c r="RWG1" s="492"/>
      <c r="RWH1" s="486"/>
      <c r="RWI1" s="487"/>
      <c r="RWJ1" s="487"/>
      <c r="RWK1" s="487"/>
      <c r="RWL1" s="487"/>
      <c r="RWM1" s="487"/>
      <c r="RWN1" s="487"/>
      <c r="RWO1" s="487"/>
      <c r="RWP1" s="487"/>
      <c r="RWQ1" s="488"/>
      <c r="RWR1" s="486"/>
      <c r="RWS1" s="487"/>
      <c r="RWT1" s="487"/>
      <c r="RWU1" s="488"/>
      <c r="RWV1" s="486"/>
      <c r="RWW1" s="487"/>
      <c r="RWX1" s="487"/>
      <c r="RWY1" s="487"/>
      <c r="RWZ1" s="487"/>
      <c r="RXA1" s="487"/>
      <c r="RXB1" s="487"/>
      <c r="RXC1" s="487"/>
      <c r="RXD1" s="487"/>
      <c r="RXE1" s="487"/>
      <c r="RXF1" s="487"/>
      <c r="RXG1" s="487"/>
      <c r="RXH1" s="487"/>
      <c r="RXI1" s="487"/>
      <c r="RXJ1" s="487"/>
      <c r="RXK1" s="487"/>
      <c r="RXL1" s="487"/>
      <c r="RXM1" s="487"/>
      <c r="RXN1" s="487"/>
      <c r="RXO1" s="488"/>
      <c r="RXP1" s="486"/>
      <c r="RXQ1" s="487"/>
      <c r="RXR1" s="487"/>
      <c r="RXS1" s="488"/>
      <c r="RXT1" s="486"/>
      <c r="RXU1" s="487"/>
      <c r="RXV1" s="487"/>
      <c r="RXW1" s="487"/>
      <c r="RXX1" s="487"/>
      <c r="RXY1" s="487"/>
      <c r="RXZ1" s="487"/>
      <c r="RYA1" s="487"/>
      <c r="RYB1" s="487"/>
      <c r="RYC1" s="487"/>
      <c r="RYD1" s="487"/>
      <c r="RYE1" s="487"/>
      <c r="RYF1" s="488"/>
      <c r="RYG1" s="486"/>
      <c r="RYH1" s="487"/>
      <c r="RYI1" s="487"/>
      <c r="RYJ1" s="487"/>
      <c r="RYK1" s="487"/>
      <c r="RYL1" s="487"/>
      <c r="RYM1" s="487"/>
      <c r="RYN1" s="487"/>
      <c r="RYO1" s="487"/>
      <c r="RYP1" s="487"/>
      <c r="RYQ1" s="488"/>
      <c r="RYR1" s="486"/>
      <c r="RYS1" s="487"/>
      <c r="RYT1" s="487"/>
      <c r="RYU1" s="488"/>
      <c r="RYV1" s="495"/>
      <c r="RYW1" s="495"/>
      <c r="RYX1" s="495"/>
      <c r="RYY1" s="495"/>
      <c r="RYZ1" s="495"/>
      <c r="RZA1" s="495"/>
      <c r="RZB1" s="495"/>
      <c r="RZC1" s="495"/>
      <c r="RZD1" s="344"/>
      <c r="RZE1" s="486"/>
      <c r="RZF1" s="488"/>
      <c r="RZG1" s="496"/>
      <c r="RZH1" s="497"/>
      <c r="RZI1" s="497"/>
      <c r="RZJ1" s="498"/>
      <c r="RZK1" s="494"/>
      <c r="RZL1" s="494"/>
      <c r="RZM1" s="496"/>
      <c r="RZN1" s="497"/>
      <c r="RZO1" s="497"/>
      <c r="RZP1" s="497"/>
      <c r="RZQ1" s="497"/>
      <c r="RZR1" s="498"/>
      <c r="RZS1" s="494"/>
      <c r="RZT1" s="494"/>
      <c r="RZU1" s="494"/>
      <c r="RZV1" s="24"/>
      <c r="RZW1" s="24"/>
      <c r="RZX1" s="344"/>
      <c r="RZY1" s="345"/>
      <c r="RZZ1" s="26"/>
      <c r="SAA1" s="492"/>
      <c r="SAB1" s="492"/>
      <c r="SAC1" s="492"/>
      <c r="SAD1" s="492"/>
      <c r="SAE1" s="493"/>
      <c r="SAF1" s="489"/>
      <c r="SAG1" s="490"/>
      <c r="SAH1" s="490"/>
      <c r="SAI1" s="490"/>
      <c r="SAJ1" s="490"/>
      <c r="SAK1" s="490"/>
      <c r="SAL1" s="490"/>
      <c r="SAM1" s="490"/>
      <c r="SAN1" s="490"/>
      <c r="SAO1" s="490"/>
      <c r="SAP1" s="490"/>
      <c r="SAQ1" s="491"/>
      <c r="SAR1" s="492"/>
      <c r="SAS1" s="489"/>
      <c r="SAT1" s="490"/>
      <c r="SAU1" s="490"/>
      <c r="SAV1" s="490"/>
      <c r="SAW1" s="490"/>
      <c r="SAX1" s="490"/>
      <c r="SAY1" s="490"/>
      <c r="SAZ1" s="491"/>
      <c r="SBA1" s="492"/>
      <c r="SBB1" s="492"/>
      <c r="SBC1" s="492"/>
      <c r="SBD1" s="492"/>
      <c r="SBE1" s="492"/>
      <c r="SBF1" s="492"/>
      <c r="SBG1" s="492"/>
      <c r="SBH1" s="486"/>
      <c r="SBI1" s="487"/>
      <c r="SBJ1" s="487"/>
      <c r="SBK1" s="487"/>
      <c r="SBL1" s="487"/>
      <c r="SBM1" s="487"/>
      <c r="SBN1" s="487"/>
      <c r="SBO1" s="487"/>
      <c r="SBP1" s="487"/>
      <c r="SBQ1" s="488"/>
      <c r="SBR1" s="486"/>
      <c r="SBS1" s="487"/>
      <c r="SBT1" s="487"/>
      <c r="SBU1" s="488"/>
      <c r="SBV1" s="486"/>
      <c r="SBW1" s="487"/>
      <c r="SBX1" s="487"/>
      <c r="SBY1" s="487"/>
      <c r="SBZ1" s="487"/>
      <c r="SCA1" s="487"/>
      <c r="SCB1" s="487"/>
      <c r="SCC1" s="487"/>
      <c r="SCD1" s="487"/>
      <c r="SCE1" s="487"/>
      <c r="SCF1" s="487"/>
      <c r="SCG1" s="487"/>
      <c r="SCH1" s="487"/>
      <c r="SCI1" s="487"/>
      <c r="SCJ1" s="487"/>
      <c r="SCK1" s="487"/>
      <c r="SCL1" s="487"/>
      <c r="SCM1" s="487"/>
      <c r="SCN1" s="487"/>
      <c r="SCO1" s="488"/>
      <c r="SCP1" s="486"/>
      <c r="SCQ1" s="487"/>
      <c r="SCR1" s="487"/>
      <c r="SCS1" s="488"/>
      <c r="SCT1" s="486"/>
      <c r="SCU1" s="487"/>
      <c r="SCV1" s="487"/>
      <c r="SCW1" s="487"/>
      <c r="SCX1" s="487"/>
      <c r="SCY1" s="487"/>
      <c r="SCZ1" s="487"/>
      <c r="SDA1" s="487"/>
      <c r="SDB1" s="487"/>
      <c r="SDC1" s="487"/>
      <c r="SDD1" s="487"/>
      <c r="SDE1" s="487"/>
      <c r="SDF1" s="488"/>
      <c r="SDG1" s="486"/>
      <c r="SDH1" s="487"/>
      <c r="SDI1" s="487"/>
      <c r="SDJ1" s="487"/>
      <c r="SDK1" s="487"/>
      <c r="SDL1" s="487"/>
      <c r="SDM1" s="487"/>
      <c r="SDN1" s="487"/>
      <c r="SDO1" s="487"/>
      <c r="SDP1" s="487"/>
      <c r="SDQ1" s="488"/>
      <c r="SDR1" s="486"/>
      <c r="SDS1" s="487"/>
      <c r="SDT1" s="487"/>
      <c r="SDU1" s="488"/>
      <c r="SDV1" s="495"/>
      <c r="SDW1" s="495"/>
      <c r="SDX1" s="495"/>
      <c r="SDY1" s="495"/>
      <c r="SDZ1" s="495"/>
      <c r="SEA1" s="495"/>
      <c r="SEB1" s="495"/>
      <c r="SEC1" s="495"/>
      <c r="SED1" s="344"/>
      <c r="SEE1" s="486"/>
      <c r="SEF1" s="488"/>
      <c r="SEG1" s="496"/>
      <c r="SEH1" s="497"/>
      <c r="SEI1" s="497"/>
      <c r="SEJ1" s="498"/>
      <c r="SEK1" s="494"/>
      <c r="SEL1" s="494"/>
      <c r="SEM1" s="496"/>
      <c r="SEN1" s="497"/>
      <c r="SEO1" s="497"/>
      <c r="SEP1" s="497"/>
      <c r="SEQ1" s="497"/>
      <c r="SER1" s="498"/>
      <c r="SES1" s="494"/>
      <c r="SET1" s="494"/>
      <c r="SEU1" s="494"/>
      <c r="SEV1" s="24"/>
      <c r="SEW1" s="24"/>
      <c r="SEX1" s="344"/>
      <c r="SEY1" s="345"/>
      <c r="SEZ1" s="26"/>
      <c r="SFA1" s="492"/>
      <c r="SFB1" s="492"/>
      <c r="SFC1" s="492"/>
      <c r="SFD1" s="492"/>
      <c r="SFE1" s="493"/>
      <c r="SFF1" s="489"/>
      <c r="SFG1" s="490"/>
      <c r="SFH1" s="490"/>
      <c r="SFI1" s="490"/>
      <c r="SFJ1" s="490"/>
      <c r="SFK1" s="490"/>
      <c r="SFL1" s="490"/>
      <c r="SFM1" s="490"/>
      <c r="SFN1" s="490"/>
      <c r="SFO1" s="490"/>
      <c r="SFP1" s="490"/>
      <c r="SFQ1" s="491"/>
      <c r="SFR1" s="492"/>
      <c r="SFS1" s="489"/>
      <c r="SFT1" s="490"/>
      <c r="SFU1" s="490"/>
      <c r="SFV1" s="490"/>
      <c r="SFW1" s="490"/>
      <c r="SFX1" s="490"/>
      <c r="SFY1" s="490"/>
      <c r="SFZ1" s="491"/>
      <c r="SGA1" s="492"/>
      <c r="SGB1" s="492"/>
      <c r="SGC1" s="492"/>
      <c r="SGD1" s="492"/>
      <c r="SGE1" s="492"/>
      <c r="SGF1" s="492"/>
      <c r="SGG1" s="492"/>
      <c r="SGH1" s="486"/>
      <c r="SGI1" s="487"/>
      <c r="SGJ1" s="487"/>
      <c r="SGK1" s="487"/>
      <c r="SGL1" s="487"/>
      <c r="SGM1" s="487"/>
      <c r="SGN1" s="487"/>
      <c r="SGO1" s="487"/>
      <c r="SGP1" s="487"/>
      <c r="SGQ1" s="488"/>
      <c r="SGR1" s="486"/>
      <c r="SGS1" s="487"/>
      <c r="SGT1" s="487"/>
      <c r="SGU1" s="488"/>
      <c r="SGV1" s="486"/>
      <c r="SGW1" s="487"/>
      <c r="SGX1" s="487"/>
      <c r="SGY1" s="487"/>
      <c r="SGZ1" s="487"/>
      <c r="SHA1" s="487"/>
      <c r="SHB1" s="487"/>
      <c r="SHC1" s="487"/>
      <c r="SHD1" s="487"/>
      <c r="SHE1" s="487"/>
      <c r="SHF1" s="487"/>
      <c r="SHG1" s="487"/>
      <c r="SHH1" s="487"/>
      <c r="SHI1" s="487"/>
      <c r="SHJ1" s="487"/>
      <c r="SHK1" s="487"/>
      <c r="SHL1" s="487"/>
      <c r="SHM1" s="487"/>
      <c r="SHN1" s="487"/>
      <c r="SHO1" s="488"/>
      <c r="SHP1" s="486"/>
      <c r="SHQ1" s="487"/>
      <c r="SHR1" s="487"/>
      <c r="SHS1" s="488"/>
      <c r="SHT1" s="486"/>
      <c r="SHU1" s="487"/>
      <c r="SHV1" s="487"/>
      <c r="SHW1" s="487"/>
      <c r="SHX1" s="487"/>
      <c r="SHY1" s="487"/>
      <c r="SHZ1" s="487"/>
      <c r="SIA1" s="487"/>
      <c r="SIB1" s="487"/>
      <c r="SIC1" s="487"/>
      <c r="SID1" s="487"/>
      <c r="SIE1" s="487"/>
      <c r="SIF1" s="488"/>
      <c r="SIG1" s="486"/>
      <c r="SIH1" s="487"/>
      <c r="SII1" s="487"/>
      <c r="SIJ1" s="487"/>
      <c r="SIK1" s="487"/>
      <c r="SIL1" s="487"/>
      <c r="SIM1" s="487"/>
      <c r="SIN1" s="487"/>
      <c r="SIO1" s="487"/>
      <c r="SIP1" s="487"/>
      <c r="SIQ1" s="488"/>
      <c r="SIR1" s="486"/>
      <c r="SIS1" s="487"/>
      <c r="SIT1" s="487"/>
      <c r="SIU1" s="488"/>
      <c r="SIV1" s="495"/>
      <c r="SIW1" s="495"/>
      <c r="SIX1" s="495"/>
      <c r="SIY1" s="495"/>
      <c r="SIZ1" s="495"/>
      <c r="SJA1" s="495"/>
      <c r="SJB1" s="495"/>
      <c r="SJC1" s="495"/>
      <c r="SJD1" s="344"/>
      <c r="SJE1" s="486"/>
      <c r="SJF1" s="488"/>
      <c r="SJG1" s="496"/>
      <c r="SJH1" s="497"/>
      <c r="SJI1" s="497"/>
      <c r="SJJ1" s="498"/>
      <c r="SJK1" s="494"/>
      <c r="SJL1" s="494"/>
      <c r="SJM1" s="496"/>
      <c r="SJN1" s="497"/>
      <c r="SJO1" s="497"/>
      <c r="SJP1" s="497"/>
      <c r="SJQ1" s="497"/>
      <c r="SJR1" s="498"/>
      <c r="SJS1" s="494"/>
      <c r="SJT1" s="494"/>
      <c r="SJU1" s="494"/>
      <c r="SJV1" s="24"/>
      <c r="SJW1" s="24"/>
      <c r="SJX1" s="344"/>
      <c r="SJY1" s="345"/>
      <c r="SJZ1" s="26"/>
      <c r="SKA1" s="492"/>
      <c r="SKB1" s="492"/>
      <c r="SKC1" s="492"/>
      <c r="SKD1" s="492"/>
      <c r="SKE1" s="493"/>
      <c r="SKF1" s="489"/>
      <c r="SKG1" s="490"/>
      <c r="SKH1" s="490"/>
      <c r="SKI1" s="490"/>
      <c r="SKJ1" s="490"/>
      <c r="SKK1" s="490"/>
      <c r="SKL1" s="490"/>
      <c r="SKM1" s="490"/>
      <c r="SKN1" s="490"/>
      <c r="SKO1" s="490"/>
      <c r="SKP1" s="490"/>
      <c r="SKQ1" s="491"/>
      <c r="SKR1" s="492"/>
      <c r="SKS1" s="489"/>
      <c r="SKT1" s="490"/>
      <c r="SKU1" s="490"/>
      <c r="SKV1" s="490"/>
      <c r="SKW1" s="490"/>
      <c r="SKX1" s="490"/>
      <c r="SKY1" s="490"/>
      <c r="SKZ1" s="491"/>
      <c r="SLA1" s="492"/>
      <c r="SLB1" s="492"/>
      <c r="SLC1" s="492"/>
      <c r="SLD1" s="492"/>
      <c r="SLE1" s="492"/>
      <c r="SLF1" s="492"/>
      <c r="SLG1" s="492"/>
      <c r="SLH1" s="486"/>
      <c r="SLI1" s="487"/>
      <c r="SLJ1" s="487"/>
      <c r="SLK1" s="487"/>
      <c r="SLL1" s="487"/>
      <c r="SLM1" s="487"/>
      <c r="SLN1" s="487"/>
      <c r="SLO1" s="487"/>
      <c r="SLP1" s="487"/>
      <c r="SLQ1" s="488"/>
      <c r="SLR1" s="486"/>
      <c r="SLS1" s="487"/>
      <c r="SLT1" s="487"/>
      <c r="SLU1" s="488"/>
      <c r="SLV1" s="486"/>
      <c r="SLW1" s="487"/>
      <c r="SLX1" s="487"/>
      <c r="SLY1" s="487"/>
      <c r="SLZ1" s="487"/>
      <c r="SMA1" s="487"/>
      <c r="SMB1" s="487"/>
      <c r="SMC1" s="487"/>
      <c r="SMD1" s="487"/>
      <c r="SME1" s="487"/>
      <c r="SMF1" s="487"/>
      <c r="SMG1" s="487"/>
      <c r="SMH1" s="487"/>
      <c r="SMI1" s="487"/>
      <c r="SMJ1" s="487"/>
      <c r="SMK1" s="487"/>
      <c r="SML1" s="487"/>
      <c r="SMM1" s="487"/>
      <c r="SMN1" s="487"/>
      <c r="SMO1" s="488"/>
      <c r="SMP1" s="486"/>
      <c r="SMQ1" s="487"/>
      <c r="SMR1" s="487"/>
      <c r="SMS1" s="488"/>
      <c r="SMT1" s="486"/>
      <c r="SMU1" s="487"/>
      <c r="SMV1" s="487"/>
      <c r="SMW1" s="487"/>
      <c r="SMX1" s="487"/>
      <c r="SMY1" s="487"/>
      <c r="SMZ1" s="487"/>
      <c r="SNA1" s="487"/>
      <c r="SNB1" s="487"/>
      <c r="SNC1" s="487"/>
      <c r="SND1" s="487"/>
      <c r="SNE1" s="487"/>
      <c r="SNF1" s="488"/>
      <c r="SNG1" s="486"/>
      <c r="SNH1" s="487"/>
      <c r="SNI1" s="487"/>
      <c r="SNJ1" s="487"/>
      <c r="SNK1" s="487"/>
      <c r="SNL1" s="487"/>
      <c r="SNM1" s="487"/>
      <c r="SNN1" s="487"/>
      <c r="SNO1" s="487"/>
      <c r="SNP1" s="487"/>
      <c r="SNQ1" s="488"/>
      <c r="SNR1" s="486"/>
      <c r="SNS1" s="487"/>
      <c r="SNT1" s="487"/>
      <c r="SNU1" s="488"/>
      <c r="SNV1" s="495"/>
      <c r="SNW1" s="495"/>
      <c r="SNX1" s="495"/>
      <c r="SNY1" s="495"/>
      <c r="SNZ1" s="495"/>
      <c r="SOA1" s="495"/>
      <c r="SOB1" s="495"/>
      <c r="SOC1" s="495"/>
      <c r="SOD1" s="344"/>
      <c r="SOE1" s="486"/>
      <c r="SOF1" s="488"/>
      <c r="SOG1" s="496"/>
      <c r="SOH1" s="497"/>
      <c r="SOI1" s="497"/>
      <c r="SOJ1" s="498"/>
      <c r="SOK1" s="494"/>
      <c r="SOL1" s="494"/>
      <c r="SOM1" s="496"/>
      <c r="SON1" s="497"/>
      <c r="SOO1" s="497"/>
      <c r="SOP1" s="497"/>
      <c r="SOQ1" s="497"/>
      <c r="SOR1" s="498"/>
      <c r="SOS1" s="494"/>
      <c r="SOT1" s="494"/>
      <c r="SOU1" s="494"/>
      <c r="SOV1" s="24"/>
      <c r="SOW1" s="24"/>
      <c r="SOX1" s="344"/>
      <c r="SOY1" s="345"/>
      <c r="SOZ1" s="26"/>
      <c r="SPA1" s="492"/>
      <c r="SPB1" s="492"/>
      <c r="SPC1" s="492"/>
      <c r="SPD1" s="492"/>
      <c r="SPE1" s="493"/>
      <c r="SPF1" s="489"/>
      <c r="SPG1" s="490"/>
      <c r="SPH1" s="490"/>
      <c r="SPI1" s="490"/>
      <c r="SPJ1" s="490"/>
      <c r="SPK1" s="490"/>
      <c r="SPL1" s="490"/>
      <c r="SPM1" s="490"/>
      <c r="SPN1" s="490"/>
      <c r="SPO1" s="490"/>
      <c r="SPP1" s="490"/>
      <c r="SPQ1" s="491"/>
      <c r="SPR1" s="492"/>
      <c r="SPS1" s="489"/>
      <c r="SPT1" s="490"/>
      <c r="SPU1" s="490"/>
      <c r="SPV1" s="490"/>
      <c r="SPW1" s="490"/>
      <c r="SPX1" s="490"/>
      <c r="SPY1" s="490"/>
      <c r="SPZ1" s="491"/>
      <c r="SQA1" s="492"/>
      <c r="SQB1" s="492"/>
      <c r="SQC1" s="492"/>
      <c r="SQD1" s="492"/>
      <c r="SQE1" s="492"/>
      <c r="SQF1" s="492"/>
      <c r="SQG1" s="492"/>
      <c r="SQH1" s="486"/>
      <c r="SQI1" s="487"/>
      <c r="SQJ1" s="487"/>
      <c r="SQK1" s="487"/>
      <c r="SQL1" s="487"/>
      <c r="SQM1" s="487"/>
      <c r="SQN1" s="487"/>
      <c r="SQO1" s="487"/>
      <c r="SQP1" s="487"/>
      <c r="SQQ1" s="488"/>
      <c r="SQR1" s="486"/>
      <c r="SQS1" s="487"/>
      <c r="SQT1" s="487"/>
      <c r="SQU1" s="488"/>
      <c r="SQV1" s="486"/>
      <c r="SQW1" s="487"/>
      <c r="SQX1" s="487"/>
      <c r="SQY1" s="487"/>
      <c r="SQZ1" s="487"/>
      <c r="SRA1" s="487"/>
      <c r="SRB1" s="487"/>
      <c r="SRC1" s="487"/>
      <c r="SRD1" s="487"/>
      <c r="SRE1" s="487"/>
      <c r="SRF1" s="487"/>
      <c r="SRG1" s="487"/>
      <c r="SRH1" s="487"/>
      <c r="SRI1" s="487"/>
      <c r="SRJ1" s="487"/>
      <c r="SRK1" s="487"/>
      <c r="SRL1" s="487"/>
      <c r="SRM1" s="487"/>
      <c r="SRN1" s="487"/>
      <c r="SRO1" s="488"/>
      <c r="SRP1" s="486"/>
      <c r="SRQ1" s="487"/>
      <c r="SRR1" s="487"/>
      <c r="SRS1" s="488"/>
      <c r="SRT1" s="486"/>
      <c r="SRU1" s="487"/>
      <c r="SRV1" s="487"/>
      <c r="SRW1" s="487"/>
      <c r="SRX1" s="487"/>
      <c r="SRY1" s="487"/>
      <c r="SRZ1" s="487"/>
      <c r="SSA1" s="487"/>
      <c r="SSB1" s="487"/>
      <c r="SSC1" s="487"/>
      <c r="SSD1" s="487"/>
      <c r="SSE1" s="487"/>
      <c r="SSF1" s="488"/>
      <c r="SSG1" s="486"/>
      <c r="SSH1" s="487"/>
      <c r="SSI1" s="487"/>
      <c r="SSJ1" s="487"/>
      <c r="SSK1" s="487"/>
      <c r="SSL1" s="487"/>
      <c r="SSM1" s="487"/>
      <c r="SSN1" s="487"/>
      <c r="SSO1" s="487"/>
      <c r="SSP1" s="487"/>
      <c r="SSQ1" s="488"/>
      <c r="SSR1" s="486"/>
      <c r="SSS1" s="487"/>
      <c r="SST1" s="487"/>
      <c r="SSU1" s="488"/>
      <c r="SSV1" s="495"/>
      <c r="SSW1" s="495"/>
      <c r="SSX1" s="495"/>
      <c r="SSY1" s="495"/>
      <c r="SSZ1" s="495"/>
      <c r="STA1" s="495"/>
      <c r="STB1" s="495"/>
      <c r="STC1" s="495"/>
      <c r="STD1" s="344"/>
      <c r="STE1" s="486"/>
      <c r="STF1" s="488"/>
      <c r="STG1" s="496"/>
      <c r="STH1" s="497"/>
      <c r="STI1" s="497"/>
      <c r="STJ1" s="498"/>
      <c r="STK1" s="494"/>
      <c r="STL1" s="494"/>
      <c r="STM1" s="496"/>
      <c r="STN1" s="497"/>
      <c r="STO1" s="497"/>
      <c r="STP1" s="497"/>
      <c r="STQ1" s="497"/>
      <c r="STR1" s="498"/>
      <c r="STS1" s="494"/>
      <c r="STT1" s="494"/>
      <c r="STU1" s="494"/>
      <c r="STV1" s="24"/>
      <c r="STW1" s="24"/>
      <c r="STX1" s="344"/>
      <c r="STY1" s="345"/>
      <c r="STZ1" s="26"/>
      <c r="SUA1" s="492"/>
      <c r="SUB1" s="492"/>
      <c r="SUC1" s="492"/>
      <c r="SUD1" s="492"/>
      <c r="SUE1" s="493"/>
      <c r="SUF1" s="489"/>
      <c r="SUG1" s="490"/>
      <c r="SUH1" s="490"/>
      <c r="SUI1" s="490"/>
      <c r="SUJ1" s="490"/>
      <c r="SUK1" s="490"/>
      <c r="SUL1" s="490"/>
      <c r="SUM1" s="490"/>
      <c r="SUN1" s="490"/>
      <c r="SUO1" s="490"/>
      <c r="SUP1" s="490"/>
      <c r="SUQ1" s="491"/>
      <c r="SUR1" s="492"/>
      <c r="SUS1" s="489"/>
      <c r="SUT1" s="490"/>
      <c r="SUU1" s="490"/>
      <c r="SUV1" s="490"/>
      <c r="SUW1" s="490"/>
      <c r="SUX1" s="490"/>
      <c r="SUY1" s="490"/>
      <c r="SUZ1" s="491"/>
      <c r="SVA1" s="492"/>
      <c r="SVB1" s="492"/>
      <c r="SVC1" s="492"/>
      <c r="SVD1" s="492"/>
      <c r="SVE1" s="492"/>
      <c r="SVF1" s="492"/>
      <c r="SVG1" s="492"/>
      <c r="SVH1" s="486"/>
      <c r="SVI1" s="487"/>
      <c r="SVJ1" s="487"/>
      <c r="SVK1" s="487"/>
      <c r="SVL1" s="487"/>
      <c r="SVM1" s="487"/>
      <c r="SVN1" s="487"/>
      <c r="SVO1" s="487"/>
      <c r="SVP1" s="487"/>
      <c r="SVQ1" s="488"/>
      <c r="SVR1" s="486"/>
      <c r="SVS1" s="487"/>
      <c r="SVT1" s="487"/>
      <c r="SVU1" s="488"/>
      <c r="SVV1" s="486"/>
      <c r="SVW1" s="487"/>
      <c r="SVX1" s="487"/>
      <c r="SVY1" s="487"/>
      <c r="SVZ1" s="487"/>
      <c r="SWA1" s="487"/>
      <c r="SWB1" s="487"/>
      <c r="SWC1" s="487"/>
      <c r="SWD1" s="487"/>
      <c r="SWE1" s="487"/>
      <c r="SWF1" s="487"/>
      <c r="SWG1" s="487"/>
      <c r="SWH1" s="487"/>
      <c r="SWI1" s="487"/>
      <c r="SWJ1" s="487"/>
      <c r="SWK1" s="487"/>
      <c r="SWL1" s="487"/>
      <c r="SWM1" s="487"/>
      <c r="SWN1" s="487"/>
      <c r="SWO1" s="488"/>
      <c r="SWP1" s="486"/>
      <c r="SWQ1" s="487"/>
      <c r="SWR1" s="487"/>
      <c r="SWS1" s="488"/>
      <c r="SWT1" s="486"/>
      <c r="SWU1" s="487"/>
      <c r="SWV1" s="487"/>
      <c r="SWW1" s="487"/>
      <c r="SWX1" s="487"/>
      <c r="SWY1" s="487"/>
      <c r="SWZ1" s="487"/>
      <c r="SXA1" s="487"/>
      <c r="SXB1" s="487"/>
      <c r="SXC1" s="487"/>
      <c r="SXD1" s="487"/>
      <c r="SXE1" s="487"/>
      <c r="SXF1" s="488"/>
      <c r="SXG1" s="486"/>
      <c r="SXH1" s="487"/>
      <c r="SXI1" s="487"/>
      <c r="SXJ1" s="487"/>
      <c r="SXK1" s="487"/>
      <c r="SXL1" s="487"/>
      <c r="SXM1" s="487"/>
      <c r="SXN1" s="487"/>
      <c r="SXO1" s="487"/>
      <c r="SXP1" s="487"/>
      <c r="SXQ1" s="488"/>
      <c r="SXR1" s="486"/>
      <c r="SXS1" s="487"/>
      <c r="SXT1" s="487"/>
      <c r="SXU1" s="488"/>
      <c r="SXV1" s="495"/>
      <c r="SXW1" s="495"/>
      <c r="SXX1" s="495"/>
      <c r="SXY1" s="495"/>
      <c r="SXZ1" s="495"/>
      <c r="SYA1" s="495"/>
      <c r="SYB1" s="495"/>
      <c r="SYC1" s="495"/>
      <c r="SYD1" s="344"/>
      <c r="SYE1" s="486"/>
      <c r="SYF1" s="488"/>
      <c r="SYG1" s="496"/>
      <c r="SYH1" s="497"/>
      <c r="SYI1" s="497"/>
      <c r="SYJ1" s="498"/>
      <c r="SYK1" s="494"/>
      <c r="SYL1" s="494"/>
      <c r="SYM1" s="496"/>
      <c r="SYN1" s="497"/>
      <c r="SYO1" s="497"/>
      <c r="SYP1" s="497"/>
      <c r="SYQ1" s="497"/>
      <c r="SYR1" s="498"/>
      <c r="SYS1" s="494"/>
      <c r="SYT1" s="494"/>
      <c r="SYU1" s="494"/>
      <c r="SYV1" s="24"/>
      <c r="SYW1" s="24"/>
      <c r="SYX1" s="344"/>
      <c r="SYY1" s="345"/>
      <c r="SYZ1" s="26"/>
      <c r="SZA1" s="492"/>
      <c r="SZB1" s="492"/>
      <c r="SZC1" s="492"/>
      <c r="SZD1" s="492"/>
      <c r="SZE1" s="493"/>
      <c r="SZF1" s="489"/>
      <c r="SZG1" s="490"/>
      <c r="SZH1" s="490"/>
      <c r="SZI1" s="490"/>
      <c r="SZJ1" s="490"/>
      <c r="SZK1" s="490"/>
      <c r="SZL1" s="490"/>
      <c r="SZM1" s="490"/>
      <c r="SZN1" s="490"/>
      <c r="SZO1" s="490"/>
      <c r="SZP1" s="490"/>
      <c r="SZQ1" s="491"/>
      <c r="SZR1" s="492"/>
      <c r="SZS1" s="489"/>
      <c r="SZT1" s="490"/>
      <c r="SZU1" s="490"/>
      <c r="SZV1" s="490"/>
      <c r="SZW1" s="490"/>
      <c r="SZX1" s="490"/>
      <c r="SZY1" s="490"/>
      <c r="SZZ1" s="491"/>
      <c r="TAA1" s="492"/>
      <c r="TAB1" s="492"/>
      <c r="TAC1" s="492"/>
      <c r="TAD1" s="492"/>
      <c r="TAE1" s="492"/>
      <c r="TAF1" s="492"/>
      <c r="TAG1" s="492"/>
      <c r="TAH1" s="486"/>
      <c r="TAI1" s="487"/>
      <c r="TAJ1" s="487"/>
      <c r="TAK1" s="487"/>
      <c r="TAL1" s="487"/>
      <c r="TAM1" s="487"/>
      <c r="TAN1" s="487"/>
      <c r="TAO1" s="487"/>
      <c r="TAP1" s="487"/>
      <c r="TAQ1" s="488"/>
      <c r="TAR1" s="486"/>
      <c r="TAS1" s="487"/>
      <c r="TAT1" s="487"/>
      <c r="TAU1" s="488"/>
      <c r="TAV1" s="486"/>
      <c r="TAW1" s="487"/>
      <c r="TAX1" s="487"/>
      <c r="TAY1" s="487"/>
      <c r="TAZ1" s="487"/>
      <c r="TBA1" s="487"/>
      <c r="TBB1" s="487"/>
      <c r="TBC1" s="487"/>
      <c r="TBD1" s="487"/>
      <c r="TBE1" s="487"/>
      <c r="TBF1" s="487"/>
      <c r="TBG1" s="487"/>
      <c r="TBH1" s="487"/>
      <c r="TBI1" s="487"/>
      <c r="TBJ1" s="487"/>
      <c r="TBK1" s="487"/>
      <c r="TBL1" s="487"/>
      <c r="TBM1" s="487"/>
      <c r="TBN1" s="487"/>
      <c r="TBO1" s="488"/>
      <c r="TBP1" s="486"/>
      <c r="TBQ1" s="487"/>
      <c r="TBR1" s="487"/>
      <c r="TBS1" s="488"/>
      <c r="TBT1" s="486"/>
      <c r="TBU1" s="487"/>
      <c r="TBV1" s="487"/>
      <c r="TBW1" s="487"/>
      <c r="TBX1" s="487"/>
      <c r="TBY1" s="487"/>
      <c r="TBZ1" s="487"/>
      <c r="TCA1" s="487"/>
      <c r="TCB1" s="487"/>
      <c r="TCC1" s="487"/>
      <c r="TCD1" s="487"/>
      <c r="TCE1" s="487"/>
      <c r="TCF1" s="488"/>
      <c r="TCG1" s="486"/>
      <c r="TCH1" s="487"/>
      <c r="TCI1" s="487"/>
      <c r="TCJ1" s="487"/>
      <c r="TCK1" s="487"/>
      <c r="TCL1" s="487"/>
      <c r="TCM1" s="487"/>
      <c r="TCN1" s="487"/>
      <c r="TCO1" s="487"/>
      <c r="TCP1" s="487"/>
      <c r="TCQ1" s="488"/>
      <c r="TCR1" s="486"/>
      <c r="TCS1" s="487"/>
      <c r="TCT1" s="487"/>
      <c r="TCU1" s="488"/>
      <c r="TCV1" s="495"/>
      <c r="TCW1" s="495"/>
      <c r="TCX1" s="495"/>
      <c r="TCY1" s="495"/>
      <c r="TCZ1" s="495"/>
      <c r="TDA1" s="495"/>
      <c r="TDB1" s="495"/>
      <c r="TDC1" s="495"/>
      <c r="TDD1" s="344"/>
      <c r="TDE1" s="486"/>
      <c r="TDF1" s="488"/>
      <c r="TDG1" s="496"/>
      <c r="TDH1" s="497"/>
      <c r="TDI1" s="497"/>
      <c r="TDJ1" s="498"/>
      <c r="TDK1" s="494"/>
      <c r="TDL1" s="494"/>
      <c r="TDM1" s="496"/>
      <c r="TDN1" s="497"/>
      <c r="TDO1" s="497"/>
      <c r="TDP1" s="497"/>
      <c r="TDQ1" s="497"/>
      <c r="TDR1" s="498"/>
      <c r="TDS1" s="494"/>
      <c r="TDT1" s="494"/>
      <c r="TDU1" s="494"/>
      <c r="TDV1" s="24"/>
      <c r="TDW1" s="24"/>
      <c r="TDX1" s="344"/>
      <c r="TDY1" s="345"/>
      <c r="TDZ1" s="26"/>
      <c r="TEA1" s="492"/>
      <c r="TEB1" s="492"/>
      <c r="TEC1" s="492"/>
      <c r="TED1" s="492"/>
      <c r="TEE1" s="493"/>
      <c r="TEF1" s="489"/>
      <c r="TEG1" s="490"/>
      <c r="TEH1" s="490"/>
      <c r="TEI1" s="490"/>
      <c r="TEJ1" s="490"/>
      <c r="TEK1" s="490"/>
      <c r="TEL1" s="490"/>
      <c r="TEM1" s="490"/>
      <c r="TEN1" s="490"/>
      <c r="TEO1" s="490"/>
      <c r="TEP1" s="490"/>
      <c r="TEQ1" s="491"/>
      <c r="TER1" s="492"/>
      <c r="TES1" s="489"/>
      <c r="TET1" s="490"/>
      <c r="TEU1" s="490"/>
      <c r="TEV1" s="490"/>
      <c r="TEW1" s="490"/>
      <c r="TEX1" s="490"/>
      <c r="TEY1" s="490"/>
      <c r="TEZ1" s="491"/>
      <c r="TFA1" s="492"/>
      <c r="TFB1" s="492"/>
      <c r="TFC1" s="492"/>
      <c r="TFD1" s="492"/>
      <c r="TFE1" s="492"/>
      <c r="TFF1" s="492"/>
      <c r="TFG1" s="492"/>
      <c r="TFH1" s="486"/>
      <c r="TFI1" s="487"/>
      <c r="TFJ1" s="487"/>
      <c r="TFK1" s="487"/>
      <c r="TFL1" s="487"/>
      <c r="TFM1" s="487"/>
      <c r="TFN1" s="487"/>
      <c r="TFO1" s="487"/>
      <c r="TFP1" s="487"/>
      <c r="TFQ1" s="488"/>
      <c r="TFR1" s="486"/>
      <c r="TFS1" s="487"/>
      <c r="TFT1" s="487"/>
      <c r="TFU1" s="488"/>
      <c r="TFV1" s="486"/>
      <c r="TFW1" s="487"/>
      <c r="TFX1" s="487"/>
      <c r="TFY1" s="487"/>
      <c r="TFZ1" s="487"/>
      <c r="TGA1" s="487"/>
      <c r="TGB1" s="487"/>
      <c r="TGC1" s="487"/>
      <c r="TGD1" s="487"/>
      <c r="TGE1" s="487"/>
      <c r="TGF1" s="487"/>
      <c r="TGG1" s="487"/>
      <c r="TGH1" s="487"/>
      <c r="TGI1" s="487"/>
      <c r="TGJ1" s="487"/>
      <c r="TGK1" s="487"/>
      <c r="TGL1" s="487"/>
      <c r="TGM1" s="487"/>
      <c r="TGN1" s="487"/>
      <c r="TGO1" s="488"/>
      <c r="TGP1" s="486"/>
      <c r="TGQ1" s="487"/>
      <c r="TGR1" s="487"/>
      <c r="TGS1" s="488"/>
      <c r="TGT1" s="486"/>
      <c r="TGU1" s="487"/>
      <c r="TGV1" s="487"/>
      <c r="TGW1" s="487"/>
      <c r="TGX1" s="487"/>
      <c r="TGY1" s="487"/>
      <c r="TGZ1" s="487"/>
      <c r="THA1" s="487"/>
      <c r="THB1" s="487"/>
      <c r="THC1" s="487"/>
      <c r="THD1" s="487"/>
      <c r="THE1" s="487"/>
      <c r="THF1" s="488"/>
      <c r="THG1" s="486"/>
      <c r="THH1" s="487"/>
      <c r="THI1" s="487"/>
      <c r="THJ1" s="487"/>
      <c r="THK1" s="487"/>
      <c r="THL1" s="487"/>
      <c r="THM1" s="487"/>
      <c r="THN1" s="487"/>
      <c r="THO1" s="487"/>
      <c r="THP1" s="487"/>
      <c r="THQ1" s="488"/>
      <c r="THR1" s="486"/>
      <c r="THS1" s="487"/>
      <c r="THT1" s="487"/>
      <c r="THU1" s="488"/>
      <c r="THV1" s="495"/>
      <c r="THW1" s="495"/>
      <c r="THX1" s="495"/>
      <c r="THY1" s="495"/>
      <c r="THZ1" s="495"/>
      <c r="TIA1" s="495"/>
      <c r="TIB1" s="495"/>
      <c r="TIC1" s="495"/>
      <c r="TID1" s="344"/>
      <c r="TIE1" s="486"/>
      <c r="TIF1" s="488"/>
      <c r="TIG1" s="496"/>
      <c r="TIH1" s="497"/>
      <c r="TII1" s="497"/>
      <c r="TIJ1" s="498"/>
      <c r="TIK1" s="494"/>
      <c r="TIL1" s="494"/>
      <c r="TIM1" s="496"/>
      <c r="TIN1" s="497"/>
      <c r="TIO1" s="497"/>
      <c r="TIP1" s="497"/>
      <c r="TIQ1" s="497"/>
      <c r="TIR1" s="498"/>
      <c r="TIS1" s="494"/>
      <c r="TIT1" s="494"/>
      <c r="TIU1" s="494"/>
      <c r="TIV1" s="24"/>
      <c r="TIW1" s="24"/>
      <c r="TIX1" s="344"/>
      <c r="TIY1" s="345"/>
      <c r="TIZ1" s="26"/>
      <c r="TJA1" s="492"/>
      <c r="TJB1" s="492"/>
      <c r="TJC1" s="492"/>
      <c r="TJD1" s="492"/>
      <c r="TJE1" s="493"/>
      <c r="TJF1" s="489"/>
      <c r="TJG1" s="490"/>
      <c r="TJH1" s="490"/>
      <c r="TJI1" s="490"/>
      <c r="TJJ1" s="490"/>
      <c r="TJK1" s="490"/>
      <c r="TJL1" s="490"/>
      <c r="TJM1" s="490"/>
      <c r="TJN1" s="490"/>
      <c r="TJO1" s="490"/>
      <c r="TJP1" s="490"/>
      <c r="TJQ1" s="491"/>
      <c r="TJR1" s="492"/>
      <c r="TJS1" s="489"/>
      <c r="TJT1" s="490"/>
      <c r="TJU1" s="490"/>
      <c r="TJV1" s="490"/>
      <c r="TJW1" s="490"/>
      <c r="TJX1" s="490"/>
      <c r="TJY1" s="490"/>
      <c r="TJZ1" s="491"/>
      <c r="TKA1" s="492"/>
      <c r="TKB1" s="492"/>
      <c r="TKC1" s="492"/>
      <c r="TKD1" s="492"/>
      <c r="TKE1" s="492"/>
      <c r="TKF1" s="492"/>
      <c r="TKG1" s="492"/>
      <c r="TKH1" s="486"/>
      <c r="TKI1" s="487"/>
      <c r="TKJ1" s="487"/>
      <c r="TKK1" s="487"/>
      <c r="TKL1" s="487"/>
      <c r="TKM1" s="487"/>
      <c r="TKN1" s="487"/>
      <c r="TKO1" s="487"/>
      <c r="TKP1" s="487"/>
      <c r="TKQ1" s="488"/>
      <c r="TKR1" s="486"/>
      <c r="TKS1" s="487"/>
      <c r="TKT1" s="487"/>
      <c r="TKU1" s="488"/>
      <c r="TKV1" s="486"/>
      <c r="TKW1" s="487"/>
      <c r="TKX1" s="487"/>
      <c r="TKY1" s="487"/>
      <c r="TKZ1" s="487"/>
      <c r="TLA1" s="487"/>
      <c r="TLB1" s="487"/>
      <c r="TLC1" s="487"/>
      <c r="TLD1" s="487"/>
      <c r="TLE1" s="487"/>
      <c r="TLF1" s="487"/>
      <c r="TLG1" s="487"/>
      <c r="TLH1" s="487"/>
      <c r="TLI1" s="487"/>
      <c r="TLJ1" s="487"/>
      <c r="TLK1" s="487"/>
      <c r="TLL1" s="487"/>
      <c r="TLM1" s="487"/>
      <c r="TLN1" s="487"/>
      <c r="TLO1" s="488"/>
      <c r="TLP1" s="486"/>
      <c r="TLQ1" s="487"/>
      <c r="TLR1" s="487"/>
      <c r="TLS1" s="488"/>
      <c r="TLT1" s="486"/>
      <c r="TLU1" s="487"/>
      <c r="TLV1" s="487"/>
      <c r="TLW1" s="487"/>
      <c r="TLX1" s="487"/>
      <c r="TLY1" s="487"/>
      <c r="TLZ1" s="487"/>
      <c r="TMA1" s="487"/>
      <c r="TMB1" s="487"/>
      <c r="TMC1" s="487"/>
      <c r="TMD1" s="487"/>
      <c r="TME1" s="487"/>
      <c r="TMF1" s="488"/>
      <c r="TMG1" s="486"/>
      <c r="TMH1" s="487"/>
      <c r="TMI1" s="487"/>
      <c r="TMJ1" s="487"/>
      <c r="TMK1" s="487"/>
      <c r="TML1" s="487"/>
      <c r="TMM1" s="487"/>
      <c r="TMN1" s="487"/>
      <c r="TMO1" s="487"/>
      <c r="TMP1" s="487"/>
      <c r="TMQ1" s="488"/>
      <c r="TMR1" s="486"/>
      <c r="TMS1" s="487"/>
      <c r="TMT1" s="487"/>
      <c r="TMU1" s="488"/>
      <c r="TMV1" s="495"/>
      <c r="TMW1" s="495"/>
      <c r="TMX1" s="495"/>
      <c r="TMY1" s="495"/>
      <c r="TMZ1" s="495"/>
      <c r="TNA1" s="495"/>
      <c r="TNB1" s="495"/>
      <c r="TNC1" s="495"/>
      <c r="TND1" s="344"/>
      <c r="TNE1" s="486"/>
      <c r="TNF1" s="488"/>
      <c r="TNG1" s="496"/>
      <c r="TNH1" s="497"/>
      <c r="TNI1" s="497"/>
      <c r="TNJ1" s="498"/>
      <c r="TNK1" s="494"/>
      <c r="TNL1" s="494"/>
      <c r="TNM1" s="496"/>
      <c r="TNN1" s="497"/>
      <c r="TNO1" s="497"/>
      <c r="TNP1" s="497"/>
      <c r="TNQ1" s="497"/>
      <c r="TNR1" s="498"/>
      <c r="TNS1" s="494"/>
      <c r="TNT1" s="494"/>
      <c r="TNU1" s="494"/>
      <c r="TNV1" s="24"/>
      <c r="TNW1" s="24"/>
      <c r="TNX1" s="344"/>
      <c r="TNY1" s="345"/>
      <c r="TNZ1" s="26"/>
      <c r="TOA1" s="492"/>
      <c r="TOB1" s="492"/>
      <c r="TOC1" s="492"/>
      <c r="TOD1" s="492"/>
      <c r="TOE1" s="493"/>
      <c r="TOF1" s="489"/>
      <c r="TOG1" s="490"/>
      <c r="TOH1" s="490"/>
      <c r="TOI1" s="490"/>
      <c r="TOJ1" s="490"/>
      <c r="TOK1" s="490"/>
      <c r="TOL1" s="490"/>
      <c r="TOM1" s="490"/>
      <c r="TON1" s="490"/>
      <c r="TOO1" s="490"/>
      <c r="TOP1" s="490"/>
      <c r="TOQ1" s="491"/>
      <c r="TOR1" s="492"/>
      <c r="TOS1" s="489"/>
      <c r="TOT1" s="490"/>
      <c r="TOU1" s="490"/>
      <c r="TOV1" s="490"/>
      <c r="TOW1" s="490"/>
      <c r="TOX1" s="490"/>
      <c r="TOY1" s="490"/>
      <c r="TOZ1" s="491"/>
      <c r="TPA1" s="492"/>
      <c r="TPB1" s="492"/>
      <c r="TPC1" s="492"/>
      <c r="TPD1" s="492"/>
      <c r="TPE1" s="492"/>
      <c r="TPF1" s="492"/>
      <c r="TPG1" s="492"/>
      <c r="TPH1" s="486"/>
      <c r="TPI1" s="487"/>
      <c r="TPJ1" s="487"/>
      <c r="TPK1" s="487"/>
      <c r="TPL1" s="487"/>
      <c r="TPM1" s="487"/>
      <c r="TPN1" s="487"/>
      <c r="TPO1" s="487"/>
      <c r="TPP1" s="487"/>
      <c r="TPQ1" s="488"/>
      <c r="TPR1" s="486"/>
      <c r="TPS1" s="487"/>
      <c r="TPT1" s="487"/>
      <c r="TPU1" s="488"/>
      <c r="TPV1" s="486"/>
      <c r="TPW1" s="487"/>
      <c r="TPX1" s="487"/>
      <c r="TPY1" s="487"/>
      <c r="TPZ1" s="487"/>
      <c r="TQA1" s="487"/>
      <c r="TQB1" s="487"/>
      <c r="TQC1" s="487"/>
      <c r="TQD1" s="487"/>
      <c r="TQE1" s="487"/>
      <c r="TQF1" s="487"/>
      <c r="TQG1" s="487"/>
      <c r="TQH1" s="487"/>
      <c r="TQI1" s="487"/>
      <c r="TQJ1" s="487"/>
      <c r="TQK1" s="487"/>
      <c r="TQL1" s="487"/>
      <c r="TQM1" s="487"/>
      <c r="TQN1" s="487"/>
      <c r="TQO1" s="488"/>
      <c r="TQP1" s="486"/>
      <c r="TQQ1" s="487"/>
      <c r="TQR1" s="487"/>
      <c r="TQS1" s="488"/>
      <c r="TQT1" s="486"/>
      <c r="TQU1" s="487"/>
      <c r="TQV1" s="487"/>
      <c r="TQW1" s="487"/>
      <c r="TQX1" s="487"/>
      <c r="TQY1" s="487"/>
      <c r="TQZ1" s="487"/>
      <c r="TRA1" s="487"/>
      <c r="TRB1" s="487"/>
      <c r="TRC1" s="487"/>
      <c r="TRD1" s="487"/>
      <c r="TRE1" s="487"/>
      <c r="TRF1" s="488"/>
      <c r="TRG1" s="486"/>
      <c r="TRH1" s="487"/>
      <c r="TRI1" s="487"/>
      <c r="TRJ1" s="487"/>
      <c r="TRK1" s="487"/>
      <c r="TRL1" s="487"/>
      <c r="TRM1" s="487"/>
      <c r="TRN1" s="487"/>
      <c r="TRO1" s="487"/>
      <c r="TRP1" s="487"/>
      <c r="TRQ1" s="488"/>
      <c r="TRR1" s="486"/>
      <c r="TRS1" s="487"/>
      <c r="TRT1" s="487"/>
      <c r="TRU1" s="488"/>
      <c r="TRV1" s="495"/>
      <c r="TRW1" s="495"/>
      <c r="TRX1" s="495"/>
      <c r="TRY1" s="495"/>
      <c r="TRZ1" s="495"/>
      <c r="TSA1" s="495"/>
      <c r="TSB1" s="495"/>
      <c r="TSC1" s="495"/>
      <c r="TSD1" s="344"/>
      <c r="TSE1" s="486"/>
      <c r="TSF1" s="488"/>
      <c r="TSG1" s="496"/>
      <c r="TSH1" s="497"/>
      <c r="TSI1" s="497"/>
      <c r="TSJ1" s="498"/>
      <c r="TSK1" s="494"/>
      <c r="TSL1" s="494"/>
      <c r="TSM1" s="496"/>
      <c r="TSN1" s="497"/>
      <c r="TSO1" s="497"/>
      <c r="TSP1" s="497"/>
      <c r="TSQ1" s="497"/>
      <c r="TSR1" s="498"/>
      <c r="TSS1" s="494"/>
      <c r="TST1" s="494"/>
      <c r="TSU1" s="494"/>
      <c r="TSV1" s="24"/>
      <c r="TSW1" s="24"/>
      <c r="TSX1" s="344"/>
      <c r="TSY1" s="345"/>
      <c r="TSZ1" s="26"/>
      <c r="TTA1" s="492"/>
      <c r="TTB1" s="492"/>
      <c r="TTC1" s="492"/>
      <c r="TTD1" s="492"/>
      <c r="TTE1" s="493"/>
      <c r="TTF1" s="489"/>
      <c r="TTG1" s="490"/>
      <c r="TTH1" s="490"/>
      <c r="TTI1" s="490"/>
      <c r="TTJ1" s="490"/>
      <c r="TTK1" s="490"/>
      <c r="TTL1" s="490"/>
      <c r="TTM1" s="490"/>
      <c r="TTN1" s="490"/>
      <c r="TTO1" s="490"/>
      <c r="TTP1" s="490"/>
      <c r="TTQ1" s="491"/>
      <c r="TTR1" s="492"/>
      <c r="TTS1" s="489"/>
      <c r="TTT1" s="490"/>
      <c r="TTU1" s="490"/>
      <c r="TTV1" s="490"/>
      <c r="TTW1" s="490"/>
      <c r="TTX1" s="490"/>
      <c r="TTY1" s="490"/>
      <c r="TTZ1" s="491"/>
      <c r="TUA1" s="492"/>
      <c r="TUB1" s="492"/>
      <c r="TUC1" s="492"/>
      <c r="TUD1" s="492"/>
      <c r="TUE1" s="492"/>
      <c r="TUF1" s="492"/>
      <c r="TUG1" s="492"/>
      <c r="TUH1" s="486"/>
      <c r="TUI1" s="487"/>
      <c r="TUJ1" s="487"/>
      <c r="TUK1" s="487"/>
      <c r="TUL1" s="487"/>
      <c r="TUM1" s="487"/>
      <c r="TUN1" s="487"/>
      <c r="TUO1" s="487"/>
      <c r="TUP1" s="487"/>
      <c r="TUQ1" s="488"/>
      <c r="TUR1" s="486"/>
      <c r="TUS1" s="487"/>
      <c r="TUT1" s="487"/>
      <c r="TUU1" s="488"/>
      <c r="TUV1" s="486"/>
      <c r="TUW1" s="487"/>
      <c r="TUX1" s="487"/>
      <c r="TUY1" s="487"/>
      <c r="TUZ1" s="487"/>
      <c r="TVA1" s="487"/>
      <c r="TVB1" s="487"/>
      <c r="TVC1" s="487"/>
      <c r="TVD1" s="487"/>
      <c r="TVE1" s="487"/>
      <c r="TVF1" s="487"/>
      <c r="TVG1" s="487"/>
      <c r="TVH1" s="487"/>
      <c r="TVI1" s="487"/>
      <c r="TVJ1" s="487"/>
      <c r="TVK1" s="487"/>
      <c r="TVL1" s="487"/>
      <c r="TVM1" s="487"/>
      <c r="TVN1" s="487"/>
      <c r="TVO1" s="488"/>
      <c r="TVP1" s="486"/>
      <c r="TVQ1" s="487"/>
      <c r="TVR1" s="487"/>
      <c r="TVS1" s="488"/>
      <c r="TVT1" s="486"/>
      <c r="TVU1" s="487"/>
      <c r="TVV1" s="487"/>
      <c r="TVW1" s="487"/>
      <c r="TVX1" s="487"/>
      <c r="TVY1" s="487"/>
      <c r="TVZ1" s="487"/>
      <c r="TWA1" s="487"/>
      <c r="TWB1" s="487"/>
      <c r="TWC1" s="487"/>
      <c r="TWD1" s="487"/>
      <c r="TWE1" s="487"/>
      <c r="TWF1" s="488"/>
      <c r="TWG1" s="486"/>
      <c r="TWH1" s="487"/>
      <c r="TWI1" s="487"/>
      <c r="TWJ1" s="487"/>
      <c r="TWK1" s="487"/>
      <c r="TWL1" s="487"/>
      <c r="TWM1" s="487"/>
      <c r="TWN1" s="487"/>
      <c r="TWO1" s="487"/>
      <c r="TWP1" s="487"/>
      <c r="TWQ1" s="488"/>
      <c r="TWR1" s="486"/>
      <c r="TWS1" s="487"/>
      <c r="TWT1" s="487"/>
      <c r="TWU1" s="488"/>
      <c r="TWV1" s="495"/>
      <c r="TWW1" s="495"/>
      <c r="TWX1" s="495"/>
      <c r="TWY1" s="495"/>
      <c r="TWZ1" s="495"/>
      <c r="TXA1" s="495"/>
      <c r="TXB1" s="495"/>
      <c r="TXC1" s="495"/>
      <c r="TXD1" s="344"/>
      <c r="TXE1" s="486"/>
      <c r="TXF1" s="488"/>
      <c r="TXG1" s="496"/>
      <c r="TXH1" s="497"/>
      <c r="TXI1" s="497"/>
      <c r="TXJ1" s="498"/>
      <c r="TXK1" s="494"/>
      <c r="TXL1" s="494"/>
      <c r="TXM1" s="496"/>
      <c r="TXN1" s="497"/>
      <c r="TXO1" s="497"/>
      <c r="TXP1" s="497"/>
      <c r="TXQ1" s="497"/>
      <c r="TXR1" s="498"/>
      <c r="TXS1" s="494"/>
      <c r="TXT1" s="494"/>
      <c r="TXU1" s="494"/>
      <c r="TXV1" s="24"/>
      <c r="TXW1" s="24"/>
      <c r="TXX1" s="344"/>
      <c r="TXY1" s="345"/>
      <c r="TXZ1" s="26"/>
      <c r="TYA1" s="492"/>
      <c r="TYB1" s="492"/>
      <c r="TYC1" s="492"/>
      <c r="TYD1" s="492"/>
      <c r="TYE1" s="493"/>
      <c r="TYF1" s="489"/>
      <c r="TYG1" s="490"/>
      <c r="TYH1" s="490"/>
      <c r="TYI1" s="490"/>
      <c r="TYJ1" s="490"/>
      <c r="TYK1" s="490"/>
      <c r="TYL1" s="490"/>
      <c r="TYM1" s="490"/>
      <c r="TYN1" s="490"/>
      <c r="TYO1" s="490"/>
      <c r="TYP1" s="490"/>
      <c r="TYQ1" s="491"/>
      <c r="TYR1" s="492"/>
      <c r="TYS1" s="489"/>
      <c r="TYT1" s="490"/>
      <c r="TYU1" s="490"/>
      <c r="TYV1" s="490"/>
      <c r="TYW1" s="490"/>
      <c r="TYX1" s="490"/>
      <c r="TYY1" s="490"/>
      <c r="TYZ1" s="491"/>
      <c r="TZA1" s="492"/>
      <c r="TZB1" s="492"/>
      <c r="TZC1" s="492"/>
      <c r="TZD1" s="492"/>
      <c r="TZE1" s="492"/>
      <c r="TZF1" s="492"/>
      <c r="TZG1" s="492"/>
      <c r="TZH1" s="486"/>
      <c r="TZI1" s="487"/>
      <c r="TZJ1" s="487"/>
      <c r="TZK1" s="487"/>
      <c r="TZL1" s="487"/>
      <c r="TZM1" s="487"/>
      <c r="TZN1" s="487"/>
      <c r="TZO1" s="487"/>
      <c r="TZP1" s="487"/>
      <c r="TZQ1" s="488"/>
      <c r="TZR1" s="486"/>
      <c r="TZS1" s="487"/>
      <c r="TZT1" s="487"/>
      <c r="TZU1" s="488"/>
      <c r="TZV1" s="486"/>
      <c r="TZW1" s="487"/>
      <c r="TZX1" s="487"/>
      <c r="TZY1" s="487"/>
      <c r="TZZ1" s="487"/>
      <c r="UAA1" s="487"/>
      <c r="UAB1" s="487"/>
      <c r="UAC1" s="487"/>
      <c r="UAD1" s="487"/>
      <c r="UAE1" s="487"/>
      <c r="UAF1" s="487"/>
      <c r="UAG1" s="487"/>
      <c r="UAH1" s="487"/>
      <c r="UAI1" s="487"/>
      <c r="UAJ1" s="487"/>
      <c r="UAK1" s="487"/>
      <c r="UAL1" s="487"/>
      <c r="UAM1" s="487"/>
      <c r="UAN1" s="487"/>
      <c r="UAO1" s="488"/>
      <c r="UAP1" s="486"/>
      <c r="UAQ1" s="487"/>
      <c r="UAR1" s="487"/>
      <c r="UAS1" s="488"/>
      <c r="UAT1" s="486"/>
      <c r="UAU1" s="487"/>
      <c r="UAV1" s="487"/>
      <c r="UAW1" s="487"/>
      <c r="UAX1" s="487"/>
      <c r="UAY1" s="487"/>
      <c r="UAZ1" s="487"/>
      <c r="UBA1" s="487"/>
      <c r="UBB1" s="487"/>
      <c r="UBC1" s="487"/>
      <c r="UBD1" s="487"/>
      <c r="UBE1" s="487"/>
      <c r="UBF1" s="488"/>
      <c r="UBG1" s="486"/>
      <c r="UBH1" s="487"/>
      <c r="UBI1" s="487"/>
      <c r="UBJ1" s="487"/>
      <c r="UBK1" s="487"/>
      <c r="UBL1" s="487"/>
      <c r="UBM1" s="487"/>
      <c r="UBN1" s="487"/>
      <c r="UBO1" s="487"/>
      <c r="UBP1" s="487"/>
      <c r="UBQ1" s="488"/>
      <c r="UBR1" s="486"/>
      <c r="UBS1" s="487"/>
      <c r="UBT1" s="487"/>
      <c r="UBU1" s="488"/>
      <c r="UBV1" s="495"/>
      <c r="UBW1" s="495"/>
      <c r="UBX1" s="495"/>
      <c r="UBY1" s="495"/>
      <c r="UBZ1" s="495"/>
      <c r="UCA1" s="495"/>
      <c r="UCB1" s="495"/>
      <c r="UCC1" s="495"/>
      <c r="UCD1" s="344"/>
      <c r="UCE1" s="486"/>
      <c r="UCF1" s="488"/>
      <c r="UCG1" s="496"/>
      <c r="UCH1" s="497"/>
      <c r="UCI1" s="497"/>
      <c r="UCJ1" s="498"/>
      <c r="UCK1" s="494"/>
      <c r="UCL1" s="494"/>
      <c r="UCM1" s="496"/>
      <c r="UCN1" s="497"/>
      <c r="UCO1" s="497"/>
      <c r="UCP1" s="497"/>
      <c r="UCQ1" s="497"/>
      <c r="UCR1" s="498"/>
      <c r="UCS1" s="494"/>
      <c r="UCT1" s="494"/>
      <c r="UCU1" s="494"/>
      <c r="UCV1" s="24"/>
      <c r="UCW1" s="24"/>
      <c r="UCX1" s="344"/>
      <c r="UCY1" s="345"/>
      <c r="UCZ1" s="26"/>
      <c r="UDA1" s="492"/>
      <c r="UDB1" s="492"/>
      <c r="UDC1" s="492"/>
      <c r="UDD1" s="492"/>
      <c r="UDE1" s="493"/>
      <c r="UDF1" s="489"/>
      <c r="UDG1" s="490"/>
      <c r="UDH1" s="490"/>
      <c r="UDI1" s="490"/>
      <c r="UDJ1" s="490"/>
      <c r="UDK1" s="490"/>
      <c r="UDL1" s="490"/>
      <c r="UDM1" s="490"/>
      <c r="UDN1" s="490"/>
      <c r="UDO1" s="490"/>
      <c r="UDP1" s="490"/>
      <c r="UDQ1" s="491"/>
      <c r="UDR1" s="492"/>
      <c r="UDS1" s="489"/>
      <c r="UDT1" s="490"/>
      <c r="UDU1" s="490"/>
      <c r="UDV1" s="490"/>
      <c r="UDW1" s="490"/>
      <c r="UDX1" s="490"/>
      <c r="UDY1" s="490"/>
      <c r="UDZ1" s="491"/>
      <c r="UEA1" s="492"/>
      <c r="UEB1" s="492"/>
      <c r="UEC1" s="492"/>
      <c r="UED1" s="492"/>
      <c r="UEE1" s="492"/>
      <c r="UEF1" s="492"/>
      <c r="UEG1" s="492"/>
      <c r="UEH1" s="486"/>
      <c r="UEI1" s="487"/>
      <c r="UEJ1" s="487"/>
      <c r="UEK1" s="487"/>
      <c r="UEL1" s="487"/>
      <c r="UEM1" s="487"/>
      <c r="UEN1" s="487"/>
      <c r="UEO1" s="487"/>
      <c r="UEP1" s="487"/>
      <c r="UEQ1" s="488"/>
      <c r="UER1" s="486"/>
      <c r="UES1" s="487"/>
      <c r="UET1" s="487"/>
      <c r="UEU1" s="488"/>
      <c r="UEV1" s="486"/>
      <c r="UEW1" s="487"/>
      <c r="UEX1" s="487"/>
      <c r="UEY1" s="487"/>
      <c r="UEZ1" s="487"/>
      <c r="UFA1" s="487"/>
      <c r="UFB1" s="487"/>
      <c r="UFC1" s="487"/>
      <c r="UFD1" s="487"/>
      <c r="UFE1" s="487"/>
      <c r="UFF1" s="487"/>
      <c r="UFG1" s="487"/>
      <c r="UFH1" s="487"/>
      <c r="UFI1" s="487"/>
      <c r="UFJ1" s="487"/>
      <c r="UFK1" s="487"/>
      <c r="UFL1" s="487"/>
      <c r="UFM1" s="487"/>
      <c r="UFN1" s="487"/>
      <c r="UFO1" s="488"/>
      <c r="UFP1" s="486"/>
      <c r="UFQ1" s="487"/>
      <c r="UFR1" s="487"/>
      <c r="UFS1" s="488"/>
      <c r="UFT1" s="486"/>
      <c r="UFU1" s="487"/>
      <c r="UFV1" s="487"/>
      <c r="UFW1" s="487"/>
      <c r="UFX1" s="487"/>
      <c r="UFY1" s="487"/>
      <c r="UFZ1" s="487"/>
      <c r="UGA1" s="487"/>
      <c r="UGB1" s="487"/>
      <c r="UGC1" s="487"/>
      <c r="UGD1" s="487"/>
      <c r="UGE1" s="487"/>
      <c r="UGF1" s="488"/>
      <c r="UGG1" s="486"/>
      <c r="UGH1" s="487"/>
      <c r="UGI1" s="487"/>
      <c r="UGJ1" s="487"/>
      <c r="UGK1" s="487"/>
      <c r="UGL1" s="487"/>
      <c r="UGM1" s="487"/>
      <c r="UGN1" s="487"/>
      <c r="UGO1" s="487"/>
      <c r="UGP1" s="487"/>
      <c r="UGQ1" s="488"/>
      <c r="UGR1" s="486"/>
      <c r="UGS1" s="487"/>
      <c r="UGT1" s="487"/>
      <c r="UGU1" s="488"/>
      <c r="UGV1" s="495"/>
      <c r="UGW1" s="495"/>
      <c r="UGX1" s="495"/>
      <c r="UGY1" s="495"/>
      <c r="UGZ1" s="495"/>
      <c r="UHA1" s="495"/>
      <c r="UHB1" s="495"/>
      <c r="UHC1" s="495"/>
      <c r="UHD1" s="344"/>
      <c r="UHE1" s="486"/>
      <c r="UHF1" s="488"/>
      <c r="UHG1" s="496"/>
      <c r="UHH1" s="497"/>
      <c r="UHI1" s="497"/>
      <c r="UHJ1" s="498"/>
      <c r="UHK1" s="494"/>
      <c r="UHL1" s="494"/>
      <c r="UHM1" s="496"/>
      <c r="UHN1" s="497"/>
      <c r="UHO1" s="497"/>
      <c r="UHP1" s="497"/>
      <c r="UHQ1" s="497"/>
      <c r="UHR1" s="498"/>
      <c r="UHS1" s="494"/>
      <c r="UHT1" s="494"/>
      <c r="UHU1" s="494"/>
      <c r="UHV1" s="24"/>
      <c r="UHW1" s="24"/>
      <c r="UHX1" s="344"/>
      <c r="UHY1" s="345"/>
      <c r="UHZ1" s="26"/>
      <c r="UIA1" s="492"/>
      <c r="UIB1" s="492"/>
      <c r="UIC1" s="492"/>
      <c r="UID1" s="492"/>
      <c r="UIE1" s="493"/>
      <c r="UIF1" s="489"/>
      <c r="UIG1" s="490"/>
      <c r="UIH1" s="490"/>
      <c r="UII1" s="490"/>
      <c r="UIJ1" s="490"/>
      <c r="UIK1" s="490"/>
      <c r="UIL1" s="490"/>
      <c r="UIM1" s="490"/>
      <c r="UIN1" s="490"/>
      <c r="UIO1" s="490"/>
      <c r="UIP1" s="490"/>
      <c r="UIQ1" s="491"/>
      <c r="UIR1" s="492"/>
      <c r="UIS1" s="489"/>
      <c r="UIT1" s="490"/>
      <c r="UIU1" s="490"/>
      <c r="UIV1" s="490"/>
      <c r="UIW1" s="490"/>
      <c r="UIX1" s="490"/>
      <c r="UIY1" s="490"/>
      <c r="UIZ1" s="491"/>
      <c r="UJA1" s="492"/>
      <c r="UJB1" s="492"/>
      <c r="UJC1" s="492"/>
      <c r="UJD1" s="492"/>
      <c r="UJE1" s="492"/>
      <c r="UJF1" s="492"/>
      <c r="UJG1" s="492"/>
      <c r="UJH1" s="486"/>
      <c r="UJI1" s="487"/>
      <c r="UJJ1" s="487"/>
      <c r="UJK1" s="487"/>
      <c r="UJL1" s="487"/>
      <c r="UJM1" s="487"/>
      <c r="UJN1" s="487"/>
      <c r="UJO1" s="487"/>
      <c r="UJP1" s="487"/>
      <c r="UJQ1" s="488"/>
      <c r="UJR1" s="486"/>
      <c r="UJS1" s="487"/>
      <c r="UJT1" s="487"/>
      <c r="UJU1" s="488"/>
      <c r="UJV1" s="486"/>
      <c r="UJW1" s="487"/>
      <c r="UJX1" s="487"/>
      <c r="UJY1" s="487"/>
      <c r="UJZ1" s="487"/>
      <c r="UKA1" s="487"/>
      <c r="UKB1" s="487"/>
      <c r="UKC1" s="487"/>
      <c r="UKD1" s="487"/>
      <c r="UKE1" s="487"/>
      <c r="UKF1" s="487"/>
      <c r="UKG1" s="487"/>
      <c r="UKH1" s="487"/>
      <c r="UKI1" s="487"/>
      <c r="UKJ1" s="487"/>
      <c r="UKK1" s="487"/>
      <c r="UKL1" s="487"/>
      <c r="UKM1" s="487"/>
      <c r="UKN1" s="487"/>
      <c r="UKO1" s="488"/>
      <c r="UKP1" s="486"/>
      <c r="UKQ1" s="487"/>
      <c r="UKR1" s="487"/>
      <c r="UKS1" s="488"/>
      <c r="UKT1" s="486"/>
      <c r="UKU1" s="487"/>
      <c r="UKV1" s="487"/>
      <c r="UKW1" s="487"/>
      <c r="UKX1" s="487"/>
      <c r="UKY1" s="487"/>
      <c r="UKZ1" s="487"/>
      <c r="ULA1" s="487"/>
      <c r="ULB1" s="487"/>
      <c r="ULC1" s="487"/>
      <c r="ULD1" s="487"/>
      <c r="ULE1" s="487"/>
      <c r="ULF1" s="488"/>
      <c r="ULG1" s="486"/>
      <c r="ULH1" s="487"/>
      <c r="ULI1" s="487"/>
      <c r="ULJ1" s="487"/>
      <c r="ULK1" s="487"/>
      <c r="ULL1" s="487"/>
      <c r="ULM1" s="487"/>
      <c r="ULN1" s="487"/>
      <c r="ULO1" s="487"/>
      <c r="ULP1" s="487"/>
      <c r="ULQ1" s="488"/>
      <c r="ULR1" s="486"/>
      <c r="ULS1" s="487"/>
      <c r="ULT1" s="487"/>
      <c r="ULU1" s="488"/>
      <c r="ULV1" s="495"/>
      <c r="ULW1" s="495"/>
      <c r="ULX1" s="495"/>
      <c r="ULY1" s="495"/>
      <c r="ULZ1" s="495"/>
      <c r="UMA1" s="495"/>
      <c r="UMB1" s="495"/>
      <c r="UMC1" s="495"/>
      <c r="UMD1" s="344"/>
      <c r="UME1" s="486"/>
      <c r="UMF1" s="488"/>
      <c r="UMG1" s="496"/>
      <c r="UMH1" s="497"/>
      <c r="UMI1" s="497"/>
      <c r="UMJ1" s="498"/>
      <c r="UMK1" s="494"/>
      <c r="UML1" s="494"/>
      <c r="UMM1" s="496"/>
      <c r="UMN1" s="497"/>
      <c r="UMO1" s="497"/>
      <c r="UMP1" s="497"/>
      <c r="UMQ1" s="497"/>
      <c r="UMR1" s="498"/>
      <c r="UMS1" s="494"/>
      <c r="UMT1" s="494"/>
      <c r="UMU1" s="494"/>
      <c r="UMV1" s="24"/>
      <c r="UMW1" s="24"/>
      <c r="UMX1" s="344"/>
      <c r="UMY1" s="345"/>
      <c r="UMZ1" s="26"/>
      <c r="UNA1" s="492"/>
      <c r="UNB1" s="492"/>
      <c r="UNC1" s="492"/>
      <c r="UND1" s="492"/>
      <c r="UNE1" s="493"/>
      <c r="UNF1" s="489"/>
      <c r="UNG1" s="490"/>
      <c r="UNH1" s="490"/>
      <c r="UNI1" s="490"/>
      <c r="UNJ1" s="490"/>
      <c r="UNK1" s="490"/>
      <c r="UNL1" s="490"/>
      <c r="UNM1" s="490"/>
      <c r="UNN1" s="490"/>
      <c r="UNO1" s="490"/>
      <c r="UNP1" s="490"/>
      <c r="UNQ1" s="491"/>
      <c r="UNR1" s="492"/>
      <c r="UNS1" s="489"/>
      <c r="UNT1" s="490"/>
      <c r="UNU1" s="490"/>
      <c r="UNV1" s="490"/>
      <c r="UNW1" s="490"/>
      <c r="UNX1" s="490"/>
      <c r="UNY1" s="490"/>
      <c r="UNZ1" s="491"/>
      <c r="UOA1" s="492"/>
      <c r="UOB1" s="492"/>
      <c r="UOC1" s="492"/>
      <c r="UOD1" s="492"/>
      <c r="UOE1" s="492"/>
      <c r="UOF1" s="492"/>
      <c r="UOG1" s="492"/>
      <c r="UOH1" s="486"/>
      <c r="UOI1" s="487"/>
      <c r="UOJ1" s="487"/>
      <c r="UOK1" s="487"/>
      <c r="UOL1" s="487"/>
      <c r="UOM1" s="487"/>
      <c r="UON1" s="487"/>
      <c r="UOO1" s="487"/>
      <c r="UOP1" s="487"/>
      <c r="UOQ1" s="488"/>
      <c r="UOR1" s="486"/>
      <c r="UOS1" s="487"/>
      <c r="UOT1" s="487"/>
      <c r="UOU1" s="488"/>
      <c r="UOV1" s="486"/>
      <c r="UOW1" s="487"/>
      <c r="UOX1" s="487"/>
      <c r="UOY1" s="487"/>
      <c r="UOZ1" s="487"/>
      <c r="UPA1" s="487"/>
      <c r="UPB1" s="487"/>
      <c r="UPC1" s="487"/>
      <c r="UPD1" s="487"/>
      <c r="UPE1" s="487"/>
      <c r="UPF1" s="487"/>
      <c r="UPG1" s="487"/>
      <c r="UPH1" s="487"/>
      <c r="UPI1" s="487"/>
      <c r="UPJ1" s="487"/>
      <c r="UPK1" s="487"/>
      <c r="UPL1" s="487"/>
      <c r="UPM1" s="487"/>
      <c r="UPN1" s="487"/>
      <c r="UPO1" s="488"/>
      <c r="UPP1" s="486"/>
      <c r="UPQ1" s="487"/>
      <c r="UPR1" s="487"/>
      <c r="UPS1" s="488"/>
      <c r="UPT1" s="486"/>
      <c r="UPU1" s="487"/>
      <c r="UPV1" s="487"/>
      <c r="UPW1" s="487"/>
      <c r="UPX1" s="487"/>
      <c r="UPY1" s="487"/>
      <c r="UPZ1" s="487"/>
      <c r="UQA1" s="487"/>
      <c r="UQB1" s="487"/>
      <c r="UQC1" s="487"/>
      <c r="UQD1" s="487"/>
      <c r="UQE1" s="487"/>
      <c r="UQF1" s="488"/>
      <c r="UQG1" s="486"/>
      <c r="UQH1" s="487"/>
      <c r="UQI1" s="487"/>
      <c r="UQJ1" s="487"/>
      <c r="UQK1" s="487"/>
      <c r="UQL1" s="487"/>
      <c r="UQM1" s="487"/>
      <c r="UQN1" s="487"/>
      <c r="UQO1" s="487"/>
      <c r="UQP1" s="487"/>
      <c r="UQQ1" s="488"/>
      <c r="UQR1" s="486"/>
      <c r="UQS1" s="487"/>
      <c r="UQT1" s="487"/>
      <c r="UQU1" s="488"/>
      <c r="UQV1" s="495"/>
      <c r="UQW1" s="495"/>
      <c r="UQX1" s="495"/>
      <c r="UQY1" s="495"/>
      <c r="UQZ1" s="495"/>
      <c r="URA1" s="495"/>
      <c r="URB1" s="495"/>
      <c r="URC1" s="495"/>
      <c r="URD1" s="344"/>
      <c r="URE1" s="486"/>
      <c r="URF1" s="488"/>
      <c r="URG1" s="496"/>
      <c r="URH1" s="497"/>
      <c r="URI1" s="497"/>
      <c r="URJ1" s="498"/>
      <c r="URK1" s="494"/>
      <c r="URL1" s="494"/>
      <c r="URM1" s="496"/>
      <c r="URN1" s="497"/>
      <c r="URO1" s="497"/>
      <c r="URP1" s="497"/>
      <c r="URQ1" s="497"/>
      <c r="URR1" s="498"/>
      <c r="URS1" s="494"/>
      <c r="URT1" s="494"/>
      <c r="URU1" s="494"/>
      <c r="URV1" s="24"/>
      <c r="URW1" s="24"/>
      <c r="URX1" s="344"/>
      <c r="URY1" s="345"/>
      <c r="URZ1" s="26"/>
      <c r="USA1" s="492"/>
      <c r="USB1" s="492"/>
      <c r="USC1" s="492"/>
      <c r="USD1" s="492"/>
      <c r="USE1" s="493"/>
      <c r="USF1" s="489"/>
      <c r="USG1" s="490"/>
      <c r="USH1" s="490"/>
      <c r="USI1" s="490"/>
      <c r="USJ1" s="490"/>
      <c r="USK1" s="490"/>
      <c r="USL1" s="490"/>
      <c r="USM1" s="490"/>
      <c r="USN1" s="490"/>
      <c r="USO1" s="490"/>
      <c r="USP1" s="490"/>
      <c r="USQ1" s="491"/>
      <c r="USR1" s="492"/>
      <c r="USS1" s="489"/>
      <c r="UST1" s="490"/>
      <c r="USU1" s="490"/>
      <c r="USV1" s="490"/>
      <c r="USW1" s="490"/>
      <c r="USX1" s="490"/>
      <c r="USY1" s="490"/>
      <c r="USZ1" s="491"/>
      <c r="UTA1" s="492"/>
      <c r="UTB1" s="492"/>
      <c r="UTC1" s="492"/>
      <c r="UTD1" s="492"/>
      <c r="UTE1" s="492"/>
      <c r="UTF1" s="492"/>
      <c r="UTG1" s="492"/>
      <c r="UTH1" s="486"/>
      <c r="UTI1" s="487"/>
      <c r="UTJ1" s="487"/>
      <c r="UTK1" s="487"/>
      <c r="UTL1" s="487"/>
      <c r="UTM1" s="487"/>
      <c r="UTN1" s="487"/>
      <c r="UTO1" s="487"/>
      <c r="UTP1" s="487"/>
      <c r="UTQ1" s="488"/>
      <c r="UTR1" s="486"/>
      <c r="UTS1" s="487"/>
      <c r="UTT1" s="487"/>
      <c r="UTU1" s="488"/>
      <c r="UTV1" s="486"/>
      <c r="UTW1" s="487"/>
      <c r="UTX1" s="487"/>
      <c r="UTY1" s="487"/>
      <c r="UTZ1" s="487"/>
      <c r="UUA1" s="487"/>
      <c r="UUB1" s="487"/>
      <c r="UUC1" s="487"/>
      <c r="UUD1" s="487"/>
      <c r="UUE1" s="487"/>
      <c r="UUF1" s="487"/>
      <c r="UUG1" s="487"/>
      <c r="UUH1" s="487"/>
      <c r="UUI1" s="487"/>
      <c r="UUJ1" s="487"/>
      <c r="UUK1" s="487"/>
      <c r="UUL1" s="487"/>
      <c r="UUM1" s="487"/>
      <c r="UUN1" s="487"/>
      <c r="UUO1" s="488"/>
      <c r="UUP1" s="486"/>
      <c r="UUQ1" s="487"/>
      <c r="UUR1" s="487"/>
      <c r="UUS1" s="488"/>
      <c r="UUT1" s="486"/>
      <c r="UUU1" s="487"/>
      <c r="UUV1" s="487"/>
      <c r="UUW1" s="487"/>
      <c r="UUX1" s="487"/>
      <c r="UUY1" s="487"/>
      <c r="UUZ1" s="487"/>
      <c r="UVA1" s="487"/>
      <c r="UVB1" s="487"/>
      <c r="UVC1" s="487"/>
      <c r="UVD1" s="487"/>
      <c r="UVE1" s="487"/>
      <c r="UVF1" s="488"/>
      <c r="UVG1" s="486"/>
      <c r="UVH1" s="487"/>
      <c r="UVI1" s="487"/>
      <c r="UVJ1" s="487"/>
      <c r="UVK1" s="487"/>
      <c r="UVL1" s="487"/>
      <c r="UVM1" s="487"/>
      <c r="UVN1" s="487"/>
      <c r="UVO1" s="487"/>
      <c r="UVP1" s="487"/>
      <c r="UVQ1" s="488"/>
      <c r="UVR1" s="486"/>
      <c r="UVS1" s="487"/>
      <c r="UVT1" s="487"/>
      <c r="UVU1" s="488"/>
      <c r="UVV1" s="495"/>
      <c r="UVW1" s="495"/>
      <c r="UVX1" s="495"/>
      <c r="UVY1" s="495"/>
      <c r="UVZ1" s="495"/>
      <c r="UWA1" s="495"/>
      <c r="UWB1" s="495"/>
      <c r="UWC1" s="495"/>
      <c r="UWD1" s="344"/>
      <c r="UWE1" s="486"/>
      <c r="UWF1" s="488"/>
      <c r="UWG1" s="496"/>
      <c r="UWH1" s="497"/>
      <c r="UWI1" s="497"/>
      <c r="UWJ1" s="498"/>
      <c r="UWK1" s="494"/>
      <c r="UWL1" s="494"/>
      <c r="UWM1" s="496"/>
      <c r="UWN1" s="497"/>
      <c r="UWO1" s="497"/>
      <c r="UWP1" s="497"/>
      <c r="UWQ1" s="497"/>
      <c r="UWR1" s="498"/>
      <c r="UWS1" s="494"/>
      <c r="UWT1" s="494"/>
      <c r="UWU1" s="494"/>
      <c r="UWV1" s="24"/>
      <c r="UWW1" s="24"/>
      <c r="UWX1" s="344"/>
      <c r="UWY1" s="345"/>
      <c r="UWZ1" s="26"/>
      <c r="UXA1" s="492"/>
      <c r="UXB1" s="492"/>
      <c r="UXC1" s="492"/>
      <c r="UXD1" s="492"/>
      <c r="UXE1" s="493"/>
      <c r="UXF1" s="489"/>
      <c r="UXG1" s="490"/>
      <c r="UXH1" s="490"/>
      <c r="UXI1" s="490"/>
      <c r="UXJ1" s="490"/>
      <c r="UXK1" s="490"/>
      <c r="UXL1" s="490"/>
      <c r="UXM1" s="490"/>
      <c r="UXN1" s="490"/>
      <c r="UXO1" s="490"/>
      <c r="UXP1" s="490"/>
      <c r="UXQ1" s="491"/>
      <c r="UXR1" s="492"/>
      <c r="UXS1" s="489"/>
      <c r="UXT1" s="490"/>
      <c r="UXU1" s="490"/>
      <c r="UXV1" s="490"/>
      <c r="UXW1" s="490"/>
      <c r="UXX1" s="490"/>
      <c r="UXY1" s="490"/>
      <c r="UXZ1" s="491"/>
      <c r="UYA1" s="492"/>
      <c r="UYB1" s="492"/>
      <c r="UYC1" s="492"/>
      <c r="UYD1" s="492"/>
      <c r="UYE1" s="492"/>
      <c r="UYF1" s="492"/>
      <c r="UYG1" s="492"/>
      <c r="UYH1" s="486"/>
      <c r="UYI1" s="487"/>
      <c r="UYJ1" s="487"/>
      <c r="UYK1" s="487"/>
      <c r="UYL1" s="487"/>
      <c r="UYM1" s="487"/>
      <c r="UYN1" s="487"/>
      <c r="UYO1" s="487"/>
      <c r="UYP1" s="487"/>
      <c r="UYQ1" s="488"/>
      <c r="UYR1" s="486"/>
      <c r="UYS1" s="487"/>
      <c r="UYT1" s="487"/>
      <c r="UYU1" s="488"/>
      <c r="UYV1" s="486"/>
      <c r="UYW1" s="487"/>
      <c r="UYX1" s="487"/>
      <c r="UYY1" s="487"/>
      <c r="UYZ1" s="487"/>
      <c r="UZA1" s="487"/>
      <c r="UZB1" s="487"/>
      <c r="UZC1" s="487"/>
      <c r="UZD1" s="487"/>
      <c r="UZE1" s="487"/>
      <c r="UZF1" s="487"/>
      <c r="UZG1" s="487"/>
      <c r="UZH1" s="487"/>
      <c r="UZI1" s="487"/>
      <c r="UZJ1" s="487"/>
      <c r="UZK1" s="487"/>
      <c r="UZL1" s="487"/>
      <c r="UZM1" s="487"/>
      <c r="UZN1" s="487"/>
      <c r="UZO1" s="488"/>
      <c r="UZP1" s="486"/>
      <c r="UZQ1" s="487"/>
      <c r="UZR1" s="487"/>
      <c r="UZS1" s="488"/>
      <c r="UZT1" s="486"/>
      <c r="UZU1" s="487"/>
      <c r="UZV1" s="487"/>
      <c r="UZW1" s="487"/>
      <c r="UZX1" s="487"/>
      <c r="UZY1" s="487"/>
      <c r="UZZ1" s="487"/>
      <c r="VAA1" s="487"/>
      <c r="VAB1" s="487"/>
      <c r="VAC1" s="487"/>
      <c r="VAD1" s="487"/>
      <c r="VAE1" s="487"/>
      <c r="VAF1" s="488"/>
      <c r="VAG1" s="486"/>
      <c r="VAH1" s="487"/>
      <c r="VAI1" s="487"/>
      <c r="VAJ1" s="487"/>
      <c r="VAK1" s="487"/>
      <c r="VAL1" s="487"/>
      <c r="VAM1" s="487"/>
      <c r="VAN1" s="487"/>
      <c r="VAO1" s="487"/>
      <c r="VAP1" s="487"/>
      <c r="VAQ1" s="488"/>
      <c r="VAR1" s="486"/>
      <c r="VAS1" s="487"/>
      <c r="VAT1" s="487"/>
      <c r="VAU1" s="488"/>
      <c r="VAV1" s="495"/>
      <c r="VAW1" s="495"/>
      <c r="VAX1" s="495"/>
      <c r="VAY1" s="495"/>
      <c r="VAZ1" s="495"/>
      <c r="VBA1" s="495"/>
      <c r="VBB1" s="495"/>
      <c r="VBC1" s="495"/>
      <c r="VBD1" s="344"/>
      <c r="VBE1" s="486"/>
      <c r="VBF1" s="488"/>
      <c r="VBG1" s="496"/>
      <c r="VBH1" s="497"/>
      <c r="VBI1" s="497"/>
      <c r="VBJ1" s="498"/>
      <c r="VBK1" s="494"/>
      <c r="VBL1" s="494"/>
      <c r="VBM1" s="496"/>
      <c r="VBN1" s="497"/>
      <c r="VBO1" s="497"/>
      <c r="VBP1" s="497"/>
      <c r="VBQ1" s="497"/>
      <c r="VBR1" s="498"/>
      <c r="VBS1" s="494"/>
      <c r="VBT1" s="494"/>
      <c r="VBU1" s="494"/>
      <c r="VBV1" s="24"/>
      <c r="VBW1" s="24"/>
      <c r="VBX1" s="344"/>
      <c r="VBY1" s="345"/>
      <c r="VBZ1" s="26"/>
      <c r="VCA1" s="492"/>
      <c r="VCB1" s="492"/>
      <c r="VCC1" s="492"/>
      <c r="VCD1" s="492"/>
      <c r="VCE1" s="493"/>
      <c r="VCF1" s="489"/>
      <c r="VCG1" s="490"/>
      <c r="VCH1" s="490"/>
      <c r="VCI1" s="490"/>
      <c r="VCJ1" s="490"/>
      <c r="VCK1" s="490"/>
      <c r="VCL1" s="490"/>
      <c r="VCM1" s="490"/>
      <c r="VCN1" s="490"/>
      <c r="VCO1" s="490"/>
      <c r="VCP1" s="490"/>
      <c r="VCQ1" s="491"/>
      <c r="VCR1" s="492"/>
      <c r="VCS1" s="489"/>
      <c r="VCT1" s="490"/>
      <c r="VCU1" s="490"/>
      <c r="VCV1" s="490"/>
      <c r="VCW1" s="490"/>
      <c r="VCX1" s="490"/>
      <c r="VCY1" s="490"/>
      <c r="VCZ1" s="491"/>
      <c r="VDA1" s="492"/>
      <c r="VDB1" s="492"/>
      <c r="VDC1" s="492"/>
      <c r="VDD1" s="492"/>
      <c r="VDE1" s="492"/>
      <c r="VDF1" s="492"/>
      <c r="VDG1" s="492"/>
      <c r="VDH1" s="486"/>
      <c r="VDI1" s="487"/>
      <c r="VDJ1" s="487"/>
      <c r="VDK1" s="487"/>
      <c r="VDL1" s="487"/>
      <c r="VDM1" s="487"/>
      <c r="VDN1" s="487"/>
      <c r="VDO1" s="487"/>
      <c r="VDP1" s="487"/>
      <c r="VDQ1" s="488"/>
      <c r="VDR1" s="486"/>
      <c r="VDS1" s="487"/>
      <c r="VDT1" s="487"/>
      <c r="VDU1" s="488"/>
      <c r="VDV1" s="486"/>
      <c r="VDW1" s="487"/>
      <c r="VDX1" s="487"/>
      <c r="VDY1" s="487"/>
      <c r="VDZ1" s="487"/>
      <c r="VEA1" s="487"/>
      <c r="VEB1" s="487"/>
      <c r="VEC1" s="487"/>
      <c r="VED1" s="487"/>
      <c r="VEE1" s="487"/>
      <c r="VEF1" s="487"/>
      <c r="VEG1" s="487"/>
      <c r="VEH1" s="487"/>
      <c r="VEI1" s="487"/>
      <c r="VEJ1" s="487"/>
      <c r="VEK1" s="487"/>
      <c r="VEL1" s="487"/>
      <c r="VEM1" s="487"/>
      <c r="VEN1" s="487"/>
      <c r="VEO1" s="488"/>
      <c r="VEP1" s="486"/>
      <c r="VEQ1" s="487"/>
      <c r="VER1" s="487"/>
      <c r="VES1" s="488"/>
      <c r="VET1" s="486"/>
      <c r="VEU1" s="487"/>
      <c r="VEV1" s="487"/>
      <c r="VEW1" s="487"/>
      <c r="VEX1" s="487"/>
      <c r="VEY1" s="487"/>
      <c r="VEZ1" s="487"/>
      <c r="VFA1" s="487"/>
      <c r="VFB1" s="487"/>
      <c r="VFC1" s="487"/>
      <c r="VFD1" s="487"/>
      <c r="VFE1" s="487"/>
      <c r="VFF1" s="488"/>
      <c r="VFG1" s="486"/>
      <c r="VFH1" s="487"/>
      <c r="VFI1" s="487"/>
      <c r="VFJ1" s="487"/>
      <c r="VFK1" s="487"/>
      <c r="VFL1" s="487"/>
      <c r="VFM1" s="487"/>
      <c r="VFN1" s="487"/>
      <c r="VFO1" s="487"/>
      <c r="VFP1" s="487"/>
      <c r="VFQ1" s="488"/>
      <c r="VFR1" s="486"/>
      <c r="VFS1" s="487"/>
      <c r="VFT1" s="487"/>
      <c r="VFU1" s="488"/>
      <c r="VFV1" s="495"/>
      <c r="VFW1" s="495"/>
      <c r="VFX1" s="495"/>
      <c r="VFY1" s="495"/>
      <c r="VFZ1" s="495"/>
      <c r="VGA1" s="495"/>
      <c r="VGB1" s="495"/>
      <c r="VGC1" s="495"/>
      <c r="VGD1" s="344"/>
      <c r="VGE1" s="486"/>
      <c r="VGF1" s="488"/>
      <c r="VGG1" s="496"/>
      <c r="VGH1" s="497"/>
      <c r="VGI1" s="497"/>
      <c r="VGJ1" s="498"/>
      <c r="VGK1" s="494"/>
      <c r="VGL1" s="494"/>
      <c r="VGM1" s="496"/>
      <c r="VGN1" s="497"/>
      <c r="VGO1" s="497"/>
      <c r="VGP1" s="497"/>
      <c r="VGQ1" s="497"/>
      <c r="VGR1" s="498"/>
      <c r="VGS1" s="494"/>
      <c r="VGT1" s="494"/>
      <c r="VGU1" s="494"/>
      <c r="VGV1" s="24"/>
      <c r="VGW1" s="24"/>
      <c r="VGX1" s="344"/>
      <c r="VGY1" s="345"/>
      <c r="VGZ1" s="26"/>
      <c r="VHA1" s="492"/>
      <c r="VHB1" s="492"/>
      <c r="VHC1" s="492"/>
      <c r="VHD1" s="492"/>
      <c r="VHE1" s="493"/>
      <c r="VHF1" s="489"/>
      <c r="VHG1" s="490"/>
      <c r="VHH1" s="490"/>
      <c r="VHI1" s="490"/>
      <c r="VHJ1" s="490"/>
      <c r="VHK1" s="490"/>
      <c r="VHL1" s="490"/>
      <c r="VHM1" s="490"/>
      <c r="VHN1" s="490"/>
      <c r="VHO1" s="490"/>
      <c r="VHP1" s="490"/>
      <c r="VHQ1" s="491"/>
      <c r="VHR1" s="492"/>
      <c r="VHS1" s="489"/>
      <c r="VHT1" s="490"/>
      <c r="VHU1" s="490"/>
      <c r="VHV1" s="490"/>
      <c r="VHW1" s="490"/>
      <c r="VHX1" s="490"/>
      <c r="VHY1" s="490"/>
      <c r="VHZ1" s="491"/>
      <c r="VIA1" s="492"/>
      <c r="VIB1" s="492"/>
      <c r="VIC1" s="492"/>
      <c r="VID1" s="492"/>
      <c r="VIE1" s="492"/>
      <c r="VIF1" s="492"/>
      <c r="VIG1" s="492"/>
      <c r="VIH1" s="486"/>
      <c r="VII1" s="487"/>
      <c r="VIJ1" s="487"/>
      <c r="VIK1" s="487"/>
      <c r="VIL1" s="487"/>
      <c r="VIM1" s="487"/>
      <c r="VIN1" s="487"/>
      <c r="VIO1" s="487"/>
      <c r="VIP1" s="487"/>
      <c r="VIQ1" s="488"/>
      <c r="VIR1" s="486"/>
      <c r="VIS1" s="487"/>
      <c r="VIT1" s="487"/>
      <c r="VIU1" s="488"/>
      <c r="VIV1" s="486"/>
      <c r="VIW1" s="487"/>
      <c r="VIX1" s="487"/>
      <c r="VIY1" s="487"/>
      <c r="VIZ1" s="487"/>
      <c r="VJA1" s="487"/>
      <c r="VJB1" s="487"/>
      <c r="VJC1" s="487"/>
      <c r="VJD1" s="487"/>
      <c r="VJE1" s="487"/>
      <c r="VJF1" s="487"/>
      <c r="VJG1" s="487"/>
      <c r="VJH1" s="487"/>
      <c r="VJI1" s="487"/>
      <c r="VJJ1" s="487"/>
      <c r="VJK1" s="487"/>
      <c r="VJL1" s="487"/>
      <c r="VJM1" s="487"/>
      <c r="VJN1" s="487"/>
      <c r="VJO1" s="488"/>
      <c r="VJP1" s="486"/>
      <c r="VJQ1" s="487"/>
      <c r="VJR1" s="487"/>
      <c r="VJS1" s="488"/>
      <c r="VJT1" s="486"/>
      <c r="VJU1" s="487"/>
      <c r="VJV1" s="487"/>
      <c r="VJW1" s="487"/>
      <c r="VJX1" s="487"/>
      <c r="VJY1" s="487"/>
      <c r="VJZ1" s="487"/>
      <c r="VKA1" s="487"/>
      <c r="VKB1" s="487"/>
      <c r="VKC1" s="487"/>
      <c r="VKD1" s="487"/>
      <c r="VKE1" s="487"/>
      <c r="VKF1" s="488"/>
      <c r="VKG1" s="486"/>
      <c r="VKH1" s="487"/>
      <c r="VKI1" s="487"/>
      <c r="VKJ1" s="487"/>
      <c r="VKK1" s="487"/>
      <c r="VKL1" s="487"/>
      <c r="VKM1" s="487"/>
      <c r="VKN1" s="487"/>
      <c r="VKO1" s="487"/>
      <c r="VKP1" s="487"/>
      <c r="VKQ1" s="488"/>
      <c r="VKR1" s="486"/>
      <c r="VKS1" s="487"/>
      <c r="VKT1" s="487"/>
      <c r="VKU1" s="488"/>
      <c r="VKV1" s="495"/>
      <c r="VKW1" s="495"/>
      <c r="VKX1" s="495"/>
      <c r="VKY1" s="495"/>
      <c r="VKZ1" s="495"/>
      <c r="VLA1" s="495"/>
      <c r="VLB1" s="495"/>
      <c r="VLC1" s="495"/>
      <c r="VLD1" s="344"/>
      <c r="VLE1" s="486"/>
      <c r="VLF1" s="488"/>
      <c r="VLG1" s="496"/>
      <c r="VLH1" s="497"/>
      <c r="VLI1" s="497"/>
      <c r="VLJ1" s="498"/>
      <c r="VLK1" s="494"/>
      <c r="VLL1" s="494"/>
      <c r="VLM1" s="496"/>
      <c r="VLN1" s="497"/>
      <c r="VLO1" s="497"/>
      <c r="VLP1" s="497"/>
      <c r="VLQ1" s="497"/>
      <c r="VLR1" s="498"/>
      <c r="VLS1" s="494"/>
      <c r="VLT1" s="494"/>
      <c r="VLU1" s="494"/>
      <c r="VLV1" s="24"/>
      <c r="VLW1" s="24"/>
      <c r="VLX1" s="344"/>
      <c r="VLY1" s="345"/>
      <c r="VLZ1" s="26"/>
      <c r="VMA1" s="492"/>
      <c r="VMB1" s="492"/>
      <c r="VMC1" s="492"/>
      <c r="VMD1" s="492"/>
      <c r="VME1" s="493"/>
      <c r="VMF1" s="489"/>
      <c r="VMG1" s="490"/>
      <c r="VMH1" s="490"/>
      <c r="VMI1" s="490"/>
      <c r="VMJ1" s="490"/>
      <c r="VMK1" s="490"/>
      <c r="VML1" s="490"/>
      <c r="VMM1" s="490"/>
      <c r="VMN1" s="490"/>
      <c r="VMO1" s="490"/>
      <c r="VMP1" s="490"/>
      <c r="VMQ1" s="491"/>
      <c r="VMR1" s="492"/>
      <c r="VMS1" s="489"/>
      <c r="VMT1" s="490"/>
      <c r="VMU1" s="490"/>
      <c r="VMV1" s="490"/>
      <c r="VMW1" s="490"/>
      <c r="VMX1" s="490"/>
      <c r="VMY1" s="490"/>
      <c r="VMZ1" s="491"/>
      <c r="VNA1" s="492"/>
      <c r="VNB1" s="492"/>
      <c r="VNC1" s="492"/>
      <c r="VND1" s="492"/>
      <c r="VNE1" s="492"/>
      <c r="VNF1" s="492"/>
      <c r="VNG1" s="492"/>
      <c r="VNH1" s="486"/>
      <c r="VNI1" s="487"/>
      <c r="VNJ1" s="487"/>
      <c r="VNK1" s="487"/>
      <c r="VNL1" s="487"/>
      <c r="VNM1" s="487"/>
      <c r="VNN1" s="487"/>
      <c r="VNO1" s="487"/>
      <c r="VNP1" s="487"/>
      <c r="VNQ1" s="488"/>
      <c r="VNR1" s="486"/>
      <c r="VNS1" s="487"/>
      <c r="VNT1" s="487"/>
      <c r="VNU1" s="488"/>
      <c r="VNV1" s="486"/>
      <c r="VNW1" s="487"/>
      <c r="VNX1" s="487"/>
      <c r="VNY1" s="487"/>
      <c r="VNZ1" s="487"/>
      <c r="VOA1" s="487"/>
      <c r="VOB1" s="487"/>
      <c r="VOC1" s="487"/>
      <c r="VOD1" s="487"/>
      <c r="VOE1" s="487"/>
      <c r="VOF1" s="487"/>
      <c r="VOG1" s="487"/>
      <c r="VOH1" s="487"/>
      <c r="VOI1" s="487"/>
      <c r="VOJ1" s="487"/>
      <c r="VOK1" s="487"/>
      <c r="VOL1" s="487"/>
      <c r="VOM1" s="487"/>
      <c r="VON1" s="487"/>
      <c r="VOO1" s="488"/>
      <c r="VOP1" s="486"/>
      <c r="VOQ1" s="487"/>
      <c r="VOR1" s="487"/>
      <c r="VOS1" s="488"/>
      <c r="VOT1" s="486"/>
      <c r="VOU1" s="487"/>
      <c r="VOV1" s="487"/>
      <c r="VOW1" s="487"/>
      <c r="VOX1" s="487"/>
      <c r="VOY1" s="487"/>
      <c r="VOZ1" s="487"/>
      <c r="VPA1" s="487"/>
      <c r="VPB1" s="487"/>
      <c r="VPC1" s="487"/>
      <c r="VPD1" s="487"/>
      <c r="VPE1" s="487"/>
      <c r="VPF1" s="488"/>
      <c r="VPG1" s="486"/>
      <c r="VPH1" s="487"/>
      <c r="VPI1" s="487"/>
      <c r="VPJ1" s="487"/>
      <c r="VPK1" s="487"/>
      <c r="VPL1" s="487"/>
      <c r="VPM1" s="487"/>
      <c r="VPN1" s="487"/>
      <c r="VPO1" s="487"/>
      <c r="VPP1" s="487"/>
      <c r="VPQ1" s="488"/>
      <c r="VPR1" s="486"/>
      <c r="VPS1" s="487"/>
      <c r="VPT1" s="487"/>
      <c r="VPU1" s="488"/>
      <c r="VPV1" s="495"/>
      <c r="VPW1" s="495"/>
      <c r="VPX1" s="495"/>
      <c r="VPY1" s="495"/>
      <c r="VPZ1" s="495"/>
      <c r="VQA1" s="495"/>
      <c r="VQB1" s="495"/>
      <c r="VQC1" s="495"/>
      <c r="VQD1" s="344"/>
      <c r="VQE1" s="486"/>
      <c r="VQF1" s="488"/>
      <c r="VQG1" s="496"/>
      <c r="VQH1" s="497"/>
      <c r="VQI1" s="497"/>
      <c r="VQJ1" s="498"/>
      <c r="VQK1" s="494"/>
      <c r="VQL1" s="494"/>
      <c r="VQM1" s="496"/>
      <c r="VQN1" s="497"/>
      <c r="VQO1" s="497"/>
      <c r="VQP1" s="497"/>
      <c r="VQQ1" s="497"/>
      <c r="VQR1" s="498"/>
      <c r="VQS1" s="494"/>
      <c r="VQT1" s="494"/>
      <c r="VQU1" s="494"/>
      <c r="VQV1" s="24"/>
      <c r="VQW1" s="24"/>
      <c r="VQX1" s="344"/>
      <c r="VQY1" s="345"/>
      <c r="VQZ1" s="26"/>
      <c r="VRA1" s="492"/>
      <c r="VRB1" s="492"/>
      <c r="VRC1" s="492"/>
      <c r="VRD1" s="492"/>
      <c r="VRE1" s="493"/>
      <c r="VRF1" s="489"/>
      <c r="VRG1" s="490"/>
      <c r="VRH1" s="490"/>
      <c r="VRI1" s="490"/>
      <c r="VRJ1" s="490"/>
      <c r="VRK1" s="490"/>
      <c r="VRL1" s="490"/>
      <c r="VRM1" s="490"/>
      <c r="VRN1" s="490"/>
      <c r="VRO1" s="490"/>
      <c r="VRP1" s="490"/>
      <c r="VRQ1" s="491"/>
      <c r="VRR1" s="492"/>
      <c r="VRS1" s="489"/>
      <c r="VRT1" s="490"/>
      <c r="VRU1" s="490"/>
      <c r="VRV1" s="490"/>
      <c r="VRW1" s="490"/>
      <c r="VRX1" s="490"/>
      <c r="VRY1" s="490"/>
      <c r="VRZ1" s="491"/>
      <c r="VSA1" s="492"/>
      <c r="VSB1" s="492"/>
      <c r="VSC1" s="492"/>
      <c r="VSD1" s="492"/>
      <c r="VSE1" s="492"/>
      <c r="VSF1" s="492"/>
      <c r="VSG1" s="492"/>
      <c r="VSH1" s="486"/>
      <c r="VSI1" s="487"/>
      <c r="VSJ1" s="487"/>
      <c r="VSK1" s="487"/>
      <c r="VSL1" s="487"/>
      <c r="VSM1" s="487"/>
      <c r="VSN1" s="487"/>
      <c r="VSO1" s="487"/>
      <c r="VSP1" s="487"/>
      <c r="VSQ1" s="488"/>
      <c r="VSR1" s="486"/>
      <c r="VSS1" s="487"/>
      <c r="VST1" s="487"/>
      <c r="VSU1" s="488"/>
      <c r="VSV1" s="486"/>
      <c r="VSW1" s="487"/>
      <c r="VSX1" s="487"/>
      <c r="VSY1" s="487"/>
      <c r="VSZ1" s="487"/>
      <c r="VTA1" s="487"/>
      <c r="VTB1" s="487"/>
      <c r="VTC1" s="487"/>
      <c r="VTD1" s="487"/>
      <c r="VTE1" s="487"/>
      <c r="VTF1" s="487"/>
      <c r="VTG1" s="487"/>
      <c r="VTH1" s="487"/>
      <c r="VTI1" s="487"/>
      <c r="VTJ1" s="487"/>
      <c r="VTK1" s="487"/>
      <c r="VTL1" s="487"/>
      <c r="VTM1" s="487"/>
      <c r="VTN1" s="487"/>
      <c r="VTO1" s="488"/>
      <c r="VTP1" s="486"/>
      <c r="VTQ1" s="487"/>
      <c r="VTR1" s="487"/>
      <c r="VTS1" s="488"/>
      <c r="VTT1" s="486"/>
      <c r="VTU1" s="487"/>
      <c r="VTV1" s="487"/>
      <c r="VTW1" s="487"/>
      <c r="VTX1" s="487"/>
      <c r="VTY1" s="487"/>
      <c r="VTZ1" s="487"/>
      <c r="VUA1" s="487"/>
      <c r="VUB1" s="487"/>
      <c r="VUC1" s="487"/>
      <c r="VUD1" s="487"/>
      <c r="VUE1" s="487"/>
      <c r="VUF1" s="488"/>
      <c r="VUG1" s="486"/>
      <c r="VUH1" s="487"/>
      <c r="VUI1" s="487"/>
      <c r="VUJ1" s="487"/>
      <c r="VUK1" s="487"/>
      <c r="VUL1" s="487"/>
      <c r="VUM1" s="487"/>
      <c r="VUN1" s="487"/>
      <c r="VUO1" s="487"/>
      <c r="VUP1" s="487"/>
      <c r="VUQ1" s="488"/>
      <c r="VUR1" s="486"/>
      <c r="VUS1" s="487"/>
      <c r="VUT1" s="487"/>
      <c r="VUU1" s="488"/>
      <c r="VUV1" s="495"/>
      <c r="VUW1" s="495"/>
      <c r="VUX1" s="495"/>
      <c r="VUY1" s="495"/>
      <c r="VUZ1" s="495"/>
      <c r="VVA1" s="495"/>
      <c r="VVB1" s="495"/>
      <c r="VVC1" s="495"/>
      <c r="VVD1" s="344"/>
      <c r="VVE1" s="486"/>
      <c r="VVF1" s="488"/>
      <c r="VVG1" s="496"/>
      <c r="VVH1" s="497"/>
      <c r="VVI1" s="497"/>
      <c r="VVJ1" s="498"/>
      <c r="VVK1" s="494"/>
      <c r="VVL1" s="494"/>
      <c r="VVM1" s="496"/>
      <c r="VVN1" s="497"/>
      <c r="VVO1" s="497"/>
      <c r="VVP1" s="497"/>
      <c r="VVQ1" s="497"/>
      <c r="VVR1" s="498"/>
      <c r="VVS1" s="494"/>
      <c r="VVT1" s="494"/>
      <c r="VVU1" s="494"/>
      <c r="VVV1" s="24"/>
      <c r="VVW1" s="24"/>
      <c r="VVX1" s="344"/>
      <c r="VVY1" s="345"/>
      <c r="VVZ1" s="26"/>
      <c r="VWA1" s="492"/>
      <c r="VWB1" s="492"/>
      <c r="VWC1" s="492"/>
      <c r="VWD1" s="492"/>
      <c r="VWE1" s="493"/>
      <c r="VWF1" s="489"/>
      <c r="VWG1" s="490"/>
      <c r="VWH1" s="490"/>
      <c r="VWI1" s="490"/>
      <c r="VWJ1" s="490"/>
      <c r="VWK1" s="490"/>
      <c r="VWL1" s="490"/>
      <c r="VWM1" s="490"/>
      <c r="VWN1" s="490"/>
      <c r="VWO1" s="490"/>
      <c r="VWP1" s="490"/>
      <c r="VWQ1" s="491"/>
      <c r="VWR1" s="492"/>
      <c r="VWS1" s="489"/>
      <c r="VWT1" s="490"/>
      <c r="VWU1" s="490"/>
      <c r="VWV1" s="490"/>
      <c r="VWW1" s="490"/>
      <c r="VWX1" s="490"/>
      <c r="VWY1" s="490"/>
      <c r="VWZ1" s="491"/>
      <c r="VXA1" s="492"/>
      <c r="VXB1" s="492"/>
      <c r="VXC1" s="492"/>
      <c r="VXD1" s="492"/>
      <c r="VXE1" s="492"/>
      <c r="VXF1" s="492"/>
      <c r="VXG1" s="492"/>
      <c r="VXH1" s="486"/>
      <c r="VXI1" s="487"/>
      <c r="VXJ1" s="487"/>
      <c r="VXK1" s="487"/>
      <c r="VXL1" s="487"/>
      <c r="VXM1" s="487"/>
      <c r="VXN1" s="487"/>
      <c r="VXO1" s="487"/>
      <c r="VXP1" s="487"/>
      <c r="VXQ1" s="488"/>
      <c r="VXR1" s="486"/>
      <c r="VXS1" s="487"/>
      <c r="VXT1" s="487"/>
      <c r="VXU1" s="488"/>
      <c r="VXV1" s="486"/>
      <c r="VXW1" s="487"/>
      <c r="VXX1" s="487"/>
      <c r="VXY1" s="487"/>
      <c r="VXZ1" s="487"/>
      <c r="VYA1" s="487"/>
      <c r="VYB1" s="487"/>
      <c r="VYC1" s="487"/>
      <c r="VYD1" s="487"/>
      <c r="VYE1" s="487"/>
      <c r="VYF1" s="487"/>
      <c r="VYG1" s="487"/>
      <c r="VYH1" s="487"/>
      <c r="VYI1" s="487"/>
      <c r="VYJ1" s="487"/>
      <c r="VYK1" s="487"/>
      <c r="VYL1" s="487"/>
      <c r="VYM1" s="487"/>
      <c r="VYN1" s="487"/>
      <c r="VYO1" s="488"/>
      <c r="VYP1" s="486"/>
      <c r="VYQ1" s="487"/>
      <c r="VYR1" s="487"/>
      <c r="VYS1" s="488"/>
      <c r="VYT1" s="486"/>
      <c r="VYU1" s="487"/>
      <c r="VYV1" s="487"/>
      <c r="VYW1" s="487"/>
      <c r="VYX1" s="487"/>
      <c r="VYY1" s="487"/>
      <c r="VYZ1" s="487"/>
      <c r="VZA1" s="487"/>
      <c r="VZB1" s="487"/>
      <c r="VZC1" s="487"/>
      <c r="VZD1" s="487"/>
      <c r="VZE1" s="487"/>
      <c r="VZF1" s="488"/>
      <c r="VZG1" s="486"/>
      <c r="VZH1" s="487"/>
      <c r="VZI1" s="487"/>
      <c r="VZJ1" s="487"/>
      <c r="VZK1" s="487"/>
      <c r="VZL1" s="487"/>
      <c r="VZM1" s="487"/>
      <c r="VZN1" s="487"/>
      <c r="VZO1" s="487"/>
      <c r="VZP1" s="487"/>
      <c r="VZQ1" s="488"/>
      <c r="VZR1" s="486"/>
      <c r="VZS1" s="487"/>
      <c r="VZT1" s="487"/>
      <c r="VZU1" s="488"/>
      <c r="VZV1" s="495"/>
      <c r="VZW1" s="495"/>
      <c r="VZX1" s="495"/>
      <c r="VZY1" s="495"/>
      <c r="VZZ1" s="495"/>
      <c r="WAA1" s="495"/>
      <c r="WAB1" s="495"/>
      <c r="WAC1" s="495"/>
      <c r="WAD1" s="344"/>
      <c r="WAE1" s="486"/>
      <c r="WAF1" s="488"/>
      <c r="WAG1" s="496"/>
      <c r="WAH1" s="497"/>
      <c r="WAI1" s="497"/>
      <c r="WAJ1" s="498"/>
      <c r="WAK1" s="494"/>
      <c r="WAL1" s="494"/>
      <c r="WAM1" s="496"/>
      <c r="WAN1" s="497"/>
      <c r="WAO1" s="497"/>
      <c r="WAP1" s="497"/>
      <c r="WAQ1" s="497"/>
      <c r="WAR1" s="498"/>
      <c r="WAS1" s="494"/>
      <c r="WAT1" s="494"/>
      <c r="WAU1" s="494"/>
      <c r="WAV1" s="24"/>
      <c r="WAW1" s="24"/>
      <c r="WAX1" s="344"/>
      <c r="WAY1" s="345"/>
      <c r="WAZ1" s="26"/>
      <c r="WBA1" s="492"/>
      <c r="WBB1" s="492"/>
      <c r="WBC1" s="492"/>
      <c r="WBD1" s="492"/>
      <c r="WBE1" s="493"/>
      <c r="WBF1" s="489"/>
      <c r="WBG1" s="490"/>
      <c r="WBH1" s="490"/>
      <c r="WBI1" s="490"/>
      <c r="WBJ1" s="490"/>
      <c r="WBK1" s="490"/>
      <c r="WBL1" s="490"/>
      <c r="WBM1" s="490"/>
      <c r="WBN1" s="490"/>
      <c r="WBO1" s="490"/>
      <c r="WBP1" s="490"/>
      <c r="WBQ1" s="491"/>
      <c r="WBR1" s="492"/>
      <c r="WBS1" s="489"/>
      <c r="WBT1" s="490"/>
      <c r="WBU1" s="490"/>
      <c r="WBV1" s="490"/>
      <c r="WBW1" s="490"/>
      <c r="WBX1" s="490"/>
      <c r="WBY1" s="490"/>
      <c r="WBZ1" s="491"/>
      <c r="WCA1" s="492"/>
      <c r="WCB1" s="492"/>
      <c r="WCC1" s="492"/>
      <c r="WCD1" s="492"/>
      <c r="WCE1" s="492"/>
      <c r="WCF1" s="492"/>
      <c r="WCG1" s="492"/>
      <c r="WCH1" s="486"/>
      <c r="WCI1" s="487"/>
      <c r="WCJ1" s="487"/>
      <c r="WCK1" s="487"/>
      <c r="WCL1" s="487"/>
      <c r="WCM1" s="487"/>
      <c r="WCN1" s="487"/>
      <c r="WCO1" s="487"/>
      <c r="WCP1" s="487"/>
      <c r="WCQ1" s="488"/>
      <c r="WCR1" s="486"/>
      <c r="WCS1" s="487"/>
      <c r="WCT1" s="487"/>
      <c r="WCU1" s="488"/>
      <c r="WCV1" s="486"/>
      <c r="WCW1" s="487"/>
      <c r="WCX1" s="487"/>
      <c r="WCY1" s="487"/>
      <c r="WCZ1" s="487"/>
      <c r="WDA1" s="487"/>
      <c r="WDB1" s="487"/>
      <c r="WDC1" s="487"/>
      <c r="WDD1" s="487"/>
      <c r="WDE1" s="487"/>
      <c r="WDF1" s="487"/>
      <c r="WDG1" s="487"/>
      <c r="WDH1" s="487"/>
      <c r="WDI1" s="487"/>
      <c r="WDJ1" s="487"/>
      <c r="WDK1" s="487"/>
      <c r="WDL1" s="487"/>
      <c r="WDM1" s="487"/>
      <c r="WDN1" s="487"/>
      <c r="WDO1" s="488"/>
      <c r="WDP1" s="486"/>
      <c r="WDQ1" s="487"/>
      <c r="WDR1" s="487"/>
      <c r="WDS1" s="488"/>
      <c r="WDT1" s="486"/>
      <c r="WDU1" s="487"/>
      <c r="WDV1" s="487"/>
      <c r="WDW1" s="487"/>
      <c r="WDX1" s="487"/>
      <c r="WDY1" s="487"/>
      <c r="WDZ1" s="487"/>
      <c r="WEA1" s="487"/>
      <c r="WEB1" s="487"/>
      <c r="WEC1" s="487"/>
      <c r="WED1" s="487"/>
      <c r="WEE1" s="487"/>
      <c r="WEF1" s="488"/>
      <c r="WEG1" s="486"/>
      <c r="WEH1" s="487"/>
      <c r="WEI1" s="487"/>
      <c r="WEJ1" s="487"/>
      <c r="WEK1" s="487"/>
      <c r="WEL1" s="487"/>
      <c r="WEM1" s="487"/>
      <c r="WEN1" s="487"/>
      <c r="WEO1" s="487"/>
      <c r="WEP1" s="487"/>
      <c r="WEQ1" s="488"/>
      <c r="WER1" s="486"/>
      <c r="WES1" s="487"/>
      <c r="WET1" s="487"/>
      <c r="WEU1" s="488"/>
      <c r="WEV1" s="495"/>
      <c r="WEW1" s="495"/>
      <c r="WEX1" s="495"/>
      <c r="WEY1" s="495"/>
      <c r="WEZ1" s="495"/>
      <c r="WFA1" s="495"/>
      <c r="WFB1" s="495"/>
      <c r="WFC1" s="495"/>
      <c r="WFD1" s="344"/>
      <c r="WFE1" s="486"/>
      <c r="WFF1" s="488"/>
      <c r="WFG1" s="496"/>
      <c r="WFH1" s="497"/>
      <c r="WFI1" s="497"/>
      <c r="WFJ1" s="498"/>
      <c r="WFK1" s="494"/>
      <c r="WFL1" s="494"/>
      <c r="WFM1" s="496"/>
      <c r="WFN1" s="497"/>
      <c r="WFO1" s="497"/>
      <c r="WFP1" s="497"/>
      <c r="WFQ1" s="497"/>
      <c r="WFR1" s="498"/>
      <c r="WFS1" s="494"/>
      <c r="WFT1" s="494"/>
      <c r="WFU1" s="494"/>
      <c r="WFV1" s="24"/>
      <c r="WFW1" s="24"/>
      <c r="WFX1" s="344"/>
      <c r="WFY1" s="345"/>
      <c r="WFZ1" s="26"/>
      <c r="WGA1" s="492"/>
      <c r="WGB1" s="492"/>
      <c r="WGC1" s="492"/>
      <c r="WGD1" s="492"/>
      <c r="WGE1" s="493"/>
      <c r="WGF1" s="489"/>
      <c r="WGG1" s="490"/>
      <c r="WGH1" s="490"/>
      <c r="WGI1" s="490"/>
      <c r="WGJ1" s="490"/>
      <c r="WGK1" s="490"/>
      <c r="WGL1" s="490"/>
      <c r="WGM1" s="490"/>
      <c r="WGN1" s="490"/>
      <c r="WGO1" s="490"/>
      <c r="WGP1" s="490"/>
      <c r="WGQ1" s="491"/>
      <c r="WGR1" s="492"/>
      <c r="WGS1" s="489"/>
      <c r="WGT1" s="490"/>
      <c r="WGU1" s="490"/>
      <c r="WGV1" s="490"/>
      <c r="WGW1" s="490"/>
      <c r="WGX1" s="490"/>
      <c r="WGY1" s="490"/>
      <c r="WGZ1" s="491"/>
      <c r="WHA1" s="492"/>
      <c r="WHB1" s="492"/>
      <c r="WHC1" s="492"/>
      <c r="WHD1" s="492"/>
      <c r="WHE1" s="492"/>
      <c r="WHF1" s="492"/>
      <c r="WHG1" s="492"/>
      <c r="WHH1" s="486"/>
      <c r="WHI1" s="487"/>
      <c r="WHJ1" s="487"/>
      <c r="WHK1" s="487"/>
      <c r="WHL1" s="487"/>
      <c r="WHM1" s="487"/>
      <c r="WHN1" s="487"/>
      <c r="WHO1" s="487"/>
      <c r="WHP1" s="487"/>
      <c r="WHQ1" s="488"/>
      <c r="WHR1" s="486"/>
      <c r="WHS1" s="487"/>
      <c r="WHT1" s="487"/>
      <c r="WHU1" s="488"/>
      <c r="WHV1" s="486"/>
      <c r="WHW1" s="487"/>
      <c r="WHX1" s="487"/>
      <c r="WHY1" s="487"/>
      <c r="WHZ1" s="487"/>
      <c r="WIA1" s="487"/>
      <c r="WIB1" s="487"/>
      <c r="WIC1" s="487"/>
      <c r="WID1" s="487"/>
      <c r="WIE1" s="487"/>
      <c r="WIF1" s="487"/>
      <c r="WIG1" s="487"/>
      <c r="WIH1" s="487"/>
      <c r="WII1" s="487"/>
      <c r="WIJ1" s="487"/>
      <c r="WIK1" s="487"/>
      <c r="WIL1" s="487"/>
      <c r="WIM1" s="487"/>
      <c r="WIN1" s="487"/>
      <c r="WIO1" s="488"/>
      <c r="WIP1" s="486"/>
      <c r="WIQ1" s="487"/>
      <c r="WIR1" s="487"/>
      <c r="WIS1" s="488"/>
      <c r="WIT1" s="486"/>
      <c r="WIU1" s="487"/>
      <c r="WIV1" s="487"/>
      <c r="WIW1" s="487"/>
      <c r="WIX1" s="487"/>
      <c r="WIY1" s="487"/>
      <c r="WIZ1" s="487"/>
      <c r="WJA1" s="487"/>
      <c r="WJB1" s="487"/>
      <c r="WJC1" s="487"/>
      <c r="WJD1" s="487"/>
      <c r="WJE1" s="487"/>
      <c r="WJF1" s="488"/>
      <c r="WJG1" s="486"/>
      <c r="WJH1" s="487"/>
      <c r="WJI1" s="487"/>
      <c r="WJJ1" s="487"/>
      <c r="WJK1" s="487"/>
      <c r="WJL1" s="487"/>
      <c r="WJM1" s="487"/>
      <c r="WJN1" s="487"/>
      <c r="WJO1" s="487"/>
      <c r="WJP1" s="487"/>
      <c r="WJQ1" s="488"/>
      <c r="WJR1" s="486"/>
      <c r="WJS1" s="487"/>
      <c r="WJT1" s="487"/>
      <c r="WJU1" s="488"/>
      <c r="WJV1" s="495"/>
      <c r="WJW1" s="495"/>
      <c r="WJX1" s="495"/>
      <c r="WJY1" s="495"/>
      <c r="WJZ1" s="495"/>
      <c r="WKA1" s="495"/>
      <c r="WKB1" s="495"/>
      <c r="WKC1" s="495"/>
      <c r="WKD1" s="344"/>
      <c r="WKE1" s="486"/>
      <c r="WKF1" s="488"/>
      <c r="WKG1" s="496"/>
      <c r="WKH1" s="497"/>
      <c r="WKI1" s="497"/>
      <c r="WKJ1" s="498"/>
      <c r="WKK1" s="494"/>
      <c r="WKL1" s="494"/>
      <c r="WKM1" s="496"/>
      <c r="WKN1" s="497"/>
      <c r="WKO1" s="497"/>
      <c r="WKP1" s="497"/>
      <c r="WKQ1" s="497"/>
      <c r="WKR1" s="498"/>
      <c r="WKS1" s="494"/>
      <c r="WKT1" s="494"/>
      <c r="WKU1" s="494"/>
      <c r="WKV1" s="24"/>
      <c r="WKW1" s="24"/>
      <c r="WKX1" s="344"/>
      <c r="WKY1" s="345"/>
      <c r="WKZ1" s="26"/>
      <c r="WLA1" s="492"/>
      <c r="WLB1" s="492"/>
      <c r="WLC1" s="492"/>
      <c r="WLD1" s="492"/>
      <c r="WLE1" s="493"/>
      <c r="WLF1" s="489"/>
      <c r="WLG1" s="490"/>
      <c r="WLH1" s="490"/>
      <c r="WLI1" s="490"/>
      <c r="WLJ1" s="490"/>
      <c r="WLK1" s="490"/>
      <c r="WLL1" s="490"/>
      <c r="WLM1" s="490"/>
      <c r="WLN1" s="490"/>
      <c r="WLO1" s="490"/>
      <c r="WLP1" s="490"/>
      <c r="WLQ1" s="491"/>
      <c r="WLR1" s="492"/>
      <c r="WLS1" s="489"/>
      <c r="WLT1" s="490"/>
      <c r="WLU1" s="490"/>
      <c r="WLV1" s="490"/>
      <c r="WLW1" s="490"/>
      <c r="WLX1" s="490"/>
      <c r="WLY1" s="490"/>
      <c r="WLZ1" s="491"/>
      <c r="WMA1" s="492"/>
      <c r="WMB1" s="492"/>
      <c r="WMC1" s="492"/>
      <c r="WMD1" s="492"/>
      <c r="WME1" s="492"/>
      <c r="WMF1" s="492"/>
      <c r="WMG1" s="492"/>
      <c r="WMH1" s="486"/>
      <c r="WMI1" s="487"/>
      <c r="WMJ1" s="487"/>
      <c r="WMK1" s="487"/>
      <c r="WML1" s="487"/>
      <c r="WMM1" s="487"/>
      <c r="WMN1" s="487"/>
      <c r="WMO1" s="487"/>
      <c r="WMP1" s="487"/>
      <c r="WMQ1" s="488"/>
      <c r="WMR1" s="486"/>
      <c r="WMS1" s="487"/>
      <c r="WMT1" s="487"/>
      <c r="WMU1" s="488"/>
      <c r="WMV1" s="486"/>
      <c r="WMW1" s="487"/>
      <c r="WMX1" s="487"/>
      <c r="WMY1" s="487"/>
      <c r="WMZ1" s="487"/>
      <c r="WNA1" s="487"/>
      <c r="WNB1" s="487"/>
      <c r="WNC1" s="487"/>
      <c r="WND1" s="487"/>
      <c r="WNE1" s="487"/>
      <c r="WNF1" s="487"/>
      <c r="WNG1" s="487"/>
      <c r="WNH1" s="487"/>
      <c r="WNI1" s="487"/>
      <c r="WNJ1" s="487"/>
      <c r="WNK1" s="487"/>
      <c r="WNL1" s="487"/>
      <c r="WNM1" s="487"/>
      <c r="WNN1" s="487"/>
      <c r="WNO1" s="488"/>
      <c r="WNP1" s="486"/>
      <c r="WNQ1" s="487"/>
      <c r="WNR1" s="487"/>
      <c r="WNS1" s="488"/>
      <c r="WNT1" s="486"/>
      <c r="WNU1" s="487"/>
      <c r="WNV1" s="487"/>
      <c r="WNW1" s="487"/>
      <c r="WNX1" s="487"/>
      <c r="WNY1" s="487"/>
      <c r="WNZ1" s="487"/>
      <c r="WOA1" s="487"/>
      <c r="WOB1" s="487"/>
      <c r="WOC1" s="487"/>
      <c r="WOD1" s="487"/>
      <c r="WOE1" s="487"/>
      <c r="WOF1" s="488"/>
      <c r="WOG1" s="486"/>
      <c r="WOH1" s="487"/>
      <c r="WOI1" s="487"/>
      <c r="WOJ1" s="487"/>
      <c r="WOK1" s="487"/>
      <c r="WOL1" s="487"/>
      <c r="WOM1" s="487"/>
      <c r="WON1" s="487"/>
      <c r="WOO1" s="487"/>
      <c r="WOP1" s="487"/>
      <c r="WOQ1" s="488"/>
      <c r="WOR1" s="486"/>
      <c r="WOS1" s="487"/>
      <c r="WOT1" s="487"/>
      <c r="WOU1" s="488"/>
      <c r="WOV1" s="495"/>
      <c r="WOW1" s="495"/>
      <c r="WOX1" s="495"/>
      <c r="WOY1" s="495"/>
      <c r="WOZ1" s="495"/>
      <c r="WPA1" s="495"/>
      <c r="WPB1" s="495"/>
      <c r="WPC1" s="495"/>
      <c r="WPD1" s="344"/>
      <c r="WPE1" s="486"/>
      <c r="WPF1" s="488"/>
      <c r="WPG1" s="496"/>
      <c r="WPH1" s="497"/>
      <c r="WPI1" s="497"/>
      <c r="WPJ1" s="498"/>
      <c r="WPK1" s="494"/>
      <c r="WPL1" s="494"/>
      <c r="WPM1" s="496"/>
      <c r="WPN1" s="497"/>
      <c r="WPO1" s="497"/>
      <c r="WPP1" s="497"/>
      <c r="WPQ1" s="497"/>
      <c r="WPR1" s="498"/>
      <c r="WPS1" s="494"/>
      <c r="WPT1" s="494"/>
      <c r="WPU1" s="494"/>
      <c r="WPV1" s="24"/>
      <c r="WPW1" s="24"/>
      <c r="WPX1" s="344"/>
      <c r="WPY1" s="345"/>
      <c r="WPZ1" s="26"/>
      <c r="WQA1" s="492"/>
      <c r="WQB1" s="492"/>
      <c r="WQC1" s="492"/>
      <c r="WQD1" s="492"/>
      <c r="WQE1" s="493"/>
      <c r="WQF1" s="489"/>
      <c r="WQG1" s="490"/>
      <c r="WQH1" s="490"/>
      <c r="WQI1" s="490"/>
      <c r="WQJ1" s="490"/>
      <c r="WQK1" s="490"/>
      <c r="WQL1" s="490"/>
      <c r="WQM1" s="490"/>
      <c r="WQN1" s="490"/>
      <c r="WQO1" s="490"/>
      <c r="WQP1" s="490"/>
      <c r="WQQ1" s="491"/>
      <c r="WQR1" s="492"/>
      <c r="WQS1" s="489"/>
      <c r="WQT1" s="490"/>
      <c r="WQU1" s="490"/>
      <c r="WQV1" s="490"/>
      <c r="WQW1" s="490"/>
      <c r="WQX1" s="490"/>
      <c r="WQY1" s="490"/>
      <c r="WQZ1" s="491"/>
      <c r="WRA1" s="492"/>
      <c r="WRB1" s="492"/>
      <c r="WRC1" s="492"/>
      <c r="WRD1" s="492"/>
      <c r="WRE1" s="492"/>
      <c r="WRF1" s="492"/>
      <c r="WRG1" s="492"/>
      <c r="WRH1" s="486"/>
      <c r="WRI1" s="487"/>
      <c r="WRJ1" s="487"/>
      <c r="WRK1" s="487"/>
      <c r="WRL1" s="487"/>
      <c r="WRM1" s="487"/>
      <c r="WRN1" s="487"/>
      <c r="WRO1" s="487"/>
      <c r="WRP1" s="487"/>
      <c r="WRQ1" s="488"/>
      <c r="WRR1" s="486"/>
      <c r="WRS1" s="487"/>
      <c r="WRT1" s="487"/>
      <c r="WRU1" s="488"/>
      <c r="WRV1" s="486"/>
      <c r="WRW1" s="487"/>
      <c r="WRX1" s="487"/>
      <c r="WRY1" s="487"/>
      <c r="WRZ1" s="487"/>
      <c r="WSA1" s="487"/>
      <c r="WSB1" s="487"/>
      <c r="WSC1" s="487"/>
      <c r="WSD1" s="487"/>
      <c r="WSE1" s="487"/>
      <c r="WSF1" s="487"/>
      <c r="WSG1" s="487"/>
      <c r="WSH1" s="487"/>
      <c r="WSI1" s="487"/>
      <c r="WSJ1" s="487"/>
      <c r="WSK1" s="487"/>
      <c r="WSL1" s="487"/>
      <c r="WSM1" s="487"/>
      <c r="WSN1" s="487"/>
      <c r="WSO1" s="488"/>
      <c r="WSP1" s="486"/>
      <c r="WSQ1" s="487"/>
      <c r="WSR1" s="487"/>
      <c r="WSS1" s="488"/>
      <c r="WST1" s="486"/>
      <c r="WSU1" s="487"/>
      <c r="WSV1" s="487"/>
      <c r="WSW1" s="487"/>
      <c r="WSX1" s="487"/>
      <c r="WSY1" s="487"/>
      <c r="WSZ1" s="487"/>
      <c r="WTA1" s="487"/>
      <c r="WTB1" s="487"/>
      <c r="WTC1" s="487"/>
      <c r="WTD1" s="487"/>
      <c r="WTE1" s="487"/>
      <c r="WTF1" s="488"/>
      <c r="WTG1" s="486"/>
      <c r="WTH1" s="487"/>
      <c r="WTI1" s="487"/>
      <c r="WTJ1" s="487"/>
      <c r="WTK1" s="487"/>
      <c r="WTL1" s="487"/>
      <c r="WTM1" s="487"/>
      <c r="WTN1" s="487"/>
      <c r="WTO1" s="487"/>
      <c r="WTP1" s="487"/>
      <c r="WTQ1" s="488"/>
      <c r="WTR1" s="486"/>
      <c r="WTS1" s="487"/>
      <c r="WTT1" s="487"/>
      <c r="WTU1" s="488"/>
      <c r="WTV1" s="495"/>
      <c r="WTW1" s="495"/>
      <c r="WTX1" s="495"/>
      <c r="WTY1" s="495"/>
      <c r="WTZ1" s="495"/>
      <c r="WUA1" s="495"/>
      <c r="WUB1" s="495"/>
      <c r="WUC1" s="495"/>
      <c r="WUD1" s="344"/>
      <c r="WUE1" s="486"/>
      <c r="WUF1" s="488"/>
      <c r="WUG1" s="496"/>
      <c r="WUH1" s="497"/>
      <c r="WUI1" s="497"/>
      <c r="WUJ1" s="498"/>
      <c r="WUK1" s="494"/>
      <c r="WUL1" s="494"/>
      <c r="WUM1" s="496"/>
      <c r="WUN1" s="497"/>
      <c r="WUO1" s="497"/>
      <c r="WUP1" s="497"/>
      <c r="WUQ1" s="497"/>
      <c r="WUR1" s="498"/>
      <c r="WUS1" s="494"/>
      <c r="WUT1" s="494"/>
      <c r="WUU1" s="494"/>
      <c r="WUV1" s="24"/>
      <c r="WUW1" s="24"/>
      <c r="WUX1" s="344"/>
      <c r="WUY1" s="345"/>
      <c r="WUZ1" s="26"/>
      <c r="WVA1" s="492"/>
      <c r="WVB1" s="492"/>
      <c r="WVC1" s="492"/>
      <c r="WVD1" s="492"/>
      <c r="WVE1" s="493"/>
      <c r="WVF1" s="489"/>
      <c r="WVG1" s="490"/>
      <c r="WVH1" s="490"/>
      <c r="WVI1" s="490"/>
      <c r="WVJ1" s="490"/>
      <c r="WVK1" s="490"/>
      <c r="WVL1" s="490"/>
      <c r="WVM1" s="490"/>
      <c r="WVN1" s="490"/>
      <c r="WVO1" s="490"/>
      <c r="WVP1" s="490"/>
      <c r="WVQ1" s="491"/>
      <c r="WVR1" s="492"/>
      <c r="WVS1" s="489"/>
      <c r="WVT1" s="490"/>
      <c r="WVU1" s="490"/>
      <c r="WVV1" s="490"/>
      <c r="WVW1" s="490"/>
      <c r="WVX1" s="490"/>
      <c r="WVY1" s="490"/>
      <c r="WVZ1" s="491"/>
      <c r="WWA1" s="492"/>
      <c r="WWB1" s="492"/>
      <c r="WWC1" s="492"/>
      <c r="WWD1" s="492"/>
      <c r="WWE1" s="492"/>
      <c r="WWF1" s="492"/>
      <c r="WWG1" s="492"/>
      <c r="WWH1" s="486"/>
      <c r="WWI1" s="487"/>
      <c r="WWJ1" s="487"/>
      <c r="WWK1" s="487"/>
      <c r="WWL1" s="487"/>
      <c r="WWM1" s="487"/>
      <c r="WWN1" s="487"/>
      <c r="WWO1" s="487"/>
      <c r="WWP1" s="487"/>
      <c r="WWQ1" s="488"/>
      <c r="WWR1" s="486"/>
      <c r="WWS1" s="487"/>
      <c r="WWT1" s="487"/>
      <c r="WWU1" s="488"/>
      <c r="WWV1" s="486"/>
      <c r="WWW1" s="487"/>
      <c r="WWX1" s="487"/>
      <c r="WWY1" s="487"/>
      <c r="WWZ1" s="487"/>
      <c r="WXA1" s="487"/>
      <c r="WXB1" s="487"/>
      <c r="WXC1" s="487"/>
      <c r="WXD1" s="487"/>
      <c r="WXE1" s="487"/>
      <c r="WXF1" s="487"/>
      <c r="WXG1" s="487"/>
      <c r="WXH1" s="487"/>
      <c r="WXI1" s="487"/>
      <c r="WXJ1" s="487"/>
      <c r="WXK1" s="487"/>
      <c r="WXL1" s="487"/>
      <c r="WXM1" s="487"/>
      <c r="WXN1" s="487"/>
      <c r="WXO1" s="488"/>
      <c r="WXP1" s="486"/>
      <c r="WXQ1" s="487"/>
      <c r="WXR1" s="487"/>
      <c r="WXS1" s="488"/>
      <c r="WXT1" s="486"/>
      <c r="WXU1" s="487"/>
      <c r="WXV1" s="487"/>
      <c r="WXW1" s="487"/>
      <c r="WXX1" s="487"/>
      <c r="WXY1" s="487"/>
      <c r="WXZ1" s="487"/>
      <c r="WYA1" s="487"/>
      <c r="WYB1" s="487"/>
      <c r="WYC1" s="487"/>
      <c r="WYD1" s="487"/>
      <c r="WYE1" s="487"/>
      <c r="WYF1" s="488"/>
      <c r="WYG1" s="486"/>
      <c r="WYH1" s="487"/>
      <c r="WYI1" s="487"/>
      <c r="WYJ1" s="487"/>
      <c r="WYK1" s="487"/>
      <c r="WYL1" s="487"/>
      <c r="WYM1" s="487"/>
      <c r="WYN1" s="487"/>
      <c r="WYO1" s="487"/>
      <c r="WYP1" s="487"/>
      <c r="WYQ1" s="488"/>
      <c r="WYR1" s="486"/>
      <c r="WYS1" s="487"/>
      <c r="WYT1" s="487"/>
      <c r="WYU1" s="488"/>
      <c r="WYV1" s="495"/>
      <c r="WYW1" s="495"/>
      <c r="WYX1" s="495"/>
      <c r="WYY1" s="495"/>
      <c r="WYZ1" s="495"/>
      <c r="WZA1" s="495"/>
      <c r="WZB1" s="495"/>
      <c r="WZC1" s="495"/>
      <c r="WZD1" s="344"/>
      <c r="WZE1" s="486"/>
      <c r="WZF1" s="488"/>
      <c r="WZG1" s="496"/>
      <c r="WZH1" s="497"/>
      <c r="WZI1" s="497"/>
      <c r="WZJ1" s="498"/>
      <c r="WZK1" s="494"/>
      <c r="WZL1" s="494"/>
      <c r="WZM1" s="496"/>
      <c r="WZN1" s="497"/>
      <c r="WZO1" s="497"/>
      <c r="WZP1" s="497"/>
      <c r="WZQ1" s="497"/>
      <c r="WZR1" s="498"/>
      <c r="WZS1" s="494"/>
      <c r="WZT1" s="494"/>
      <c r="WZU1" s="494"/>
      <c r="WZV1" s="24"/>
      <c r="WZW1" s="24"/>
      <c r="WZX1" s="344"/>
      <c r="WZY1" s="345"/>
      <c r="WZZ1" s="26"/>
      <c r="XAA1" s="492"/>
      <c r="XAB1" s="492"/>
      <c r="XAC1" s="492"/>
      <c r="XAD1" s="492"/>
      <c r="XAE1" s="493"/>
      <c r="XAF1" s="489"/>
      <c r="XAG1" s="490"/>
      <c r="XAH1" s="490"/>
      <c r="XAI1" s="490"/>
      <c r="XAJ1" s="490"/>
      <c r="XAK1" s="490"/>
      <c r="XAL1" s="490"/>
      <c r="XAM1" s="490"/>
      <c r="XAN1" s="490"/>
      <c r="XAO1" s="490"/>
      <c r="XAP1" s="490"/>
      <c r="XAQ1" s="491"/>
      <c r="XAR1" s="492"/>
      <c r="XAS1" s="489"/>
      <c r="XAT1" s="490"/>
      <c r="XAU1" s="490"/>
      <c r="XAV1" s="490"/>
      <c r="XAW1" s="490"/>
      <c r="XAX1" s="490"/>
      <c r="XAY1" s="490"/>
      <c r="XAZ1" s="491"/>
      <c r="XBA1" s="492"/>
      <c r="XBB1" s="492"/>
      <c r="XBC1" s="492"/>
      <c r="XBD1" s="492"/>
      <c r="XBE1" s="492"/>
      <c r="XBF1" s="492"/>
      <c r="XBG1" s="492"/>
      <c r="XBH1" s="486"/>
      <c r="XBI1" s="487"/>
      <c r="XBJ1" s="487"/>
      <c r="XBK1" s="487"/>
      <c r="XBL1" s="487"/>
      <c r="XBM1" s="487"/>
      <c r="XBN1" s="487"/>
      <c r="XBO1" s="487"/>
      <c r="XBP1" s="487"/>
      <c r="XBQ1" s="488"/>
      <c r="XBR1" s="486"/>
      <c r="XBS1" s="487"/>
      <c r="XBT1" s="487"/>
      <c r="XBU1" s="488"/>
      <c r="XBV1" s="486"/>
      <c r="XBW1" s="487"/>
      <c r="XBX1" s="487"/>
      <c r="XBY1" s="487"/>
      <c r="XBZ1" s="487"/>
      <c r="XCA1" s="487"/>
      <c r="XCB1" s="487"/>
      <c r="XCC1" s="487"/>
      <c r="XCD1" s="487"/>
      <c r="XCE1" s="487"/>
      <c r="XCF1" s="487"/>
      <c r="XCG1" s="487"/>
      <c r="XCH1" s="487"/>
      <c r="XCI1" s="487"/>
      <c r="XCJ1" s="487"/>
      <c r="XCK1" s="487"/>
      <c r="XCL1" s="487"/>
      <c r="XCM1" s="487"/>
      <c r="XCN1" s="487"/>
      <c r="XCO1" s="488"/>
      <c r="XCP1" s="486"/>
      <c r="XCQ1" s="487"/>
      <c r="XCR1" s="487"/>
      <c r="XCS1" s="488"/>
      <c r="XCT1" s="486"/>
      <c r="XCU1" s="487"/>
      <c r="XCV1" s="487"/>
      <c r="XCW1" s="487"/>
      <c r="XCX1" s="487"/>
      <c r="XCY1" s="487"/>
      <c r="XCZ1" s="487"/>
      <c r="XDA1" s="487"/>
      <c r="XDB1" s="487"/>
      <c r="XDC1" s="487"/>
      <c r="XDD1" s="487"/>
      <c r="XDE1" s="487"/>
      <c r="XDF1" s="488"/>
      <c r="XDG1" s="486"/>
      <c r="XDH1" s="487"/>
      <c r="XDI1" s="487"/>
      <c r="XDJ1" s="487"/>
      <c r="XDK1" s="487"/>
      <c r="XDL1" s="487"/>
      <c r="XDM1" s="487"/>
      <c r="XDN1" s="487"/>
      <c r="XDO1" s="487"/>
      <c r="XDP1" s="487"/>
      <c r="XDQ1" s="488"/>
      <c r="XDR1" s="486"/>
      <c r="XDS1" s="487"/>
      <c r="XDT1" s="487"/>
      <c r="XDU1" s="488"/>
      <c r="XDV1" s="495"/>
      <c r="XDW1" s="495"/>
      <c r="XDX1" s="495"/>
      <c r="XDY1" s="495"/>
      <c r="XDZ1" s="495"/>
      <c r="XEA1" s="495"/>
      <c r="XEB1" s="495"/>
      <c r="XEC1" s="495"/>
      <c r="XED1" s="344"/>
      <c r="XEE1" s="486"/>
      <c r="XEF1" s="488"/>
      <c r="XEG1" s="496"/>
      <c r="XEH1" s="497"/>
      <c r="XEI1" s="497"/>
      <c r="XEJ1" s="498"/>
      <c r="XEK1" s="494"/>
      <c r="XEL1" s="494"/>
      <c r="XEM1" s="496"/>
      <c r="XEN1" s="497"/>
      <c r="XEO1" s="497"/>
      <c r="XEP1" s="497"/>
      <c r="XEQ1" s="497"/>
      <c r="XER1" s="498"/>
      <c r="XES1" s="494"/>
      <c r="XET1" s="494"/>
      <c r="XEU1" s="494"/>
      <c r="XEV1" s="24"/>
      <c r="XEW1" s="24"/>
      <c r="XEX1" s="344"/>
      <c r="XEY1" s="345"/>
      <c r="XEZ1" s="26"/>
      <c r="XFA1" s="492"/>
      <c r="XFB1" s="492"/>
      <c r="XFC1" s="492"/>
      <c r="XFD1" s="492"/>
    </row>
    <row r="2" spans="1:16384" ht="38.25">
      <c r="A2" s="492"/>
      <c r="B2" s="492"/>
      <c r="C2" s="492"/>
      <c r="D2" s="492"/>
      <c r="E2" s="493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492"/>
      <c r="S2" s="345" t="s">
        <v>290</v>
      </c>
      <c r="T2" s="345" t="s">
        <v>292</v>
      </c>
      <c r="U2" s="345" t="s">
        <v>291</v>
      </c>
      <c r="V2" s="345" t="s">
        <v>933</v>
      </c>
      <c r="W2" s="345" t="s">
        <v>712</v>
      </c>
      <c r="X2" s="345" t="s">
        <v>713</v>
      </c>
      <c r="Y2" s="345" t="s">
        <v>1137</v>
      </c>
      <c r="Z2" s="345" t="s">
        <v>293</v>
      </c>
      <c r="AA2" s="492"/>
      <c r="AB2" s="492"/>
      <c r="AC2" s="492"/>
      <c r="AD2" s="492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1157</v>
      </c>
      <c r="AT2" s="344" t="s">
        <v>309</v>
      </c>
      <c r="AU2" s="344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891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892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492"/>
      <c r="EB2" s="492"/>
      <c r="EC2" s="492"/>
      <c r="ED2" s="492"/>
      <c r="EE2" s="493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492"/>
      <c r="ES2" s="345"/>
      <c r="ET2" s="345"/>
      <c r="EU2" s="345"/>
      <c r="EV2" s="345"/>
      <c r="EW2" s="345"/>
      <c r="EX2" s="345"/>
      <c r="EY2" s="345"/>
      <c r="EZ2" s="345"/>
      <c r="FA2" s="492"/>
      <c r="FB2" s="492"/>
      <c r="FC2" s="492"/>
      <c r="FD2" s="492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492"/>
      <c r="JB2" s="492"/>
      <c r="JC2" s="492"/>
      <c r="JD2" s="492"/>
      <c r="JE2" s="493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492"/>
      <c r="JS2" s="345"/>
      <c r="JT2" s="345"/>
      <c r="JU2" s="345"/>
      <c r="JV2" s="345"/>
      <c r="JW2" s="345"/>
      <c r="JX2" s="345"/>
      <c r="JY2" s="345"/>
      <c r="JZ2" s="345"/>
      <c r="KA2" s="492"/>
      <c r="KB2" s="492"/>
      <c r="KC2" s="492"/>
      <c r="KD2" s="492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492"/>
      <c r="OB2" s="492"/>
      <c r="OC2" s="492"/>
      <c r="OD2" s="492"/>
      <c r="OE2" s="493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492"/>
      <c r="OS2" s="345"/>
      <c r="OT2" s="345"/>
      <c r="OU2" s="345"/>
      <c r="OV2" s="345"/>
      <c r="OW2" s="345"/>
      <c r="OX2" s="345"/>
      <c r="OY2" s="345"/>
      <c r="OZ2" s="345"/>
      <c r="PA2" s="492"/>
      <c r="PB2" s="492"/>
      <c r="PC2" s="492"/>
      <c r="PD2" s="492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492"/>
      <c r="TB2" s="492"/>
      <c r="TC2" s="492"/>
      <c r="TD2" s="492"/>
      <c r="TE2" s="493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492"/>
      <c r="TS2" s="345"/>
      <c r="TT2" s="345"/>
      <c r="TU2" s="345"/>
      <c r="TV2" s="345"/>
      <c r="TW2" s="345"/>
      <c r="TX2" s="345"/>
      <c r="TY2" s="345"/>
      <c r="TZ2" s="345"/>
      <c r="UA2" s="492"/>
      <c r="UB2" s="492"/>
      <c r="UC2" s="492"/>
      <c r="UD2" s="492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492"/>
      <c r="YB2" s="492"/>
      <c r="YC2" s="492"/>
      <c r="YD2" s="492"/>
      <c r="YE2" s="493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492"/>
      <c r="YS2" s="345"/>
      <c r="YT2" s="345"/>
      <c r="YU2" s="345"/>
      <c r="YV2" s="345"/>
      <c r="YW2" s="345"/>
      <c r="YX2" s="345"/>
      <c r="YY2" s="345"/>
      <c r="YZ2" s="345"/>
      <c r="ZA2" s="492"/>
      <c r="ZB2" s="492"/>
      <c r="ZC2" s="492"/>
      <c r="ZD2" s="492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492"/>
      <c r="ADB2" s="492"/>
      <c r="ADC2" s="492"/>
      <c r="ADD2" s="492"/>
      <c r="ADE2" s="493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492"/>
      <c r="ADS2" s="345"/>
      <c r="ADT2" s="345"/>
      <c r="ADU2" s="345"/>
      <c r="ADV2" s="345"/>
      <c r="ADW2" s="345"/>
      <c r="ADX2" s="345"/>
      <c r="ADY2" s="345"/>
      <c r="ADZ2" s="345"/>
      <c r="AEA2" s="492"/>
      <c r="AEB2" s="492"/>
      <c r="AEC2" s="492"/>
      <c r="AED2" s="492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492"/>
      <c r="AIB2" s="492"/>
      <c r="AIC2" s="492"/>
      <c r="AID2" s="492"/>
      <c r="AIE2" s="493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492"/>
      <c r="AIS2" s="345"/>
      <c r="AIT2" s="345"/>
      <c r="AIU2" s="345"/>
      <c r="AIV2" s="345"/>
      <c r="AIW2" s="345"/>
      <c r="AIX2" s="345"/>
      <c r="AIY2" s="345"/>
      <c r="AIZ2" s="345"/>
      <c r="AJA2" s="492"/>
      <c r="AJB2" s="492"/>
      <c r="AJC2" s="492"/>
      <c r="AJD2" s="492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492"/>
      <c r="ANB2" s="492"/>
      <c r="ANC2" s="492"/>
      <c r="AND2" s="492"/>
      <c r="ANE2" s="493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492"/>
      <c r="ANS2" s="345"/>
      <c r="ANT2" s="345"/>
      <c r="ANU2" s="345"/>
      <c r="ANV2" s="345"/>
      <c r="ANW2" s="345"/>
      <c r="ANX2" s="345"/>
      <c r="ANY2" s="345"/>
      <c r="ANZ2" s="345"/>
      <c r="AOA2" s="492"/>
      <c r="AOB2" s="492"/>
      <c r="AOC2" s="492"/>
      <c r="AOD2" s="492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492"/>
      <c r="ASB2" s="492"/>
      <c r="ASC2" s="492"/>
      <c r="ASD2" s="492"/>
      <c r="ASE2" s="493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492"/>
      <c r="ASS2" s="345"/>
      <c r="AST2" s="345"/>
      <c r="ASU2" s="345"/>
      <c r="ASV2" s="345"/>
      <c r="ASW2" s="345"/>
      <c r="ASX2" s="345"/>
      <c r="ASY2" s="345"/>
      <c r="ASZ2" s="345"/>
      <c r="ATA2" s="492"/>
      <c r="ATB2" s="492"/>
      <c r="ATC2" s="492"/>
      <c r="ATD2" s="492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492"/>
      <c r="AXB2" s="492"/>
      <c r="AXC2" s="492"/>
      <c r="AXD2" s="492"/>
      <c r="AXE2" s="493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492"/>
      <c r="AXS2" s="345"/>
      <c r="AXT2" s="345"/>
      <c r="AXU2" s="345"/>
      <c r="AXV2" s="345"/>
      <c r="AXW2" s="345"/>
      <c r="AXX2" s="345"/>
      <c r="AXY2" s="345"/>
      <c r="AXZ2" s="345"/>
      <c r="AYA2" s="492"/>
      <c r="AYB2" s="492"/>
      <c r="AYC2" s="492"/>
      <c r="AYD2" s="492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492"/>
      <c r="BCB2" s="492"/>
      <c r="BCC2" s="492"/>
      <c r="BCD2" s="492"/>
      <c r="BCE2" s="493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492"/>
      <c r="BCS2" s="345"/>
      <c r="BCT2" s="345"/>
      <c r="BCU2" s="345"/>
      <c r="BCV2" s="345"/>
      <c r="BCW2" s="345"/>
      <c r="BCX2" s="345"/>
      <c r="BCY2" s="345"/>
      <c r="BCZ2" s="345"/>
      <c r="BDA2" s="492"/>
      <c r="BDB2" s="492"/>
      <c r="BDC2" s="492"/>
      <c r="BDD2" s="492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492"/>
      <c r="BHB2" s="492"/>
      <c r="BHC2" s="492"/>
      <c r="BHD2" s="492"/>
      <c r="BHE2" s="493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492"/>
      <c r="BHS2" s="345"/>
      <c r="BHT2" s="345"/>
      <c r="BHU2" s="345"/>
      <c r="BHV2" s="345"/>
      <c r="BHW2" s="345"/>
      <c r="BHX2" s="345"/>
      <c r="BHY2" s="345"/>
      <c r="BHZ2" s="345"/>
      <c r="BIA2" s="492"/>
      <c r="BIB2" s="492"/>
      <c r="BIC2" s="492"/>
      <c r="BID2" s="492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492"/>
      <c r="BMB2" s="492"/>
      <c r="BMC2" s="492"/>
      <c r="BMD2" s="492"/>
      <c r="BME2" s="493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492"/>
      <c r="BMS2" s="345"/>
      <c r="BMT2" s="345"/>
      <c r="BMU2" s="345"/>
      <c r="BMV2" s="345"/>
      <c r="BMW2" s="345"/>
      <c r="BMX2" s="345"/>
      <c r="BMY2" s="345"/>
      <c r="BMZ2" s="345"/>
      <c r="BNA2" s="492"/>
      <c r="BNB2" s="492"/>
      <c r="BNC2" s="492"/>
      <c r="BND2" s="492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492"/>
      <c r="BRB2" s="492"/>
      <c r="BRC2" s="492"/>
      <c r="BRD2" s="492"/>
      <c r="BRE2" s="493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492"/>
      <c r="BRS2" s="345"/>
      <c r="BRT2" s="345"/>
      <c r="BRU2" s="345"/>
      <c r="BRV2" s="345"/>
      <c r="BRW2" s="345"/>
      <c r="BRX2" s="345"/>
      <c r="BRY2" s="345"/>
      <c r="BRZ2" s="345"/>
      <c r="BSA2" s="492"/>
      <c r="BSB2" s="492"/>
      <c r="BSC2" s="492"/>
      <c r="BSD2" s="492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492"/>
      <c r="BWB2" s="492"/>
      <c r="BWC2" s="492"/>
      <c r="BWD2" s="492"/>
      <c r="BWE2" s="493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492"/>
      <c r="BWS2" s="345"/>
      <c r="BWT2" s="345"/>
      <c r="BWU2" s="345"/>
      <c r="BWV2" s="345"/>
      <c r="BWW2" s="345"/>
      <c r="BWX2" s="345"/>
      <c r="BWY2" s="345"/>
      <c r="BWZ2" s="345"/>
      <c r="BXA2" s="492"/>
      <c r="BXB2" s="492"/>
      <c r="BXC2" s="492"/>
      <c r="BXD2" s="492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492"/>
      <c r="CBB2" s="492"/>
      <c r="CBC2" s="492"/>
      <c r="CBD2" s="492"/>
      <c r="CBE2" s="493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492"/>
      <c r="CBS2" s="345"/>
      <c r="CBT2" s="345"/>
      <c r="CBU2" s="345"/>
      <c r="CBV2" s="345"/>
      <c r="CBW2" s="345"/>
      <c r="CBX2" s="345"/>
      <c r="CBY2" s="345"/>
      <c r="CBZ2" s="345"/>
      <c r="CCA2" s="492"/>
      <c r="CCB2" s="492"/>
      <c r="CCC2" s="492"/>
      <c r="CCD2" s="492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492"/>
      <c r="CGB2" s="492"/>
      <c r="CGC2" s="492"/>
      <c r="CGD2" s="492"/>
      <c r="CGE2" s="493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492"/>
      <c r="CGS2" s="345"/>
      <c r="CGT2" s="345"/>
      <c r="CGU2" s="345"/>
      <c r="CGV2" s="345"/>
      <c r="CGW2" s="345"/>
      <c r="CGX2" s="345"/>
      <c r="CGY2" s="345"/>
      <c r="CGZ2" s="345"/>
      <c r="CHA2" s="492"/>
      <c r="CHB2" s="492"/>
      <c r="CHC2" s="492"/>
      <c r="CHD2" s="492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492"/>
      <c r="CLB2" s="492"/>
      <c r="CLC2" s="492"/>
      <c r="CLD2" s="492"/>
      <c r="CLE2" s="493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492"/>
      <c r="CLS2" s="345"/>
      <c r="CLT2" s="345"/>
      <c r="CLU2" s="345"/>
      <c r="CLV2" s="345"/>
      <c r="CLW2" s="345"/>
      <c r="CLX2" s="345"/>
      <c r="CLY2" s="345"/>
      <c r="CLZ2" s="345"/>
      <c r="CMA2" s="492"/>
      <c r="CMB2" s="492"/>
      <c r="CMC2" s="492"/>
      <c r="CMD2" s="492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492"/>
      <c r="CQB2" s="492"/>
      <c r="CQC2" s="492"/>
      <c r="CQD2" s="492"/>
      <c r="CQE2" s="493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492"/>
      <c r="CQS2" s="345"/>
      <c r="CQT2" s="345"/>
      <c r="CQU2" s="345"/>
      <c r="CQV2" s="345"/>
      <c r="CQW2" s="345"/>
      <c r="CQX2" s="345"/>
      <c r="CQY2" s="345"/>
      <c r="CQZ2" s="345"/>
      <c r="CRA2" s="492"/>
      <c r="CRB2" s="492"/>
      <c r="CRC2" s="492"/>
      <c r="CRD2" s="492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492"/>
      <c r="CVB2" s="492"/>
      <c r="CVC2" s="492"/>
      <c r="CVD2" s="492"/>
      <c r="CVE2" s="493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492"/>
      <c r="CVS2" s="345"/>
      <c r="CVT2" s="345"/>
      <c r="CVU2" s="345"/>
      <c r="CVV2" s="345"/>
      <c r="CVW2" s="345"/>
      <c r="CVX2" s="345"/>
      <c r="CVY2" s="345"/>
      <c r="CVZ2" s="345"/>
      <c r="CWA2" s="492"/>
      <c r="CWB2" s="492"/>
      <c r="CWC2" s="492"/>
      <c r="CWD2" s="492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492"/>
      <c r="DAB2" s="492"/>
      <c r="DAC2" s="492"/>
      <c r="DAD2" s="492"/>
      <c r="DAE2" s="493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492"/>
      <c r="DAS2" s="345"/>
      <c r="DAT2" s="345"/>
      <c r="DAU2" s="345"/>
      <c r="DAV2" s="345"/>
      <c r="DAW2" s="345"/>
      <c r="DAX2" s="345"/>
      <c r="DAY2" s="345"/>
      <c r="DAZ2" s="345"/>
      <c r="DBA2" s="492"/>
      <c r="DBB2" s="492"/>
      <c r="DBC2" s="492"/>
      <c r="DBD2" s="492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492"/>
      <c r="DFB2" s="492"/>
      <c r="DFC2" s="492"/>
      <c r="DFD2" s="492"/>
      <c r="DFE2" s="493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492"/>
      <c r="DFS2" s="345"/>
      <c r="DFT2" s="345"/>
      <c r="DFU2" s="345"/>
      <c r="DFV2" s="345"/>
      <c r="DFW2" s="345"/>
      <c r="DFX2" s="345"/>
      <c r="DFY2" s="345"/>
      <c r="DFZ2" s="345"/>
      <c r="DGA2" s="492"/>
      <c r="DGB2" s="492"/>
      <c r="DGC2" s="492"/>
      <c r="DGD2" s="492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492"/>
      <c r="DKB2" s="492"/>
      <c r="DKC2" s="492"/>
      <c r="DKD2" s="492"/>
      <c r="DKE2" s="493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492"/>
      <c r="DKS2" s="345"/>
      <c r="DKT2" s="345"/>
      <c r="DKU2" s="345"/>
      <c r="DKV2" s="345"/>
      <c r="DKW2" s="345"/>
      <c r="DKX2" s="345"/>
      <c r="DKY2" s="345"/>
      <c r="DKZ2" s="345"/>
      <c r="DLA2" s="492"/>
      <c r="DLB2" s="492"/>
      <c r="DLC2" s="492"/>
      <c r="DLD2" s="492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492"/>
      <c r="DPB2" s="492"/>
      <c r="DPC2" s="492"/>
      <c r="DPD2" s="492"/>
      <c r="DPE2" s="493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492"/>
      <c r="DPS2" s="345"/>
      <c r="DPT2" s="345"/>
      <c r="DPU2" s="345"/>
      <c r="DPV2" s="345"/>
      <c r="DPW2" s="345"/>
      <c r="DPX2" s="345"/>
      <c r="DPY2" s="345"/>
      <c r="DPZ2" s="345"/>
      <c r="DQA2" s="492"/>
      <c r="DQB2" s="492"/>
      <c r="DQC2" s="492"/>
      <c r="DQD2" s="492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492"/>
      <c r="DUB2" s="492"/>
      <c r="DUC2" s="492"/>
      <c r="DUD2" s="492"/>
      <c r="DUE2" s="493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492"/>
      <c r="DUS2" s="345"/>
      <c r="DUT2" s="345"/>
      <c r="DUU2" s="345"/>
      <c r="DUV2" s="345"/>
      <c r="DUW2" s="345"/>
      <c r="DUX2" s="345"/>
      <c r="DUY2" s="345"/>
      <c r="DUZ2" s="345"/>
      <c r="DVA2" s="492"/>
      <c r="DVB2" s="492"/>
      <c r="DVC2" s="492"/>
      <c r="DVD2" s="492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492"/>
      <c r="DZB2" s="492"/>
      <c r="DZC2" s="492"/>
      <c r="DZD2" s="492"/>
      <c r="DZE2" s="493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492"/>
      <c r="DZS2" s="345"/>
      <c r="DZT2" s="345"/>
      <c r="DZU2" s="345"/>
      <c r="DZV2" s="345"/>
      <c r="DZW2" s="345"/>
      <c r="DZX2" s="345"/>
      <c r="DZY2" s="345"/>
      <c r="DZZ2" s="345"/>
      <c r="EAA2" s="492"/>
      <c r="EAB2" s="492"/>
      <c r="EAC2" s="492"/>
      <c r="EAD2" s="492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492"/>
      <c r="EEB2" s="492"/>
      <c r="EEC2" s="492"/>
      <c r="EED2" s="492"/>
      <c r="EEE2" s="493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492"/>
      <c r="EES2" s="345"/>
      <c r="EET2" s="345"/>
      <c r="EEU2" s="345"/>
      <c r="EEV2" s="345"/>
      <c r="EEW2" s="345"/>
      <c r="EEX2" s="345"/>
      <c r="EEY2" s="345"/>
      <c r="EEZ2" s="345"/>
      <c r="EFA2" s="492"/>
      <c r="EFB2" s="492"/>
      <c r="EFC2" s="492"/>
      <c r="EFD2" s="492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492"/>
      <c r="EJB2" s="492"/>
      <c r="EJC2" s="492"/>
      <c r="EJD2" s="492"/>
      <c r="EJE2" s="493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492"/>
      <c r="EJS2" s="345"/>
      <c r="EJT2" s="345"/>
      <c r="EJU2" s="345"/>
      <c r="EJV2" s="345"/>
      <c r="EJW2" s="345"/>
      <c r="EJX2" s="345"/>
      <c r="EJY2" s="345"/>
      <c r="EJZ2" s="345"/>
      <c r="EKA2" s="492"/>
      <c r="EKB2" s="492"/>
      <c r="EKC2" s="492"/>
      <c r="EKD2" s="492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492"/>
      <c r="EOB2" s="492"/>
      <c r="EOC2" s="492"/>
      <c r="EOD2" s="492"/>
      <c r="EOE2" s="493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492"/>
      <c r="EOS2" s="345"/>
      <c r="EOT2" s="345"/>
      <c r="EOU2" s="345"/>
      <c r="EOV2" s="345"/>
      <c r="EOW2" s="345"/>
      <c r="EOX2" s="345"/>
      <c r="EOY2" s="345"/>
      <c r="EOZ2" s="345"/>
      <c r="EPA2" s="492"/>
      <c r="EPB2" s="492"/>
      <c r="EPC2" s="492"/>
      <c r="EPD2" s="492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492"/>
      <c r="ETB2" s="492"/>
      <c r="ETC2" s="492"/>
      <c r="ETD2" s="492"/>
      <c r="ETE2" s="493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492"/>
      <c r="ETS2" s="345"/>
      <c r="ETT2" s="345"/>
      <c r="ETU2" s="345"/>
      <c r="ETV2" s="345"/>
      <c r="ETW2" s="345"/>
      <c r="ETX2" s="345"/>
      <c r="ETY2" s="345"/>
      <c r="ETZ2" s="345"/>
      <c r="EUA2" s="492"/>
      <c r="EUB2" s="492"/>
      <c r="EUC2" s="492"/>
      <c r="EUD2" s="492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492"/>
      <c r="EYB2" s="492"/>
      <c r="EYC2" s="492"/>
      <c r="EYD2" s="492"/>
      <c r="EYE2" s="493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492"/>
      <c r="EYS2" s="345"/>
      <c r="EYT2" s="345"/>
      <c r="EYU2" s="345"/>
      <c r="EYV2" s="345"/>
      <c r="EYW2" s="345"/>
      <c r="EYX2" s="345"/>
      <c r="EYY2" s="345"/>
      <c r="EYZ2" s="345"/>
      <c r="EZA2" s="492"/>
      <c r="EZB2" s="492"/>
      <c r="EZC2" s="492"/>
      <c r="EZD2" s="492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492"/>
      <c r="FDB2" s="492"/>
      <c r="FDC2" s="492"/>
      <c r="FDD2" s="492"/>
      <c r="FDE2" s="493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492"/>
      <c r="FDS2" s="345"/>
      <c r="FDT2" s="345"/>
      <c r="FDU2" s="345"/>
      <c r="FDV2" s="345"/>
      <c r="FDW2" s="345"/>
      <c r="FDX2" s="345"/>
      <c r="FDY2" s="345"/>
      <c r="FDZ2" s="345"/>
      <c r="FEA2" s="492"/>
      <c r="FEB2" s="492"/>
      <c r="FEC2" s="492"/>
      <c r="FED2" s="492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492"/>
      <c r="FIB2" s="492"/>
      <c r="FIC2" s="492"/>
      <c r="FID2" s="492"/>
      <c r="FIE2" s="493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492"/>
      <c r="FIS2" s="345"/>
      <c r="FIT2" s="345"/>
      <c r="FIU2" s="345"/>
      <c r="FIV2" s="345"/>
      <c r="FIW2" s="345"/>
      <c r="FIX2" s="345"/>
      <c r="FIY2" s="345"/>
      <c r="FIZ2" s="345"/>
      <c r="FJA2" s="492"/>
      <c r="FJB2" s="492"/>
      <c r="FJC2" s="492"/>
      <c r="FJD2" s="492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492"/>
      <c r="FNB2" s="492"/>
      <c r="FNC2" s="492"/>
      <c r="FND2" s="492"/>
      <c r="FNE2" s="493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492"/>
      <c r="FNS2" s="345"/>
      <c r="FNT2" s="345"/>
      <c r="FNU2" s="345"/>
      <c r="FNV2" s="345"/>
      <c r="FNW2" s="345"/>
      <c r="FNX2" s="345"/>
      <c r="FNY2" s="345"/>
      <c r="FNZ2" s="345"/>
      <c r="FOA2" s="492"/>
      <c r="FOB2" s="492"/>
      <c r="FOC2" s="492"/>
      <c r="FOD2" s="492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492"/>
      <c r="FSB2" s="492"/>
      <c r="FSC2" s="492"/>
      <c r="FSD2" s="492"/>
      <c r="FSE2" s="493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492"/>
      <c r="FSS2" s="345"/>
      <c r="FST2" s="345"/>
      <c r="FSU2" s="345"/>
      <c r="FSV2" s="345"/>
      <c r="FSW2" s="345"/>
      <c r="FSX2" s="345"/>
      <c r="FSY2" s="345"/>
      <c r="FSZ2" s="345"/>
      <c r="FTA2" s="492"/>
      <c r="FTB2" s="492"/>
      <c r="FTC2" s="492"/>
      <c r="FTD2" s="492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492"/>
      <c r="FXB2" s="492"/>
      <c r="FXC2" s="492"/>
      <c r="FXD2" s="492"/>
      <c r="FXE2" s="493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492"/>
      <c r="FXS2" s="345"/>
      <c r="FXT2" s="345"/>
      <c r="FXU2" s="345"/>
      <c r="FXV2" s="345"/>
      <c r="FXW2" s="345"/>
      <c r="FXX2" s="345"/>
      <c r="FXY2" s="345"/>
      <c r="FXZ2" s="345"/>
      <c r="FYA2" s="492"/>
      <c r="FYB2" s="492"/>
      <c r="FYC2" s="492"/>
      <c r="FYD2" s="492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492"/>
      <c r="GCB2" s="492"/>
      <c r="GCC2" s="492"/>
      <c r="GCD2" s="492"/>
      <c r="GCE2" s="493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492"/>
      <c r="GCS2" s="345"/>
      <c r="GCT2" s="345"/>
      <c r="GCU2" s="345"/>
      <c r="GCV2" s="345"/>
      <c r="GCW2" s="345"/>
      <c r="GCX2" s="345"/>
      <c r="GCY2" s="345"/>
      <c r="GCZ2" s="345"/>
      <c r="GDA2" s="492"/>
      <c r="GDB2" s="492"/>
      <c r="GDC2" s="492"/>
      <c r="GDD2" s="492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492"/>
      <c r="GHB2" s="492"/>
      <c r="GHC2" s="492"/>
      <c r="GHD2" s="492"/>
      <c r="GHE2" s="493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492"/>
      <c r="GHS2" s="345"/>
      <c r="GHT2" s="345"/>
      <c r="GHU2" s="345"/>
      <c r="GHV2" s="345"/>
      <c r="GHW2" s="345"/>
      <c r="GHX2" s="345"/>
      <c r="GHY2" s="345"/>
      <c r="GHZ2" s="345"/>
      <c r="GIA2" s="492"/>
      <c r="GIB2" s="492"/>
      <c r="GIC2" s="492"/>
      <c r="GID2" s="492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492"/>
      <c r="GMB2" s="492"/>
      <c r="GMC2" s="492"/>
      <c r="GMD2" s="492"/>
      <c r="GME2" s="493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492"/>
      <c r="GMS2" s="345"/>
      <c r="GMT2" s="345"/>
      <c r="GMU2" s="345"/>
      <c r="GMV2" s="345"/>
      <c r="GMW2" s="345"/>
      <c r="GMX2" s="345"/>
      <c r="GMY2" s="345"/>
      <c r="GMZ2" s="345"/>
      <c r="GNA2" s="492"/>
      <c r="GNB2" s="492"/>
      <c r="GNC2" s="492"/>
      <c r="GND2" s="492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492"/>
      <c r="GRB2" s="492"/>
      <c r="GRC2" s="492"/>
      <c r="GRD2" s="492"/>
      <c r="GRE2" s="493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492"/>
      <c r="GRS2" s="345"/>
      <c r="GRT2" s="345"/>
      <c r="GRU2" s="345"/>
      <c r="GRV2" s="345"/>
      <c r="GRW2" s="345"/>
      <c r="GRX2" s="345"/>
      <c r="GRY2" s="345"/>
      <c r="GRZ2" s="345"/>
      <c r="GSA2" s="492"/>
      <c r="GSB2" s="492"/>
      <c r="GSC2" s="492"/>
      <c r="GSD2" s="492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492"/>
      <c r="GWB2" s="492"/>
      <c r="GWC2" s="492"/>
      <c r="GWD2" s="492"/>
      <c r="GWE2" s="493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492"/>
      <c r="GWS2" s="345"/>
      <c r="GWT2" s="345"/>
      <c r="GWU2" s="345"/>
      <c r="GWV2" s="345"/>
      <c r="GWW2" s="345"/>
      <c r="GWX2" s="345"/>
      <c r="GWY2" s="345"/>
      <c r="GWZ2" s="345"/>
      <c r="GXA2" s="492"/>
      <c r="GXB2" s="492"/>
      <c r="GXC2" s="492"/>
      <c r="GXD2" s="492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492"/>
      <c r="HBB2" s="492"/>
      <c r="HBC2" s="492"/>
      <c r="HBD2" s="492"/>
      <c r="HBE2" s="493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492"/>
      <c r="HBS2" s="345"/>
      <c r="HBT2" s="345"/>
      <c r="HBU2" s="345"/>
      <c r="HBV2" s="345"/>
      <c r="HBW2" s="345"/>
      <c r="HBX2" s="345"/>
      <c r="HBY2" s="345"/>
      <c r="HBZ2" s="345"/>
      <c r="HCA2" s="492"/>
      <c r="HCB2" s="492"/>
      <c r="HCC2" s="492"/>
      <c r="HCD2" s="492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492"/>
      <c r="HGB2" s="492"/>
      <c r="HGC2" s="492"/>
      <c r="HGD2" s="492"/>
      <c r="HGE2" s="493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492"/>
      <c r="HGS2" s="345"/>
      <c r="HGT2" s="345"/>
      <c r="HGU2" s="345"/>
      <c r="HGV2" s="345"/>
      <c r="HGW2" s="345"/>
      <c r="HGX2" s="345"/>
      <c r="HGY2" s="345"/>
      <c r="HGZ2" s="345"/>
      <c r="HHA2" s="492"/>
      <c r="HHB2" s="492"/>
      <c r="HHC2" s="492"/>
      <c r="HHD2" s="492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492"/>
      <c r="HLB2" s="492"/>
      <c r="HLC2" s="492"/>
      <c r="HLD2" s="492"/>
      <c r="HLE2" s="493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492"/>
      <c r="HLS2" s="345"/>
      <c r="HLT2" s="345"/>
      <c r="HLU2" s="345"/>
      <c r="HLV2" s="345"/>
      <c r="HLW2" s="345"/>
      <c r="HLX2" s="345"/>
      <c r="HLY2" s="345"/>
      <c r="HLZ2" s="345"/>
      <c r="HMA2" s="492"/>
      <c r="HMB2" s="492"/>
      <c r="HMC2" s="492"/>
      <c r="HMD2" s="492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492"/>
      <c r="HQB2" s="492"/>
      <c r="HQC2" s="492"/>
      <c r="HQD2" s="492"/>
      <c r="HQE2" s="493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492"/>
      <c r="HQS2" s="345"/>
      <c r="HQT2" s="345"/>
      <c r="HQU2" s="345"/>
      <c r="HQV2" s="345"/>
      <c r="HQW2" s="345"/>
      <c r="HQX2" s="345"/>
      <c r="HQY2" s="345"/>
      <c r="HQZ2" s="345"/>
      <c r="HRA2" s="492"/>
      <c r="HRB2" s="492"/>
      <c r="HRC2" s="492"/>
      <c r="HRD2" s="492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492"/>
      <c r="HVB2" s="492"/>
      <c r="HVC2" s="492"/>
      <c r="HVD2" s="492"/>
      <c r="HVE2" s="493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492"/>
      <c r="HVS2" s="345"/>
      <c r="HVT2" s="345"/>
      <c r="HVU2" s="345"/>
      <c r="HVV2" s="345"/>
      <c r="HVW2" s="345"/>
      <c r="HVX2" s="345"/>
      <c r="HVY2" s="345"/>
      <c r="HVZ2" s="345"/>
      <c r="HWA2" s="492"/>
      <c r="HWB2" s="492"/>
      <c r="HWC2" s="492"/>
      <c r="HWD2" s="492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492"/>
      <c r="IAB2" s="492"/>
      <c r="IAC2" s="492"/>
      <c r="IAD2" s="492"/>
      <c r="IAE2" s="493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492"/>
      <c r="IAS2" s="345"/>
      <c r="IAT2" s="345"/>
      <c r="IAU2" s="345"/>
      <c r="IAV2" s="345"/>
      <c r="IAW2" s="345"/>
      <c r="IAX2" s="345"/>
      <c r="IAY2" s="345"/>
      <c r="IAZ2" s="345"/>
      <c r="IBA2" s="492"/>
      <c r="IBB2" s="492"/>
      <c r="IBC2" s="492"/>
      <c r="IBD2" s="492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492"/>
      <c r="IFB2" s="492"/>
      <c r="IFC2" s="492"/>
      <c r="IFD2" s="492"/>
      <c r="IFE2" s="493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492"/>
      <c r="IFS2" s="345"/>
      <c r="IFT2" s="345"/>
      <c r="IFU2" s="345"/>
      <c r="IFV2" s="345"/>
      <c r="IFW2" s="345"/>
      <c r="IFX2" s="345"/>
      <c r="IFY2" s="345"/>
      <c r="IFZ2" s="345"/>
      <c r="IGA2" s="492"/>
      <c r="IGB2" s="492"/>
      <c r="IGC2" s="492"/>
      <c r="IGD2" s="492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492"/>
      <c r="IKB2" s="492"/>
      <c r="IKC2" s="492"/>
      <c r="IKD2" s="492"/>
      <c r="IKE2" s="493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492"/>
      <c r="IKS2" s="345"/>
      <c r="IKT2" s="345"/>
      <c r="IKU2" s="345"/>
      <c r="IKV2" s="345"/>
      <c r="IKW2" s="345"/>
      <c r="IKX2" s="345"/>
      <c r="IKY2" s="345"/>
      <c r="IKZ2" s="345"/>
      <c r="ILA2" s="492"/>
      <c r="ILB2" s="492"/>
      <c r="ILC2" s="492"/>
      <c r="ILD2" s="492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492"/>
      <c r="IPB2" s="492"/>
      <c r="IPC2" s="492"/>
      <c r="IPD2" s="492"/>
      <c r="IPE2" s="493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492"/>
      <c r="IPS2" s="345"/>
      <c r="IPT2" s="345"/>
      <c r="IPU2" s="345"/>
      <c r="IPV2" s="345"/>
      <c r="IPW2" s="345"/>
      <c r="IPX2" s="345"/>
      <c r="IPY2" s="345"/>
      <c r="IPZ2" s="345"/>
      <c r="IQA2" s="492"/>
      <c r="IQB2" s="492"/>
      <c r="IQC2" s="492"/>
      <c r="IQD2" s="492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492"/>
      <c r="IUB2" s="492"/>
      <c r="IUC2" s="492"/>
      <c r="IUD2" s="492"/>
      <c r="IUE2" s="493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492"/>
      <c r="IUS2" s="345"/>
      <c r="IUT2" s="345"/>
      <c r="IUU2" s="345"/>
      <c r="IUV2" s="345"/>
      <c r="IUW2" s="345"/>
      <c r="IUX2" s="345"/>
      <c r="IUY2" s="345"/>
      <c r="IUZ2" s="345"/>
      <c r="IVA2" s="492"/>
      <c r="IVB2" s="492"/>
      <c r="IVC2" s="492"/>
      <c r="IVD2" s="492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492"/>
      <c r="IZB2" s="492"/>
      <c r="IZC2" s="492"/>
      <c r="IZD2" s="492"/>
      <c r="IZE2" s="493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492"/>
      <c r="IZS2" s="345"/>
      <c r="IZT2" s="345"/>
      <c r="IZU2" s="345"/>
      <c r="IZV2" s="345"/>
      <c r="IZW2" s="345"/>
      <c r="IZX2" s="345"/>
      <c r="IZY2" s="345"/>
      <c r="IZZ2" s="345"/>
      <c r="JAA2" s="492"/>
      <c r="JAB2" s="492"/>
      <c r="JAC2" s="492"/>
      <c r="JAD2" s="492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492"/>
      <c r="JEB2" s="492"/>
      <c r="JEC2" s="492"/>
      <c r="JED2" s="492"/>
      <c r="JEE2" s="493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492"/>
      <c r="JES2" s="345"/>
      <c r="JET2" s="345"/>
      <c r="JEU2" s="345"/>
      <c r="JEV2" s="345"/>
      <c r="JEW2" s="345"/>
      <c r="JEX2" s="345"/>
      <c r="JEY2" s="345"/>
      <c r="JEZ2" s="345"/>
      <c r="JFA2" s="492"/>
      <c r="JFB2" s="492"/>
      <c r="JFC2" s="492"/>
      <c r="JFD2" s="492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492"/>
      <c r="JJB2" s="492"/>
      <c r="JJC2" s="492"/>
      <c r="JJD2" s="492"/>
      <c r="JJE2" s="493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492"/>
      <c r="JJS2" s="345"/>
      <c r="JJT2" s="345"/>
      <c r="JJU2" s="345"/>
      <c r="JJV2" s="345"/>
      <c r="JJW2" s="345"/>
      <c r="JJX2" s="345"/>
      <c r="JJY2" s="345"/>
      <c r="JJZ2" s="345"/>
      <c r="JKA2" s="492"/>
      <c r="JKB2" s="492"/>
      <c r="JKC2" s="492"/>
      <c r="JKD2" s="492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492"/>
      <c r="JOB2" s="492"/>
      <c r="JOC2" s="492"/>
      <c r="JOD2" s="492"/>
      <c r="JOE2" s="493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492"/>
      <c r="JOS2" s="345"/>
      <c r="JOT2" s="345"/>
      <c r="JOU2" s="345"/>
      <c r="JOV2" s="345"/>
      <c r="JOW2" s="345"/>
      <c r="JOX2" s="345"/>
      <c r="JOY2" s="345"/>
      <c r="JOZ2" s="345"/>
      <c r="JPA2" s="492"/>
      <c r="JPB2" s="492"/>
      <c r="JPC2" s="492"/>
      <c r="JPD2" s="492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492"/>
      <c r="JTB2" s="492"/>
      <c r="JTC2" s="492"/>
      <c r="JTD2" s="492"/>
      <c r="JTE2" s="493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492"/>
      <c r="JTS2" s="345"/>
      <c r="JTT2" s="345"/>
      <c r="JTU2" s="345"/>
      <c r="JTV2" s="345"/>
      <c r="JTW2" s="345"/>
      <c r="JTX2" s="345"/>
      <c r="JTY2" s="345"/>
      <c r="JTZ2" s="345"/>
      <c r="JUA2" s="492"/>
      <c r="JUB2" s="492"/>
      <c r="JUC2" s="492"/>
      <c r="JUD2" s="492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492"/>
      <c r="JYB2" s="492"/>
      <c r="JYC2" s="492"/>
      <c r="JYD2" s="492"/>
      <c r="JYE2" s="493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492"/>
      <c r="JYS2" s="345"/>
      <c r="JYT2" s="345"/>
      <c r="JYU2" s="345"/>
      <c r="JYV2" s="345"/>
      <c r="JYW2" s="345"/>
      <c r="JYX2" s="345"/>
      <c r="JYY2" s="345"/>
      <c r="JYZ2" s="345"/>
      <c r="JZA2" s="492"/>
      <c r="JZB2" s="492"/>
      <c r="JZC2" s="492"/>
      <c r="JZD2" s="492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492"/>
      <c r="KDB2" s="492"/>
      <c r="KDC2" s="492"/>
      <c r="KDD2" s="492"/>
      <c r="KDE2" s="493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492"/>
      <c r="KDS2" s="345"/>
      <c r="KDT2" s="345"/>
      <c r="KDU2" s="345"/>
      <c r="KDV2" s="345"/>
      <c r="KDW2" s="345"/>
      <c r="KDX2" s="345"/>
      <c r="KDY2" s="345"/>
      <c r="KDZ2" s="345"/>
      <c r="KEA2" s="492"/>
      <c r="KEB2" s="492"/>
      <c r="KEC2" s="492"/>
      <c r="KED2" s="492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492"/>
      <c r="KIB2" s="492"/>
      <c r="KIC2" s="492"/>
      <c r="KID2" s="492"/>
      <c r="KIE2" s="493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492"/>
      <c r="KIS2" s="345"/>
      <c r="KIT2" s="345"/>
      <c r="KIU2" s="345"/>
      <c r="KIV2" s="345"/>
      <c r="KIW2" s="345"/>
      <c r="KIX2" s="345"/>
      <c r="KIY2" s="345"/>
      <c r="KIZ2" s="345"/>
      <c r="KJA2" s="492"/>
      <c r="KJB2" s="492"/>
      <c r="KJC2" s="492"/>
      <c r="KJD2" s="492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492"/>
      <c r="KNB2" s="492"/>
      <c r="KNC2" s="492"/>
      <c r="KND2" s="492"/>
      <c r="KNE2" s="493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492"/>
      <c r="KNS2" s="345"/>
      <c r="KNT2" s="345"/>
      <c r="KNU2" s="345"/>
      <c r="KNV2" s="345"/>
      <c r="KNW2" s="345"/>
      <c r="KNX2" s="345"/>
      <c r="KNY2" s="345"/>
      <c r="KNZ2" s="345"/>
      <c r="KOA2" s="492"/>
      <c r="KOB2" s="492"/>
      <c r="KOC2" s="492"/>
      <c r="KOD2" s="492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492"/>
      <c r="KSB2" s="492"/>
      <c r="KSC2" s="492"/>
      <c r="KSD2" s="492"/>
      <c r="KSE2" s="493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492"/>
      <c r="KSS2" s="345"/>
      <c r="KST2" s="345"/>
      <c r="KSU2" s="345"/>
      <c r="KSV2" s="345"/>
      <c r="KSW2" s="345"/>
      <c r="KSX2" s="345"/>
      <c r="KSY2" s="345"/>
      <c r="KSZ2" s="345"/>
      <c r="KTA2" s="492"/>
      <c r="KTB2" s="492"/>
      <c r="KTC2" s="492"/>
      <c r="KTD2" s="492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492"/>
      <c r="KXB2" s="492"/>
      <c r="KXC2" s="492"/>
      <c r="KXD2" s="492"/>
      <c r="KXE2" s="493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492"/>
      <c r="KXS2" s="345"/>
      <c r="KXT2" s="345"/>
      <c r="KXU2" s="345"/>
      <c r="KXV2" s="345"/>
      <c r="KXW2" s="345"/>
      <c r="KXX2" s="345"/>
      <c r="KXY2" s="345"/>
      <c r="KXZ2" s="345"/>
      <c r="KYA2" s="492"/>
      <c r="KYB2" s="492"/>
      <c r="KYC2" s="492"/>
      <c r="KYD2" s="492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492"/>
      <c r="LCB2" s="492"/>
      <c r="LCC2" s="492"/>
      <c r="LCD2" s="492"/>
      <c r="LCE2" s="493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492"/>
      <c r="LCS2" s="345"/>
      <c r="LCT2" s="345"/>
      <c r="LCU2" s="345"/>
      <c r="LCV2" s="345"/>
      <c r="LCW2" s="345"/>
      <c r="LCX2" s="345"/>
      <c r="LCY2" s="345"/>
      <c r="LCZ2" s="345"/>
      <c r="LDA2" s="492"/>
      <c r="LDB2" s="492"/>
      <c r="LDC2" s="492"/>
      <c r="LDD2" s="492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492"/>
      <c r="LHB2" s="492"/>
      <c r="LHC2" s="492"/>
      <c r="LHD2" s="492"/>
      <c r="LHE2" s="493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492"/>
      <c r="LHS2" s="345"/>
      <c r="LHT2" s="345"/>
      <c r="LHU2" s="345"/>
      <c r="LHV2" s="345"/>
      <c r="LHW2" s="345"/>
      <c r="LHX2" s="345"/>
      <c r="LHY2" s="345"/>
      <c r="LHZ2" s="345"/>
      <c r="LIA2" s="492"/>
      <c r="LIB2" s="492"/>
      <c r="LIC2" s="492"/>
      <c r="LID2" s="492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492"/>
      <c r="LMB2" s="492"/>
      <c r="LMC2" s="492"/>
      <c r="LMD2" s="492"/>
      <c r="LME2" s="493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492"/>
      <c r="LMS2" s="345"/>
      <c r="LMT2" s="345"/>
      <c r="LMU2" s="345"/>
      <c r="LMV2" s="345"/>
      <c r="LMW2" s="345"/>
      <c r="LMX2" s="345"/>
      <c r="LMY2" s="345"/>
      <c r="LMZ2" s="345"/>
      <c r="LNA2" s="492"/>
      <c r="LNB2" s="492"/>
      <c r="LNC2" s="492"/>
      <c r="LND2" s="492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492"/>
      <c r="LRB2" s="492"/>
      <c r="LRC2" s="492"/>
      <c r="LRD2" s="492"/>
      <c r="LRE2" s="493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492"/>
      <c r="LRS2" s="345"/>
      <c r="LRT2" s="345"/>
      <c r="LRU2" s="345"/>
      <c r="LRV2" s="345"/>
      <c r="LRW2" s="345"/>
      <c r="LRX2" s="345"/>
      <c r="LRY2" s="345"/>
      <c r="LRZ2" s="345"/>
      <c r="LSA2" s="492"/>
      <c r="LSB2" s="492"/>
      <c r="LSC2" s="492"/>
      <c r="LSD2" s="492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492"/>
      <c r="LWB2" s="492"/>
      <c r="LWC2" s="492"/>
      <c r="LWD2" s="492"/>
      <c r="LWE2" s="493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492"/>
      <c r="LWS2" s="345"/>
      <c r="LWT2" s="345"/>
      <c r="LWU2" s="345"/>
      <c r="LWV2" s="345"/>
      <c r="LWW2" s="345"/>
      <c r="LWX2" s="345"/>
      <c r="LWY2" s="345"/>
      <c r="LWZ2" s="345"/>
      <c r="LXA2" s="492"/>
      <c r="LXB2" s="492"/>
      <c r="LXC2" s="492"/>
      <c r="LXD2" s="492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492"/>
      <c r="MBB2" s="492"/>
      <c r="MBC2" s="492"/>
      <c r="MBD2" s="492"/>
      <c r="MBE2" s="493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492"/>
      <c r="MBS2" s="345"/>
      <c r="MBT2" s="345"/>
      <c r="MBU2" s="345"/>
      <c r="MBV2" s="345"/>
      <c r="MBW2" s="345"/>
      <c r="MBX2" s="345"/>
      <c r="MBY2" s="345"/>
      <c r="MBZ2" s="345"/>
      <c r="MCA2" s="492"/>
      <c r="MCB2" s="492"/>
      <c r="MCC2" s="492"/>
      <c r="MCD2" s="492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492"/>
      <c r="MGB2" s="492"/>
      <c r="MGC2" s="492"/>
      <c r="MGD2" s="492"/>
      <c r="MGE2" s="493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492"/>
      <c r="MGS2" s="345"/>
      <c r="MGT2" s="345"/>
      <c r="MGU2" s="345"/>
      <c r="MGV2" s="345"/>
      <c r="MGW2" s="345"/>
      <c r="MGX2" s="345"/>
      <c r="MGY2" s="345"/>
      <c r="MGZ2" s="345"/>
      <c r="MHA2" s="492"/>
      <c r="MHB2" s="492"/>
      <c r="MHC2" s="492"/>
      <c r="MHD2" s="492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492"/>
      <c r="MLB2" s="492"/>
      <c r="MLC2" s="492"/>
      <c r="MLD2" s="492"/>
      <c r="MLE2" s="493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492"/>
      <c r="MLS2" s="345"/>
      <c r="MLT2" s="345"/>
      <c r="MLU2" s="345"/>
      <c r="MLV2" s="345"/>
      <c r="MLW2" s="345"/>
      <c r="MLX2" s="345"/>
      <c r="MLY2" s="345"/>
      <c r="MLZ2" s="345"/>
      <c r="MMA2" s="492"/>
      <c r="MMB2" s="492"/>
      <c r="MMC2" s="492"/>
      <c r="MMD2" s="492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492"/>
      <c r="MQB2" s="492"/>
      <c r="MQC2" s="492"/>
      <c r="MQD2" s="492"/>
      <c r="MQE2" s="493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492"/>
      <c r="MQS2" s="345"/>
      <c r="MQT2" s="345"/>
      <c r="MQU2" s="345"/>
      <c r="MQV2" s="345"/>
      <c r="MQW2" s="345"/>
      <c r="MQX2" s="345"/>
      <c r="MQY2" s="345"/>
      <c r="MQZ2" s="345"/>
      <c r="MRA2" s="492"/>
      <c r="MRB2" s="492"/>
      <c r="MRC2" s="492"/>
      <c r="MRD2" s="492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492"/>
      <c r="MVB2" s="492"/>
      <c r="MVC2" s="492"/>
      <c r="MVD2" s="492"/>
      <c r="MVE2" s="493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492"/>
      <c r="MVS2" s="345"/>
      <c r="MVT2" s="345"/>
      <c r="MVU2" s="345"/>
      <c r="MVV2" s="345"/>
      <c r="MVW2" s="345"/>
      <c r="MVX2" s="345"/>
      <c r="MVY2" s="345"/>
      <c r="MVZ2" s="345"/>
      <c r="MWA2" s="492"/>
      <c r="MWB2" s="492"/>
      <c r="MWC2" s="492"/>
      <c r="MWD2" s="492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492"/>
      <c r="NAB2" s="492"/>
      <c r="NAC2" s="492"/>
      <c r="NAD2" s="492"/>
      <c r="NAE2" s="493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492"/>
      <c r="NAS2" s="345"/>
      <c r="NAT2" s="345"/>
      <c r="NAU2" s="345"/>
      <c r="NAV2" s="345"/>
      <c r="NAW2" s="345"/>
      <c r="NAX2" s="345"/>
      <c r="NAY2" s="345"/>
      <c r="NAZ2" s="345"/>
      <c r="NBA2" s="492"/>
      <c r="NBB2" s="492"/>
      <c r="NBC2" s="492"/>
      <c r="NBD2" s="492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492"/>
      <c r="NFB2" s="492"/>
      <c r="NFC2" s="492"/>
      <c r="NFD2" s="492"/>
      <c r="NFE2" s="493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492"/>
      <c r="NFS2" s="345"/>
      <c r="NFT2" s="345"/>
      <c r="NFU2" s="345"/>
      <c r="NFV2" s="345"/>
      <c r="NFW2" s="345"/>
      <c r="NFX2" s="345"/>
      <c r="NFY2" s="345"/>
      <c r="NFZ2" s="345"/>
      <c r="NGA2" s="492"/>
      <c r="NGB2" s="492"/>
      <c r="NGC2" s="492"/>
      <c r="NGD2" s="492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492"/>
      <c r="NKB2" s="492"/>
      <c r="NKC2" s="492"/>
      <c r="NKD2" s="492"/>
      <c r="NKE2" s="493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492"/>
      <c r="NKS2" s="345"/>
      <c r="NKT2" s="345"/>
      <c r="NKU2" s="345"/>
      <c r="NKV2" s="345"/>
      <c r="NKW2" s="345"/>
      <c r="NKX2" s="345"/>
      <c r="NKY2" s="345"/>
      <c r="NKZ2" s="345"/>
      <c r="NLA2" s="492"/>
      <c r="NLB2" s="492"/>
      <c r="NLC2" s="492"/>
      <c r="NLD2" s="492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492"/>
      <c r="NPB2" s="492"/>
      <c r="NPC2" s="492"/>
      <c r="NPD2" s="492"/>
      <c r="NPE2" s="493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492"/>
      <c r="NPS2" s="345"/>
      <c r="NPT2" s="345"/>
      <c r="NPU2" s="345"/>
      <c r="NPV2" s="345"/>
      <c r="NPW2" s="345"/>
      <c r="NPX2" s="345"/>
      <c r="NPY2" s="345"/>
      <c r="NPZ2" s="345"/>
      <c r="NQA2" s="492"/>
      <c r="NQB2" s="492"/>
      <c r="NQC2" s="492"/>
      <c r="NQD2" s="492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492"/>
      <c r="NUB2" s="492"/>
      <c r="NUC2" s="492"/>
      <c r="NUD2" s="492"/>
      <c r="NUE2" s="493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492"/>
      <c r="NUS2" s="345"/>
      <c r="NUT2" s="345"/>
      <c r="NUU2" s="345"/>
      <c r="NUV2" s="345"/>
      <c r="NUW2" s="345"/>
      <c r="NUX2" s="345"/>
      <c r="NUY2" s="345"/>
      <c r="NUZ2" s="345"/>
      <c r="NVA2" s="492"/>
      <c r="NVB2" s="492"/>
      <c r="NVC2" s="492"/>
      <c r="NVD2" s="492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492"/>
      <c r="NZB2" s="492"/>
      <c r="NZC2" s="492"/>
      <c r="NZD2" s="492"/>
      <c r="NZE2" s="493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492"/>
      <c r="NZS2" s="345"/>
      <c r="NZT2" s="345"/>
      <c r="NZU2" s="345"/>
      <c r="NZV2" s="345"/>
      <c r="NZW2" s="345"/>
      <c r="NZX2" s="345"/>
      <c r="NZY2" s="345"/>
      <c r="NZZ2" s="345"/>
      <c r="OAA2" s="492"/>
      <c r="OAB2" s="492"/>
      <c r="OAC2" s="492"/>
      <c r="OAD2" s="492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492"/>
      <c r="OEB2" s="492"/>
      <c r="OEC2" s="492"/>
      <c r="OED2" s="492"/>
      <c r="OEE2" s="493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492"/>
      <c r="OES2" s="345"/>
      <c r="OET2" s="345"/>
      <c r="OEU2" s="345"/>
      <c r="OEV2" s="345"/>
      <c r="OEW2" s="345"/>
      <c r="OEX2" s="345"/>
      <c r="OEY2" s="345"/>
      <c r="OEZ2" s="345"/>
      <c r="OFA2" s="492"/>
      <c r="OFB2" s="492"/>
      <c r="OFC2" s="492"/>
      <c r="OFD2" s="492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492"/>
      <c r="OJB2" s="492"/>
      <c r="OJC2" s="492"/>
      <c r="OJD2" s="492"/>
      <c r="OJE2" s="493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492"/>
      <c r="OJS2" s="345"/>
      <c r="OJT2" s="345"/>
      <c r="OJU2" s="345"/>
      <c r="OJV2" s="345"/>
      <c r="OJW2" s="345"/>
      <c r="OJX2" s="345"/>
      <c r="OJY2" s="345"/>
      <c r="OJZ2" s="345"/>
      <c r="OKA2" s="492"/>
      <c r="OKB2" s="492"/>
      <c r="OKC2" s="492"/>
      <c r="OKD2" s="492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492"/>
      <c r="OOB2" s="492"/>
      <c r="OOC2" s="492"/>
      <c r="OOD2" s="492"/>
      <c r="OOE2" s="493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492"/>
      <c r="OOS2" s="345"/>
      <c r="OOT2" s="345"/>
      <c r="OOU2" s="345"/>
      <c r="OOV2" s="345"/>
      <c r="OOW2" s="345"/>
      <c r="OOX2" s="345"/>
      <c r="OOY2" s="345"/>
      <c r="OOZ2" s="345"/>
      <c r="OPA2" s="492"/>
      <c r="OPB2" s="492"/>
      <c r="OPC2" s="492"/>
      <c r="OPD2" s="492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492"/>
      <c r="OTB2" s="492"/>
      <c r="OTC2" s="492"/>
      <c r="OTD2" s="492"/>
      <c r="OTE2" s="493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492"/>
      <c r="OTS2" s="345"/>
      <c r="OTT2" s="345"/>
      <c r="OTU2" s="345"/>
      <c r="OTV2" s="345"/>
      <c r="OTW2" s="345"/>
      <c r="OTX2" s="345"/>
      <c r="OTY2" s="345"/>
      <c r="OTZ2" s="345"/>
      <c r="OUA2" s="492"/>
      <c r="OUB2" s="492"/>
      <c r="OUC2" s="492"/>
      <c r="OUD2" s="492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492"/>
      <c r="OYB2" s="492"/>
      <c r="OYC2" s="492"/>
      <c r="OYD2" s="492"/>
      <c r="OYE2" s="493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492"/>
      <c r="OYS2" s="345"/>
      <c r="OYT2" s="345"/>
      <c r="OYU2" s="345"/>
      <c r="OYV2" s="345"/>
      <c r="OYW2" s="345"/>
      <c r="OYX2" s="345"/>
      <c r="OYY2" s="345"/>
      <c r="OYZ2" s="345"/>
      <c r="OZA2" s="492"/>
      <c r="OZB2" s="492"/>
      <c r="OZC2" s="492"/>
      <c r="OZD2" s="492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492"/>
      <c r="PDB2" s="492"/>
      <c r="PDC2" s="492"/>
      <c r="PDD2" s="492"/>
      <c r="PDE2" s="493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492"/>
      <c r="PDS2" s="345"/>
      <c r="PDT2" s="345"/>
      <c r="PDU2" s="345"/>
      <c r="PDV2" s="345"/>
      <c r="PDW2" s="345"/>
      <c r="PDX2" s="345"/>
      <c r="PDY2" s="345"/>
      <c r="PDZ2" s="345"/>
      <c r="PEA2" s="492"/>
      <c r="PEB2" s="492"/>
      <c r="PEC2" s="492"/>
      <c r="PED2" s="492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492"/>
      <c r="PIB2" s="492"/>
      <c r="PIC2" s="492"/>
      <c r="PID2" s="492"/>
      <c r="PIE2" s="493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492"/>
      <c r="PIS2" s="345"/>
      <c r="PIT2" s="345"/>
      <c r="PIU2" s="345"/>
      <c r="PIV2" s="345"/>
      <c r="PIW2" s="345"/>
      <c r="PIX2" s="345"/>
      <c r="PIY2" s="345"/>
      <c r="PIZ2" s="345"/>
      <c r="PJA2" s="492"/>
      <c r="PJB2" s="492"/>
      <c r="PJC2" s="492"/>
      <c r="PJD2" s="492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492"/>
      <c r="PNB2" s="492"/>
      <c r="PNC2" s="492"/>
      <c r="PND2" s="492"/>
      <c r="PNE2" s="493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492"/>
      <c r="PNS2" s="345"/>
      <c r="PNT2" s="345"/>
      <c r="PNU2" s="345"/>
      <c r="PNV2" s="345"/>
      <c r="PNW2" s="345"/>
      <c r="PNX2" s="345"/>
      <c r="PNY2" s="345"/>
      <c r="PNZ2" s="345"/>
      <c r="POA2" s="492"/>
      <c r="POB2" s="492"/>
      <c r="POC2" s="492"/>
      <c r="POD2" s="492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492"/>
      <c r="PSB2" s="492"/>
      <c r="PSC2" s="492"/>
      <c r="PSD2" s="492"/>
      <c r="PSE2" s="493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492"/>
      <c r="PSS2" s="345"/>
      <c r="PST2" s="345"/>
      <c r="PSU2" s="345"/>
      <c r="PSV2" s="345"/>
      <c r="PSW2" s="345"/>
      <c r="PSX2" s="345"/>
      <c r="PSY2" s="345"/>
      <c r="PSZ2" s="345"/>
      <c r="PTA2" s="492"/>
      <c r="PTB2" s="492"/>
      <c r="PTC2" s="492"/>
      <c r="PTD2" s="492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492"/>
      <c r="PXB2" s="492"/>
      <c r="PXC2" s="492"/>
      <c r="PXD2" s="492"/>
      <c r="PXE2" s="493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492"/>
      <c r="PXS2" s="345"/>
      <c r="PXT2" s="345"/>
      <c r="PXU2" s="345"/>
      <c r="PXV2" s="345"/>
      <c r="PXW2" s="345"/>
      <c r="PXX2" s="345"/>
      <c r="PXY2" s="345"/>
      <c r="PXZ2" s="345"/>
      <c r="PYA2" s="492"/>
      <c r="PYB2" s="492"/>
      <c r="PYC2" s="492"/>
      <c r="PYD2" s="492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492"/>
      <c r="QCB2" s="492"/>
      <c r="QCC2" s="492"/>
      <c r="QCD2" s="492"/>
      <c r="QCE2" s="493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492"/>
      <c r="QCS2" s="345"/>
      <c r="QCT2" s="345"/>
      <c r="QCU2" s="345"/>
      <c r="QCV2" s="345"/>
      <c r="QCW2" s="345"/>
      <c r="QCX2" s="345"/>
      <c r="QCY2" s="345"/>
      <c r="QCZ2" s="345"/>
      <c r="QDA2" s="492"/>
      <c r="QDB2" s="492"/>
      <c r="QDC2" s="492"/>
      <c r="QDD2" s="492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492"/>
      <c r="QHB2" s="492"/>
      <c r="QHC2" s="492"/>
      <c r="QHD2" s="492"/>
      <c r="QHE2" s="493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492"/>
      <c r="QHS2" s="345"/>
      <c r="QHT2" s="345"/>
      <c r="QHU2" s="345"/>
      <c r="QHV2" s="345"/>
      <c r="QHW2" s="345"/>
      <c r="QHX2" s="345"/>
      <c r="QHY2" s="345"/>
      <c r="QHZ2" s="345"/>
      <c r="QIA2" s="492"/>
      <c r="QIB2" s="492"/>
      <c r="QIC2" s="492"/>
      <c r="QID2" s="492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492"/>
      <c r="QMB2" s="492"/>
      <c r="QMC2" s="492"/>
      <c r="QMD2" s="492"/>
      <c r="QME2" s="493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492"/>
      <c r="QMS2" s="345"/>
      <c r="QMT2" s="345"/>
      <c r="QMU2" s="345"/>
      <c r="QMV2" s="345"/>
      <c r="QMW2" s="345"/>
      <c r="QMX2" s="345"/>
      <c r="QMY2" s="345"/>
      <c r="QMZ2" s="345"/>
      <c r="QNA2" s="492"/>
      <c r="QNB2" s="492"/>
      <c r="QNC2" s="492"/>
      <c r="QND2" s="492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492"/>
      <c r="QRB2" s="492"/>
      <c r="QRC2" s="492"/>
      <c r="QRD2" s="492"/>
      <c r="QRE2" s="493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492"/>
      <c r="QRS2" s="345"/>
      <c r="QRT2" s="345"/>
      <c r="QRU2" s="345"/>
      <c r="QRV2" s="345"/>
      <c r="QRW2" s="345"/>
      <c r="QRX2" s="345"/>
      <c r="QRY2" s="345"/>
      <c r="QRZ2" s="345"/>
      <c r="QSA2" s="492"/>
      <c r="QSB2" s="492"/>
      <c r="QSC2" s="492"/>
      <c r="QSD2" s="492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492"/>
      <c r="QWB2" s="492"/>
      <c r="QWC2" s="492"/>
      <c r="QWD2" s="492"/>
      <c r="QWE2" s="493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492"/>
      <c r="QWS2" s="345"/>
      <c r="QWT2" s="345"/>
      <c r="QWU2" s="345"/>
      <c r="QWV2" s="345"/>
      <c r="QWW2" s="345"/>
      <c r="QWX2" s="345"/>
      <c r="QWY2" s="345"/>
      <c r="QWZ2" s="345"/>
      <c r="QXA2" s="492"/>
      <c r="QXB2" s="492"/>
      <c r="QXC2" s="492"/>
      <c r="QXD2" s="492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492"/>
      <c r="RBB2" s="492"/>
      <c r="RBC2" s="492"/>
      <c r="RBD2" s="492"/>
      <c r="RBE2" s="493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492"/>
      <c r="RBS2" s="345"/>
      <c r="RBT2" s="345"/>
      <c r="RBU2" s="345"/>
      <c r="RBV2" s="345"/>
      <c r="RBW2" s="345"/>
      <c r="RBX2" s="345"/>
      <c r="RBY2" s="345"/>
      <c r="RBZ2" s="345"/>
      <c r="RCA2" s="492"/>
      <c r="RCB2" s="492"/>
      <c r="RCC2" s="492"/>
      <c r="RCD2" s="492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492"/>
      <c r="RGB2" s="492"/>
      <c r="RGC2" s="492"/>
      <c r="RGD2" s="492"/>
      <c r="RGE2" s="493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492"/>
      <c r="RGS2" s="345"/>
      <c r="RGT2" s="345"/>
      <c r="RGU2" s="345"/>
      <c r="RGV2" s="345"/>
      <c r="RGW2" s="345"/>
      <c r="RGX2" s="345"/>
      <c r="RGY2" s="345"/>
      <c r="RGZ2" s="345"/>
      <c r="RHA2" s="492"/>
      <c r="RHB2" s="492"/>
      <c r="RHC2" s="492"/>
      <c r="RHD2" s="492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492"/>
      <c r="RLB2" s="492"/>
      <c r="RLC2" s="492"/>
      <c r="RLD2" s="492"/>
      <c r="RLE2" s="493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492"/>
      <c r="RLS2" s="345"/>
      <c r="RLT2" s="345"/>
      <c r="RLU2" s="345"/>
      <c r="RLV2" s="345"/>
      <c r="RLW2" s="345"/>
      <c r="RLX2" s="345"/>
      <c r="RLY2" s="345"/>
      <c r="RLZ2" s="345"/>
      <c r="RMA2" s="492"/>
      <c r="RMB2" s="492"/>
      <c r="RMC2" s="492"/>
      <c r="RMD2" s="492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492"/>
      <c r="RQB2" s="492"/>
      <c r="RQC2" s="492"/>
      <c r="RQD2" s="492"/>
      <c r="RQE2" s="493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492"/>
      <c r="RQS2" s="345"/>
      <c r="RQT2" s="345"/>
      <c r="RQU2" s="345"/>
      <c r="RQV2" s="345"/>
      <c r="RQW2" s="345"/>
      <c r="RQX2" s="345"/>
      <c r="RQY2" s="345"/>
      <c r="RQZ2" s="345"/>
      <c r="RRA2" s="492"/>
      <c r="RRB2" s="492"/>
      <c r="RRC2" s="492"/>
      <c r="RRD2" s="492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492"/>
      <c r="RVB2" s="492"/>
      <c r="RVC2" s="492"/>
      <c r="RVD2" s="492"/>
      <c r="RVE2" s="493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492"/>
      <c r="RVS2" s="345"/>
      <c r="RVT2" s="345"/>
      <c r="RVU2" s="345"/>
      <c r="RVV2" s="345"/>
      <c r="RVW2" s="345"/>
      <c r="RVX2" s="345"/>
      <c r="RVY2" s="345"/>
      <c r="RVZ2" s="345"/>
      <c r="RWA2" s="492"/>
      <c r="RWB2" s="492"/>
      <c r="RWC2" s="492"/>
      <c r="RWD2" s="492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492"/>
      <c r="SAB2" s="492"/>
      <c r="SAC2" s="492"/>
      <c r="SAD2" s="492"/>
      <c r="SAE2" s="493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492"/>
      <c r="SAS2" s="345"/>
      <c r="SAT2" s="345"/>
      <c r="SAU2" s="345"/>
      <c r="SAV2" s="345"/>
      <c r="SAW2" s="345"/>
      <c r="SAX2" s="345"/>
      <c r="SAY2" s="345"/>
      <c r="SAZ2" s="345"/>
      <c r="SBA2" s="492"/>
      <c r="SBB2" s="492"/>
      <c r="SBC2" s="492"/>
      <c r="SBD2" s="492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492"/>
      <c r="SFB2" s="492"/>
      <c r="SFC2" s="492"/>
      <c r="SFD2" s="492"/>
      <c r="SFE2" s="493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492"/>
      <c r="SFS2" s="345"/>
      <c r="SFT2" s="345"/>
      <c r="SFU2" s="345"/>
      <c r="SFV2" s="345"/>
      <c r="SFW2" s="345"/>
      <c r="SFX2" s="345"/>
      <c r="SFY2" s="345"/>
      <c r="SFZ2" s="345"/>
      <c r="SGA2" s="492"/>
      <c r="SGB2" s="492"/>
      <c r="SGC2" s="492"/>
      <c r="SGD2" s="492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492"/>
      <c r="SKB2" s="492"/>
      <c r="SKC2" s="492"/>
      <c r="SKD2" s="492"/>
      <c r="SKE2" s="493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492"/>
      <c r="SKS2" s="345"/>
      <c r="SKT2" s="345"/>
      <c r="SKU2" s="345"/>
      <c r="SKV2" s="345"/>
      <c r="SKW2" s="345"/>
      <c r="SKX2" s="345"/>
      <c r="SKY2" s="345"/>
      <c r="SKZ2" s="345"/>
      <c r="SLA2" s="492"/>
      <c r="SLB2" s="492"/>
      <c r="SLC2" s="492"/>
      <c r="SLD2" s="492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492"/>
      <c r="SPB2" s="492"/>
      <c r="SPC2" s="492"/>
      <c r="SPD2" s="492"/>
      <c r="SPE2" s="493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492"/>
      <c r="SPS2" s="345"/>
      <c r="SPT2" s="345"/>
      <c r="SPU2" s="345"/>
      <c r="SPV2" s="345"/>
      <c r="SPW2" s="345"/>
      <c r="SPX2" s="345"/>
      <c r="SPY2" s="345"/>
      <c r="SPZ2" s="345"/>
      <c r="SQA2" s="492"/>
      <c r="SQB2" s="492"/>
      <c r="SQC2" s="492"/>
      <c r="SQD2" s="492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492"/>
      <c r="SUB2" s="492"/>
      <c r="SUC2" s="492"/>
      <c r="SUD2" s="492"/>
      <c r="SUE2" s="493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492"/>
      <c r="SUS2" s="345"/>
      <c r="SUT2" s="345"/>
      <c r="SUU2" s="345"/>
      <c r="SUV2" s="345"/>
      <c r="SUW2" s="345"/>
      <c r="SUX2" s="345"/>
      <c r="SUY2" s="345"/>
      <c r="SUZ2" s="345"/>
      <c r="SVA2" s="492"/>
      <c r="SVB2" s="492"/>
      <c r="SVC2" s="492"/>
      <c r="SVD2" s="492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492"/>
      <c r="SZB2" s="492"/>
      <c r="SZC2" s="492"/>
      <c r="SZD2" s="492"/>
      <c r="SZE2" s="493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492"/>
      <c r="SZS2" s="345"/>
      <c r="SZT2" s="345"/>
      <c r="SZU2" s="345"/>
      <c r="SZV2" s="345"/>
      <c r="SZW2" s="345"/>
      <c r="SZX2" s="345"/>
      <c r="SZY2" s="345"/>
      <c r="SZZ2" s="345"/>
      <c r="TAA2" s="492"/>
      <c r="TAB2" s="492"/>
      <c r="TAC2" s="492"/>
      <c r="TAD2" s="492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492"/>
      <c r="TEB2" s="492"/>
      <c r="TEC2" s="492"/>
      <c r="TED2" s="492"/>
      <c r="TEE2" s="493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492"/>
      <c r="TES2" s="345"/>
      <c r="TET2" s="345"/>
      <c r="TEU2" s="345"/>
      <c r="TEV2" s="345"/>
      <c r="TEW2" s="345"/>
      <c r="TEX2" s="345"/>
      <c r="TEY2" s="345"/>
      <c r="TEZ2" s="345"/>
      <c r="TFA2" s="492"/>
      <c r="TFB2" s="492"/>
      <c r="TFC2" s="492"/>
      <c r="TFD2" s="492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492"/>
      <c r="TJB2" s="492"/>
      <c r="TJC2" s="492"/>
      <c r="TJD2" s="492"/>
      <c r="TJE2" s="493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492"/>
      <c r="TJS2" s="345"/>
      <c r="TJT2" s="345"/>
      <c r="TJU2" s="345"/>
      <c r="TJV2" s="345"/>
      <c r="TJW2" s="345"/>
      <c r="TJX2" s="345"/>
      <c r="TJY2" s="345"/>
      <c r="TJZ2" s="345"/>
      <c r="TKA2" s="492"/>
      <c r="TKB2" s="492"/>
      <c r="TKC2" s="492"/>
      <c r="TKD2" s="492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492"/>
      <c r="TOB2" s="492"/>
      <c r="TOC2" s="492"/>
      <c r="TOD2" s="492"/>
      <c r="TOE2" s="493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492"/>
      <c r="TOS2" s="345"/>
      <c r="TOT2" s="345"/>
      <c r="TOU2" s="345"/>
      <c r="TOV2" s="345"/>
      <c r="TOW2" s="345"/>
      <c r="TOX2" s="345"/>
      <c r="TOY2" s="345"/>
      <c r="TOZ2" s="345"/>
      <c r="TPA2" s="492"/>
      <c r="TPB2" s="492"/>
      <c r="TPC2" s="492"/>
      <c r="TPD2" s="492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492"/>
      <c r="TTB2" s="492"/>
      <c r="TTC2" s="492"/>
      <c r="TTD2" s="492"/>
      <c r="TTE2" s="493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492"/>
      <c r="TTS2" s="345"/>
      <c r="TTT2" s="345"/>
      <c r="TTU2" s="345"/>
      <c r="TTV2" s="345"/>
      <c r="TTW2" s="345"/>
      <c r="TTX2" s="345"/>
      <c r="TTY2" s="345"/>
      <c r="TTZ2" s="345"/>
      <c r="TUA2" s="492"/>
      <c r="TUB2" s="492"/>
      <c r="TUC2" s="492"/>
      <c r="TUD2" s="492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492"/>
      <c r="TYB2" s="492"/>
      <c r="TYC2" s="492"/>
      <c r="TYD2" s="492"/>
      <c r="TYE2" s="493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492"/>
      <c r="TYS2" s="345"/>
      <c r="TYT2" s="345"/>
      <c r="TYU2" s="345"/>
      <c r="TYV2" s="345"/>
      <c r="TYW2" s="345"/>
      <c r="TYX2" s="345"/>
      <c r="TYY2" s="345"/>
      <c r="TYZ2" s="345"/>
      <c r="TZA2" s="492"/>
      <c r="TZB2" s="492"/>
      <c r="TZC2" s="492"/>
      <c r="TZD2" s="492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492"/>
      <c r="UDB2" s="492"/>
      <c r="UDC2" s="492"/>
      <c r="UDD2" s="492"/>
      <c r="UDE2" s="493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492"/>
      <c r="UDS2" s="345"/>
      <c r="UDT2" s="345"/>
      <c r="UDU2" s="345"/>
      <c r="UDV2" s="345"/>
      <c r="UDW2" s="345"/>
      <c r="UDX2" s="345"/>
      <c r="UDY2" s="345"/>
      <c r="UDZ2" s="345"/>
      <c r="UEA2" s="492"/>
      <c r="UEB2" s="492"/>
      <c r="UEC2" s="492"/>
      <c r="UED2" s="492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492"/>
      <c r="UIB2" s="492"/>
      <c r="UIC2" s="492"/>
      <c r="UID2" s="492"/>
      <c r="UIE2" s="493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492"/>
      <c r="UIS2" s="345"/>
      <c r="UIT2" s="345"/>
      <c r="UIU2" s="345"/>
      <c r="UIV2" s="345"/>
      <c r="UIW2" s="345"/>
      <c r="UIX2" s="345"/>
      <c r="UIY2" s="345"/>
      <c r="UIZ2" s="345"/>
      <c r="UJA2" s="492"/>
      <c r="UJB2" s="492"/>
      <c r="UJC2" s="492"/>
      <c r="UJD2" s="492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492"/>
      <c r="UNB2" s="492"/>
      <c r="UNC2" s="492"/>
      <c r="UND2" s="492"/>
      <c r="UNE2" s="493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492"/>
      <c r="UNS2" s="345"/>
      <c r="UNT2" s="345"/>
      <c r="UNU2" s="345"/>
      <c r="UNV2" s="345"/>
      <c r="UNW2" s="345"/>
      <c r="UNX2" s="345"/>
      <c r="UNY2" s="345"/>
      <c r="UNZ2" s="345"/>
      <c r="UOA2" s="492"/>
      <c r="UOB2" s="492"/>
      <c r="UOC2" s="492"/>
      <c r="UOD2" s="492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492"/>
      <c r="USB2" s="492"/>
      <c r="USC2" s="492"/>
      <c r="USD2" s="492"/>
      <c r="USE2" s="493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492"/>
      <c r="USS2" s="345"/>
      <c r="UST2" s="345"/>
      <c r="USU2" s="345"/>
      <c r="USV2" s="345"/>
      <c r="USW2" s="345"/>
      <c r="USX2" s="345"/>
      <c r="USY2" s="345"/>
      <c r="USZ2" s="345"/>
      <c r="UTA2" s="492"/>
      <c r="UTB2" s="492"/>
      <c r="UTC2" s="492"/>
      <c r="UTD2" s="492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492"/>
      <c r="UXB2" s="492"/>
      <c r="UXC2" s="492"/>
      <c r="UXD2" s="492"/>
      <c r="UXE2" s="493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492"/>
      <c r="UXS2" s="345"/>
      <c r="UXT2" s="345"/>
      <c r="UXU2" s="345"/>
      <c r="UXV2" s="345"/>
      <c r="UXW2" s="345"/>
      <c r="UXX2" s="345"/>
      <c r="UXY2" s="345"/>
      <c r="UXZ2" s="345"/>
      <c r="UYA2" s="492"/>
      <c r="UYB2" s="492"/>
      <c r="UYC2" s="492"/>
      <c r="UYD2" s="492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492"/>
      <c r="VCB2" s="492"/>
      <c r="VCC2" s="492"/>
      <c r="VCD2" s="492"/>
      <c r="VCE2" s="493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492"/>
      <c r="VCS2" s="345"/>
      <c r="VCT2" s="345"/>
      <c r="VCU2" s="345"/>
      <c r="VCV2" s="345"/>
      <c r="VCW2" s="345"/>
      <c r="VCX2" s="345"/>
      <c r="VCY2" s="345"/>
      <c r="VCZ2" s="345"/>
      <c r="VDA2" s="492"/>
      <c r="VDB2" s="492"/>
      <c r="VDC2" s="492"/>
      <c r="VDD2" s="492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492"/>
      <c r="VHB2" s="492"/>
      <c r="VHC2" s="492"/>
      <c r="VHD2" s="492"/>
      <c r="VHE2" s="493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492"/>
      <c r="VHS2" s="345"/>
      <c r="VHT2" s="345"/>
      <c r="VHU2" s="345"/>
      <c r="VHV2" s="345"/>
      <c r="VHW2" s="345"/>
      <c r="VHX2" s="345"/>
      <c r="VHY2" s="345"/>
      <c r="VHZ2" s="345"/>
      <c r="VIA2" s="492"/>
      <c r="VIB2" s="492"/>
      <c r="VIC2" s="492"/>
      <c r="VID2" s="492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492"/>
      <c r="VMB2" s="492"/>
      <c r="VMC2" s="492"/>
      <c r="VMD2" s="492"/>
      <c r="VME2" s="493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492"/>
      <c r="VMS2" s="345"/>
      <c r="VMT2" s="345"/>
      <c r="VMU2" s="345"/>
      <c r="VMV2" s="345"/>
      <c r="VMW2" s="345"/>
      <c r="VMX2" s="345"/>
      <c r="VMY2" s="345"/>
      <c r="VMZ2" s="345"/>
      <c r="VNA2" s="492"/>
      <c r="VNB2" s="492"/>
      <c r="VNC2" s="492"/>
      <c r="VND2" s="492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492"/>
      <c r="VRB2" s="492"/>
      <c r="VRC2" s="492"/>
      <c r="VRD2" s="492"/>
      <c r="VRE2" s="493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492"/>
      <c r="VRS2" s="345"/>
      <c r="VRT2" s="345"/>
      <c r="VRU2" s="345"/>
      <c r="VRV2" s="345"/>
      <c r="VRW2" s="345"/>
      <c r="VRX2" s="345"/>
      <c r="VRY2" s="345"/>
      <c r="VRZ2" s="345"/>
      <c r="VSA2" s="492"/>
      <c r="VSB2" s="492"/>
      <c r="VSC2" s="492"/>
      <c r="VSD2" s="492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492"/>
      <c r="VWB2" s="492"/>
      <c r="VWC2" s="492"/>
      <c r="VWD2" s="492"/>
      <c r="VWE2" s="493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492"/>
      <c r="VWS2" s="345"/>
      <c r="VWT2" s="345"/>
      <c r="VWU2" s="345"/>
      <c r="VWV2" s="345"/>
      <c r="VWW2" s="345"/>
      <c r="VWX2" s="345"/>
      <c r="VWY2" s="345"/>
      <c r="VWZ2" s="345"/>
      <c r="VXA2" s="492"/>
      <c r="VXB2" s="492"/>
      <c r="VXC2" s="492"/>
      <c r="VXD2" s="492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492"/>
      <c r="WBB2" s="492"/>
      <c r="WBC2" s="492"/>
      <c r="WBD2" s="492"/>
      <c r="WBE2" s="493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492"/>
      <c r="WBS2" s="345"/>
      <c r="WBT2" s="345"/>
      <c r="WBU2" s="345"/>
      <c r="WBV2" s="345"/>
      <c r="WBW2" s="345"/>
      <c r="WBX2" s="345"/>
      <c r="WBY2" s="345"/>
      <c r="WBZ2" s="345"/>
      <c r="WCA2" s="492"/>
      <c r="WCB2" s="492"/>
      <c r="WCC2" s="492"/>
      <c r="WCD2" s="492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492"/>
      <c r="WGB2" s="492"/>
      <c r="WGC2" s="492"/>
      <c r="WGD2" s="492"/>
      <c r="WGE2" s="493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492"/>
      <c r="WGS2" s="345"/>
      <c r="WGT2" s="345"/>
      <c r="WGU2" s="345"/>
      <c r="WGV2" s="345"/>
      <c r="WGW2" s="345"/>
      <c r="WGX2" s="345"/>
      <c r="WGY2" s="345"/>
      <c r="WGZ2" s="345"/>
      <c r="WHA2" s="492"/>
      <c r="WHB2" s="492"/>
      <c r="WHC2" s="492"/>
      <c r="WHD2" s="492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492"/>
      <c r="WLB2" s="492"/>
      <c r="WLC2" s="492"/>
      <c r="WLD2" s="492"/>
      <c r="WLE2" s="493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492"/>
      <c r="WLS2" s="345"/>
      <c r="WLT2" s="345"/>
      <c r="WLU2" s="345"/>
      <c r="WLV2" s="345"/>
      <c r="WLW2" s="345"/>
      <c r="WLX2" s="345"/>
      <c r="WLY2" s="345"/>
      <c r="WLZ2" s="345"/>
      <c r="WMA2" s="492"/>
      <c r="WMB2" s="492"/>
      <c r="WMC2" s="492"/>
      <c r="WMD2" s="492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492"/>
      <c r="WQB2" s="492"/>
      <c r="WQC2" s="492"/>
      <c r="WQD2" s="492"/>
      <c r="WQE2" s="493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492"/>
      <c r="WQS2" s="345"/>
      <c r="WQT2" s="345"/>
      <c r="WQU2" s="345"/>
      <c r="WQV2" s="345"/>
      <c r="WQW2" s="345"/>
      <c r="WQX2" s="345"/>
      <c r="WQY2" s="345"/>
      <c r="WQZ2" s="345"/>
      <c r="WRA2" s="492"/>
      <c r="WRB2" s="492"/>
      <c r="WRC2" s="492"/>
      <c r="WRD2" s="492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492"/>
      <c r="WVB2" s="492"/>
      <c r="WVC2" s="492"/>
      <c r="WVD2" s="492"/>
      <c r="WVE2" s="493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492"/>
      <c r="WVS2" s="345"/>
      <c r="WVT2" s="345"/>
      <c r="WVU2" s="345"/>
      <c r="WVV2" s="345"/>
      <c r="WVW2" s="345"/>
      <c r="WVX2" s="345"/>
      <c r="WVY2" s="345"/>
      <c r="WVZ2" s="345"/>
      <c r="WWA2" s="492"/>
      <c r="WWB2" s="492"/>
      <c r="WWC2" s="492"/>
      <c r="WWD2" s="492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492"/>
      <c r="XAB2" s="492"/>
      <c r="XAC2" s="492"/>
      <c r="XAD2" s="492"/>
      <c r="XAE2" s="493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492"/>
      <c r="XAS2" s="345"/>
      <c r="XAT2" s="345"/>
      <c r="XAU2" s="345"/>
      <c r="XAV2" s="345"/>
      <c r="XAW2" s="345"/>
      <c r="XAX2" s="345"/>
      <c r="XAY2" s="345"/>
      <c r="XAZ2" s="345"/>
      <c r="XBA2" s="492"/>
      <c r="XBB2" s="492"/>
      <c r="XBC2" s="492"/>
      <c r="XBD2" s="492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492"/>
      <c r="XFB2" s="492"/>
      <c r="XFC2" s="492"/>
      <c r="XFD2" s="492"/>
    </row>
  </sheetData>
  <mergeCells count="3280"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2239</v>
      </c>
      <c r="F4" t="s">
        <v>2240</v>
      </c>
      <c r="M4" t="s">
        <v>2260</v>
      </c>
    </row>
    <row r="5" spans="2:14">
      <c r="B5" t="s">
        <v>2239</v>
      </c>
      <c r="C5" t="s">
        <v>681</v>
      </c>
      <c r="F5" t="s">
        <v>2249</v>
      </c>
      <c r="H5" t="s">
        <v>2250</v>
      </c>
      <c r="K5" t="s">
        <v>2251</v>
      </c>
      <c r="M5" t="s">
        <v>2261</v>
      </c>
      <c r="N5" t="s">
        <v>2262</v>
      </c>
    </row>
    <row r="6" spans="2:14">
      <c r="B6" t="s">
        <v>2241</v>
      </c>
      <c r="C6" t="s">
        <v>681</v>
      </c>
      <c r="F6" t="s">
        <v>2252</v>
      </c>
      <c r="G6" t="s">
        <v>1136</v>
      </c>
      <c r="H6" t="s">
        <v>2253</v>
      </c>
      <c r="I6" t="s">
        <v>543</v>
      </c>
      <c r="K6" t="s">
        <v>2256</v>
      </c>
      <c r="L6" t="s">
        <v>679</v>
      </c>
    </row>
    <row r="7" spans="2:14">
      <c r="B7" t="s">
        <v>2241</v>
      </c>
      <c r="C7" t="s">
        <v>582</v>
      </c>
      <c r="K7" t="s">
        <v>2257</v>
      </c>
      <c r="L7" t="s">
        <v>679</v>
      </c>
    </row>
    <row r="8" spans="2:14">
      <c r="B8" t="s">
        <v>2241</v>
      </c>
      <c r="C8" t="s">
        <v>680</v>
      </c>
      <c r="H8" t="s">
        <v>2254</v>
      </c>
      <c r="I8" t="s">
        <v>543</v>
      </c>
      <c r="K8" t="s">
        <v>2258</v>
      </c>
      <c r="L8" t="s">
        <v>582</v>
      </c>
    </row>
    <row r="9" spans="2:14">
      <c r="B9" t="s">
        <v>2242</v>
      </c>
      <c r="C9" t="s">
        <v>680</v>
      </c>
      <c r="H9" t="s">
        <v>2255</v>
      </c>
      <c r="I9" t="s">
        <v>679</v>
      </c>
      <c r="K9" t="s">
        <v>2259</v>
      </c>
      <c r="L9" t="s">
        <v>582</v>
      </c>
    </row>
    <row r="10" spans="2:14">
      <c r="B10" t="s">
        <v>2243</v>
      </c>
      <c r="C10" t="s">
        <v>681</v>
      </c>
    </row>
    <row r="11" spans="2:14">
      <c r="B11" t="s">
        <v>2244</v>
      </c>
      <c r="C11" t="s">
        <v>683</v>
      </c>
    </row>
    <row r="12" spans="2:14">
      <c r="B12" t="s">
        <v>2245</v>
      </c>
      <c r="C12" t="s">
        <v>683</v>
      </c>
    </row>
    <row r="13" spans="2:14">
      <c r="B13" t="s">
        <v>2245</v>
      </c>
      <c r="C13" t="s">
        <v>582</v>
      </c>
    </row>
    <row r="14" spans="2:14">
      <c r="B14" t="s">
        <v>2246</v>
      </c>
      <c r="C14" t="s">
        <v>679</v>
      </c>
      <c r="H14" t="s">
        <v>2253</v>
      </c>
      <c r="I14" t="s">
        <v>582</v>
      </c>
    </row>
    <row r="15" spans="2:14">
      <c r="B15" t="s">
        <v>2247</v>
      </c>
      <c r="C15" t="s">
        <v>679</v>
      </c>
    </row>
    <row r="16" spans="2:14">
      <c r="B16" t="s">
        <v>2247</v>
      </c>
      <c r="C16" t="s">
        <v>1099</v>
      </c>
    </row>
    <row r="17" spans="2:3">
      <c r="B17" t="s">
        <v>2248</v>
      </c>
      <c r="C17" t="s">
        <v>582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531" t="s">
        <v>2270</v>
      </c>
      <c r="B1" s="531"/>
      <c r="C1" s="531"/>
      <c r="D1" s="531"/>
      <c r="E1" s="531"/>
      <c r="F1" s="532"/>
      <c r="G1" s="533" t="s">
        <v>2271</v>
      </c>
      <c r="H1" s="534"/>
      <c r="I1" s="535"/>
      <c r="J1" s="531" t="s">
        <v>2298</v>
      </c>
      <c r="K1" s="531"/>
      <c r="L1" s="531"/>
      <c r="M1" s="531"/>
      <c r="N1" s="531"/>
      <c r="O1" s="532"/>
      <c r="P1" s="533" t="s">
        <v>2271</v>
      </c>
      <c r="Q1" s="534"/>
      <c r="R1" s="535"/>
    </row>
    <row r="2" spans="1:18">
      <c r="A2" s="531"/>
      <c r="B2" s="531"/>
      <c r="C2" s="531"/>
      <c r="D2" s="531"/>
      <c r="E2" s="531"/>
      <c r="F2" s="532"/>
      <c r="G2" s="522" t="s">
        <v>2272</v>
      </c>
      <c r="H2" s="523"/>
      <c r="I2" s="524"/>
      <c r="J2" s="531"/>
      <c r="K2" s="531"/>
      <c r="L2" s="531"/>
      <c r="M2" s="531"/>
      <c r="N2" s="531"/>
      <c r="O2" s="532"/>
      <c r="P2" s="522">
        <v>502</v>
      </c>
      <c r="Q2" s="523"/>
      <c r="R2" s="524"/>
    </row>
    <row r="3" spans="1:18">
      <c r="A3" s="531"/>
      <c r="B3" s="531"/>
      <c r="C3" s="531"/>
      <c r="D3" s="531"/>
      <c r="E3" s="531"/>
      <c r="F3" s="532"/>
      <c r="G3" s="525"/>
      <c r="H3" s="526"/>
      <c r="I3" s="527"/>
      <c r="J3" s="531"/>
      <c r="K3" s="531"/>
      <c r="L3" s="531"/>
      <c r="M3" s="531"/>
      <c r="N3" s="531"/>
      <c r="O3" s="532"/>
      <c r="P3" s="525"/>
      <c r="Q3" s="526"/>
      <c r="R3" s="527"/>
    </row>
    <row r="4" spans="1:18">
      <c r="G4" s="528"/>
      <c r="H4" s="529"/>
      <c r="I4" s="530"/>
      <c r="P4" s="528"/>
      <c r="Q4" s="529"/>
      <c r="R4" s="530"/>
    </row>
    <row r="5" spans="1:18">
      <c r="A5" s="416" t="s">
        <v>2276</v>
      </c>
      <c r="B5" s="416">
        <v>1</v>
      </c>
      <c r="C5" s="416">
        <v>4</v>
      </c>
      <c r="D5" s="416"/>
      <c r="E5" s="416"/>
      <c r="F5" s="416"/>
      <c r="G5" s="533" t="s">
        <v>2273</v>
      </c>
      <c r="H5" s="534"/>
      <c r="I5" s="535"/>
      <c r="J5" s="416" t="s">
        <v>2276</v>
      </c>
      <c r="K5" s="416">
        <v>1</v>
      </c>
      <c r="L5" s="416">
        <v>4</v>
      </c>
      <c r="M5" s="416"/>
      <c r="N5" s="416"/>
      <c r="O5" s="416"/>
      <c r="P5" s="533" t="s">
        <v>2273</v>
      </c>
      <c r="Q5" s="534"/>
      <c r="R5" s="535"/>
    </row>
    <row r="6" spans="1:18">
      <c r="A6" s="416" t="s">
        <v>2292</v>
      </c>
      <c r="B6" s="416">
        <v>5.68</v>
      </c>
      <c r="C6" s="416">
        <v>20.440000000000001</v>
      </c>
      <c r="D6" s="416"/>
      <c r="E6" s="416"/>
      <c r="F6" s="416"/>
      <c r="G6" s="533"/>
      <c r="H6" s="534"/>
      <c r="I6" s="535"/>
      <c r="J6" s="416" t="s">
        <v>2292</v>
      </c>
      <c r="K6" s="416">
        <v>5.42</v>
      </c>
      <c r="L6" s="416">
        <v>18.72</v>
      </c>
      <c r="M6" s="416"/>
      <c r="N6" s="416"/>
      <c r="O6" s="416"/>
      <c r="P6" s="533"/>
      <c r="Q6" s="534"/>
      <c r="R6" s="535"/>
    </row>
    <row r="7" spans="1:18">
      <c r="A7" s="416" t="s">
        <v>2293</v>
      </c>
      <c r="B7" s="416"/>
      <c r="C7" s="416"/>
      <c r="D7" s="416"/>
      <c r="E7" s="416"/>
      <c r="F7" s="416"/>
      <c r="G7" s="536"/>
      <c r="H7" s="537"/>
      <c r="I7" s="538"/>
      <c r="J7" s="416" t="s">
        <v>2293</v>
      </c>
      <c r="K7" s="416"/>
      <c r="L7" s="416"/>
      <c r="M7" s="416"/>
      <c r="N7" s="416"/>
      <c r="O7" s="416"/>
      <c r="P7" s="536"/>
      <c r="Q7" s="537"/>
      <c r="R7" s="538"/>
    </row>
    <row r="8" spans="1:18">
      <c r="A8" s="542" t="s">
        <v>256</v>
      </c>
      <c r="B8" s="542"/>
      <c r="C8" s="542"/>
      <c r="D8" s="542" t="s">
        <v>378</v>
      </c>
      <c r="G8" s="539"/>
      <c r="H8" s="540"/>
      <c r="I8" s="541"/>
      <c r="J8" s="542" t="s">
        <v>256</v>
      </c>
      <c r="K8" s="542"/>
      <c r="L8" s="542"/>
      <c r="M8" s="542" t="s">
        <v>378</v>
      </c>
      <c r="P8" s="539"/>
      <c r="Q8" s="540"/>
      <c r="R8" s="541"/>
    </row>
    <row r="9" spans="1:18">
      <c r="A9" s="542"/>
      <c r="B9" s="542"/>
      <c r="C9" s="542"/>
      <c r="D9" s="542"/>
      <c r="J9" s="542"/>
      <c r="K9" s="542"/>
      <c r="L9" s="542"/>
      <c r="M9" s="542"/>
    </row>
    <row r="10" spans="1:18">
      <c r="A10" s="542" t="s">
        <v>258</v>
      </c>
      <c r="B10" s="542"/>
      <c r="C10" s="542"/>
      <c r="D10" s="542" t="s">
        <v>2274</v>
      </c>
      <c r="J10" s="542" t="s">
        <v>258</v>
      </c>
      <c r="K10" s="542"/>
      <c r="L10" s="542"/>
      <c r="M10" s="542" t="s">
        <v>293</v>
      </c>
    </row>
    <row r="11" spans="1:18">
      <c r="A11" s="542"/>
      <c r="B11" s="542"/>
      <c r="C11" s="542"/>
      <c r="D11" s="542"/>
      <c r="J11" s="542"/>
      <c r="K11" s="542"/>
      <c r="L11" s="542"/>
      <c r="M11" s="542"/>
    </row>
    <row r="12" spans="1:18">
      <c r="A12" s="542" t="s">
        <v>2277</v>
      </c>
      <c r="B12" s="542"/>
      <c r="C12" s="542"/>
      <c r="D12" s="542" t="s">
        <v>2275</v>
      </c>
      <c r="J12" s="542" t="s">
        <v>2277</v>
      </c>
      <c r="K12" s="542"/>
      <c r="L12" s="542"/>
      <c r="M12" s="542" t="s">
        <v>290</v>
      </c>
    </row>
    <row r="13" spans="1:18">
      <c r="A13" s="542"/>
      <c r="B13" s="542"/>
      <c r="C13" s="542"/>
      <c r="D13" s="542"/>
      <c r="J13" s="542"/>
      <c r="K13" s="542"/>
      <c r="L13" s="542"/>
      <c r="M13" s="542"/>
    </row>
    <row r="14" spans="1:18">
      <c r="A14" s="510" t="s">
        <v>1205</v>
      </c>
      <c r="B14" s="510"/>
      <c r="C14" s="510"/>
      <c r="D14" s="510"/>
      <c r="J14" s="542" t="s">
        <v>1205</v>
      </c>
      <c r="K14" s="542"/>
      <c r="L14" s="542"/>
      <c r="M14" s="510"/>
    </row>
    <row r="15" spans="1:18">
      <c r="A15" s="510"/>
      <c r="B15" s="510"/>
      <c r="C15" s="510"/>
      <c r="D15" s="510"/>
      <c r="J15" s="542"/>
      <c r="K15" s="542"/>
      <c r="L15" s="542"/>
      <c r="M15" s="510"/>
    </row>
    <row r="16" spans="1:18">
      <c r="A16" s="510"/>
      <c r="B16" s="510"/>
      <c r="C16" s="510"/>
      <c r="D16" s="510"/>
      <c r="J16" s="542" t="s">
        <v>2300</v>
      </c>
      <c r="K16" s="542"/>
      <c r="L16" s="542"/>
      <c r="M16" s="510"/>
    </row>
    <row r="17" spans="1:18">
      <c r="A17" s="510"/>
      <c r="B17" s="510"/>
      <c r="C17" s="510"/>
      <c r="D17" s="510"/>
      <c r="J17" s="542"/>
      <c r="K17" s="542"/>
      <c r="L17" s="542"/>
      <c r="M17" s="510"/>
    </row>
    <row r="20" spans="1:18">
      <c r="A20" s="416" t="s">
        <v>2281</v>
      </c>
      <c r="B20" s="416" t="s">
        <v>2280</v>
      </c>
      <c r="C20" s="416" t="s">
        <v>2278</v>
      </c>
      <c r="D20" s="416" t="s">
        <v>2279</v>
      </c>
      <c r="E20" s="416" t="s">
        <v>2282</v>
      </c>
      <c r="F20" s="416" t="s">
        <v>2285</v>
      </c>
      <c r="G20" s="416" t="s">
        <v>2283</v>
      </c>
      <c r="H20" s="416" t="s">
        <v>2284</v>
      </c>
      <c r="I20" s="416" t="s">
        <v>2286</v>
      </c>
      <c r="J20" s="416" t="s">
        <v>2281</v>
      </c>
      <c r="K20" s="416" t="s">
        <v>2280</v>
      </c>
      <c r="L20" s="416" t="s">
        <v>2278</v>
      </c>
      <c r="M20" s="416" t="s">
        <v>2279</v>
      </c>
      <c r="N20" s="416" t="s">
        <v>2282</v>
      </c>
      <c r="O20" s="416" t="s">
        <v>2285</v>
      </c>
      <c r="P20" s="416" t="s">
        <v>2283</v>
      </c>
      <c r="Q20" s="416" t="s">
        <v>2284</v>
      </c>
      <c r="R20" s="416" t="s">
        <v>2286</v>
      </c>
    </row>
    <row r="21" spans="1:18">
      <c r="A21" s="416">
        <v>80.8</v>
      </c>
      <c r="B21" s="416">
        <v>13.2</v>
      </c>
      <c r="C21" s="416" t="s">
        <v>2290</v>
      </c>
      <c r="D21" s="416">
        <v>165</v>
      </c>
      <c r="E21" s="416">
        <v>-39</v>
      </c>
      <c r="F21" s="416">
        <v>225</v>
      </c>
      <c r="G21" s="416">
        <v>0.1</v>
      </c>
      <c r="H21" s="42">
        <v>1</v>
      </c>
      <c r="I21" s="416">
        <v>859</v>
      </c>
      <c r="J21" s="416">
        <v>73.900000000000006</v>
      </c>
      <c r="K21" s="416">
        <v>12.2</v>
      </c>
      <c r="L21" s="416" t="s">
        <v>2290</v>
      </c>
      <c r="M21" s="416"/>
      <c r="N21" s="416">
        <v>-33</v>
      </c>
      <c r="O21" s="416">
        <v>235</v>
      </c>
      <c r="P21" s="416">
        <v>0.1</v>
      </c>
      <c r="Q21" s="42">
        <v>1.2</v>
      </c>
      <c r="R21" s="416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2299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16" t="s">
        <v>2287</v>
      </c>
      <c r="B25" s="506" t="s">
        <v>2291</v>
      </c>
      <c r="C25" s="506"/>
      <c r="D25" s="506"/>
      <c r="E25" s="506"/>
      <c r="F25" s="506"/>
      <c r="J25" s="416" t="s">
        <v>2287</v>
      </c>
      <c r="K25" s="506" t="s">
        <v>2291</v>
      </c>
      <c r="L25" s="506"/>
      <c r="M25" s="506"/>
      <c r="N25" s="506"/>
      <c r="O25" s="506"/>
    </row>
    <row r="27" spans="1:18">
      <c r="A27" t="s">
        <v>2288</v>
      </c>
      <c r="B27" t="s">
        <v>2297</v>
      </c>
      <c r="J27" t="s">
        <v>2288</v>
      </c>
    </row>
    <row r="30" spans="1:18">
      <c r="A30" t="s">
        <v>2289</v>
      </c>
      <c r="B30" t="s">
        <v>2294</v>
      </c>
      <c r="J30" t="s">
        <v>2289</v>
      </c>
    </row>
    <row r="32" spans="1:18">
      <c r="A32" t="s">
        <v>2295</v>
      </c>
      <c r="J32" t="s">
        <v>2295</v>
      </c>
    </row>
    <row r="33" spans="1:1">
      <c r="A33" t="s">
        <v>2296</v>
      </c>
    </row>
  </sheetData>
  <mergeCells count="32">
    <mergeCell ref="J14:L15"/>
    <mergeCell ref="M14:M15"/>
    <mergeCell ref="J16:L17"/>
    <mergeCell ref="M16:M17"/>
    <mergeCell ref="K25:O25"/>
    <mergeCell ref="P1:R1"/>
    <mergeCell ref="P2:R4"/>
    <mergeCell ref="P5:R5"/>
    <mergeCell ref="P6:R8"/>
    <mergeCell ref="J8:L9"/>
    <mergeCell ref="M8:M9"/>
    <mergeCell ref="J1:O3"/>
    <mergeCell ref="A14:C15"/>
    <mergeCell ref="D14:D15"/>
    <mergeCell ref="A16:C17"/>
    <mergeCell ref="D16:D17"/>
    <mergeCell ref="B25:F25"/>
    <mergeCell ref="J10:L11"/>
    <mergeCell ref="M10:M11"/>
    <mergeCell ref="J12:L13"/>
    <mergeCell ref="M12:M13"/>
    <mergeCell ref="A10:C11"/>
    <mergeCell ref="D10:D11"/>
    <mergeCell ref="A12:C13"/>
    <mergeCell ref="D12:D13"/>
    <mergeCell ref="G2:I4"/>
    <mergeCell ref="A1:F3"/>
    <mergeCell ref="G1:I1"/>
    <mergeCell ref="G6:I8"/>
    <mergeCell ref="G5:I5"/>
    <mergeCell ref="A8:C9"/>
    <mergeCell ref="D8:D9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"/>
  <sheetViews>
    <sheetView workbookViewId="0">
      <selection activeCell="F14" sqref="F14"/>
    </sheetView>
  </sheetViews>
  <sheetFormatPr defaultRowHeight="12.75"/>
  <cols>
    <col min="3" max="3" width="12.42578125" bestFit="1" customWidth="1"/>
    <col min="5" max="5" width="9.140625" style="417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24</vt:i4>
      </vt:variant>
      <vt:variant>
        <vt:lpstr>Именованные диапазоны</vt:lpstr>
      </vt:variant>
      <vt:variant>
        <vt:i4>1</vt:i4>
      </vt:variant>
    </vt:vector>
  </HeadingPairs>
  <TitlesOfParts>
    <vt:vector size="25" baseType="lpstr">
      <vt:lpstr>Ассортимент</vt:lpstr>
      <vt:lpstr>Техинфо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По клиентам</vt:lpstr>
      <vt:lpstr>Приход от 4.05</vt:lpstr>
      <vt:lpstr>Склад</vt:lpstr>
      <vt:lpstr>Лист2</vt:lpstr>
      <vt:lpstr>Лист1</vt:lpstr>
      <vt:lpstr>Лист3</vt:lpstr>
      <vt:lpstr>Лист5</vt:lpstr>
      <vt:lpstr>Лист6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2022-10-04T13:42:00Z</dcterms:modified>
</cp:coreProperties>
</file>